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620" windowHeight="14040" activeTab="13"/>
  </bookViews>
  <sheets>
    <sheet name="Část 1" sheetId="1" r:id="rId1"/>
    <sheet name="Část 2" sheetId="4" r:id="rId2"/>
    <sheet name="Část 3" sheetId="5" r:id="rId3"/>
    <sheet name="Část 4" sheetId="6" r:id="rId4"/>
    <sheet name="Část 5" sheetId="7" r:id="rId5"/>
    <sheet name="Část 6" sheetId="8" r:id="rId6"/>
    <sheet name="Část 7" sheetId="9" r:id="rId7"/>
    <sheet name="Část 8" sheetId="10" r:id="rId8"/>
    <sheet name="Část 9" sheetId="11" r:id="rId9"/>
    <sheet name="Část 10" sheetId="12" r:id="rId10"/>
    <sheet name="Část 11" sheetId="13" r:id="rId11"/>
    <sheet name="Část 12" sheetId="14" r:id="rId12"/>
    <sheet name="Část 13" sheetId="15" r:id="rId13"/>
    <sheet name="Část 14" sheetId="16" r:id="rId14"/>
  </sheets>
  <definedNames>
    <definedName name="_xlnm.Print_Area" localSheetId="0">'Část 1'!$B$2:$P$8</definedName>
    <definedName name="_xlnm.Print_Area" localSheetId="9">'Část 10'!$B$2:$P$10</definedName>
    <definedName name="_xlnm.Print_Area" localSheetId="10">'Část 11'!$B$2:$P$8</definedName>
    <definedName name="_xlnm.Print_Area" localSheetId="11">'Část 12'!$B$2:$P$10</definedName>
    <definedName name="_xlnm.Print_Area" localSheetId="12">'Část 13'!$B$2:$P$8</definedName>
    <definedName name="_xlnm.Print_Area" localSheetId="13">'Část 14'!$B$2:$P$8</definedName>
    <definedName name="_xlnm.Print_Area" localSheetId="1">'Část 2'!$B$2:$P$9</definedName>
    <definedName name="_xlnm.Print_Area" localSheetId="2">'Část 3'!$B$2:$P$9</definedName>
    <definedName name="_xlnm.Print_Area" localSheetId="3">'Část 4'!$B$2:$P$9</definedName>
    <definedName name="_xlnm.Print_Area" localSheetId="4">'Část 5'!$B$2:$P$10</definedName>
    <definedName name="_xlnm.Print_Area" localSheetId="5">'Část 6'!$B$2:$P$15</definedName>
    <definedName name="_xlnm.Print_Area" localSheetId="6">'Část 7'!$B$2:$P$12</definedName>
    <definedName name="_xlnm.Print_Area" localSheetId="7">'Část 8'!$B$2:$P$8</definedName>
    <definedName name="_xlnm.Print_Area" localSheetId="8">'Část 9'!$B$2:$P$9</definedName>
  </definedNames>
  <calcPr calcId="145621"/>
</workbook>
</file>

<file path=xl/calcChain.xml><?xml version="1.0" encoding="utf-8"?>
<calcChain xmlns="http://schemas.openxmlformats.org/spreadsheetml/2006/main">
  <c r="N7" i="16" l="1"/>
  <c r="N7" i="15"/>
  <c r="N9" i="14"/>
  <c r="N7" i="13"/>
  <c r="N9" i="12"/>
  <c r="N8" i="11"/>
  <c r="N7" i="10"/>
  <c r="N11" i="9"/>
  <c r="N14" i="8"/>
  <c r="N9" i="7"/>
  <c r="N8" i="6"/>
  <c r="N8" i="5"/>
  <c r="N8" i="4"/>
  <c r="N7" i="1"/>
</calcChain>
</file>

<file path=xl/sharedStrings.xml><?xml version="1.0" encoding="utf-8"?>
<sst xmlns="http://schemas.openxmlformats.org/spreadsheetml/2006/main" count="369" uniqueCount="82">
  <si>
    <t>Položka</t>
  </si>
  <si>
    <t>ATC</t>
  </si>
  <si>
    <t>Specifikace položky</t>
  </si>
  <si>
    <t>Účinná látka</t>
  </si>
  <si>
    <t>Koncentrace [mg jódu/1 ml]</t>
  </si>
  <si>
    <t>Objem dávky* [ml]</t>
  </si>
  <si>
    <t>V08AA05</t>
  </si>
  <si>
    <t>Jodovaná monomerní ionická nefrotropní kontrastní látka</t>
  </si>
  <si>
    <t>Meglumini ioxitalamas 660,3 mg v 1 ml injekčního roztoku</t>
  </si>
  <si>
    <t>Kód SÚKL</t>
  </si>
  <si>
    <t>Cena za jednu dávku</t>
  </si>
  <si>
    <t>XXX</t>
  </si>
  <si>
    <t>* Dávkou se rozumí jednotka formy o definovaném objemu - ampule, infuzní láhev.</t>
  </si>
  <si>
    <t>Rentgenkontrastní látky jodované – V08AA05</t>
  </si>
  <si>
    <t>V08AB02</t>
  </si>
  <si>
    <t>Neiontová monomerní trijodovaná kontrastní rentgenová látka, rozpustná ve vodě o koncentraci 300 mg/ml</t>
  </si>
  <si>
    <t>Iohexolum 647 mg (odp. Iodum 300 mg) v 1 ml injekčního roztoku</t>
  </si>
  <si>
    <t>Neiontová monomerní trijodovaná kontrastní rentgenová látka, rozpustná ve vodě o koncentraci 350 mg/ml</t>
  </si>
  <si>
    <t>Iohexolum 755 mg (odp. Iodum350 mg) v 1 ml injekčního roztoku</t>
  </si>
  <si>
    <t>Rentgenkontrastní látky jodované – V08AB02</t>
  </si>
  <si>
    <t>Rentgenkontrastní látky jodované – V08AB05</t>
  </si>
  <si>
    <t>V08AB05</t>
  </si>
  <si>
    <t>Neionická jodovaná rentgenkontrastní látka ve vodném roztoku o koncentraci 370 mg/ml</t>
  </si>
  <si>
    <t>Iopromidum 769 mg (370 mg) v 1 ml injekčního roztoku</t>
  </si>
  <si>
    <t>Rentgenkontrastní látky jodované – V08AB07</t>
  </si>
  <si>
    <t>V08AB07</t>
  </si>
  <si>
    <t>Neionogenní rtg kontrastní látka; po intravaskulární aplikaci</t>
  </si>
  <si>
    <t>Ioversolum 741 mg (odp. iodum 350 mg) v 1 ml injekčního roztoku</t>
  </si>
  <si>
    <t>V08AB09</t>
  </si>
  <si>
    <t>Neionická jodovaná dimerní rentgenová kontrastní látka - injekční roztok o koncentraci 320 mg/ml</t>
  </si>
  <si>
    <t>Iodixanolum 652 mg (320 mg jodu) v 1 ml injekčního roztoku</t>
  </si>
  <si>
    <t>Kč bez DPH</t>
  </si>
  <si>
    <t>DPH v Kč</t>
  </si>
  <si>
    <t>Kč včetně DPH</t>
  </si>
  <si>
    <t>Nabídková cena (součet za všechny položky):</t>
  </si>
  <si>
    <t>Sazba DPH v %</t>
  </si>
  <si>
    <t>Rentgenkontrastní látky jodované – V08AB10</t>
  </si>
  <si>
    <t>V08AB10</t>
  </si>
  <si>
    <t>Neionická jodovaná rentgenová kontrastní látka - injekční roztok o koncentraci 250 mg/ml</t>
  </si>
  <si>
    <t>Iomeprolum 510,3 mg (odp. 250 mg jodu) v 1 ml injekčního roztoku</t>
  </si>
  <si>
    <t>Neionická jodovaná rentgenová kontrastní látka - injekční roztok o koncentraci 300 mg/ml</t>
  </si>
  <si>
    <t>Iomeprolum 612,4 mg (odp. 300 mg jodu) v 1 ml injekčního roztoku</t>
  </si>
  <si>
    <t>Neionická jodovaná rentgenová kontrastní látka - injekční roztok o koncentraci 350 mg/ml</t>
  </si>
  <si>
    <t>Iomeprolum 714,4 mg (odp. 350 mg jodu) v 1 ml injekčního roztoku</t>
  </si>
  <si>
    <t>Neionická jodovaná rentgenová kontrastní látka - injekční roztok o koncentraci 400 mg/ml</t>
  </si>
  <si>
    <t>Iomeprolum 816,5 mg (odp. 400 mg jodu) v 1 ml injekčního roztoku</t>
  </si>
  <si>
    <t>V08AB11</t>
  </si>
  <si>
    <t>Iobitridolum 658,1 mg (odp. Iodium 300 mg) v 1 ml injekčního roztoku</t>
  </si>
  <si>
    <t>Iobitridolum 767,8 mg (odp. iodum 350 mg) v 1 ml injekčního roztoku</t>
  </si>
  <si>
    <t>Rentgenkontrastní látky jodované – V08AB11</t>
  </si>
  <si>
    <t>Rentgenkontrastní látky jodované – V08AD01</t>
  </si>
  <si>
    <t>V08AD01</t>
  </si>
  <si>
    <t xml:space="preserve">Jodová olejová kotrastní látka - 480 mg/ml jodu </t>
  </si>
  <si>
    <t>Oleum ethiodatum, odp. Iodium 480 mg v 1 ml injekčního roztoku</t>
  </si>
  <si>
    <t>Rentgenkontrastní látky nejodované – V08BA01</t>
  </si>
  <si>
    <t>V08BA01</t>
  </si>
  <si>
    <t>Baryová suspenze určená pro RTG</t>
  </si>
  <si>
    <t>Barii sulfas 1 g v 1 ml gastroenterální suspenze - pro RTG</t>
  </si>
  <si>
    <t>Baryová suspenze určená pro CT</t>
  </si>
  <si>
    <t>Barii sulfas 5 g ve 100 ml gastroenterální suspenze - pro CT</t>
  </si>
  <si>
    <t>Rentgenkontrastní látky nejodované – V08CA02</t>
  </si>
  <si>
    <t>V08CA02</t>
  </si>
  <si>
    <t>Nespecifická makrocyklická paramagnetická kontrastní látka - i.v. roztok středně nebo nízce rizikové k. l. o koncentraci 0,5 mmol/ml</t>
  </si>
  <si>
    <t>Meglumini gadoteras, odp. Acidum gadotericum 279,32 mg (0,5 mmol) v 1 ml injekčního roztoku</t>
  </si>
  <si>
    <t>Kontrastní látky pro vyšetření magnetickou resonancí – V08CA04</t>
  </si>
  <si>
    <t>V08CA04</t>
  </si>
  <si>
    <t>Neionická paramagnetická kontrastní látka k zobrazování magnetickou rezonancí</t>
  </si>
  <si>
    <t>Gadoteridolum 279,3 mg v 1 ml injekčního roztoku</t>
  </si>
  <si>
    <t>Kontrastní látky pro vyšetření magnetickou resonancí – V08CA09</t>
  </si>
  <si>
    <t>V08CA09</t>
  </si>
  <si>
    <t>Paramagnetická kontrastní látka - i.v. roztok s obsahem účinné látky gadobutrolum o koncentraci přibl. 605 mg/ml</t>
  </si>
  <si>
    <t>Gadobutrolum 1,0 mmol (604,72 mg) v 1 ml injekčního roztoku</t>
  </si>
  <si>
    <t>Kontrastní látky pro vyšetření magnetickou resonancí – V08CA10</t>
  </si>
  <si>
    <t>V08CA10</t>
  </si>
  <si>
    <t xml:space="preserve">Hepatospecifická paramagnetická kontrastní látka - i.v. roztok s obsahem účinné látky dinatrii gadoxetas o koncentraci přibl. 180 mg/ml </t>
  </si>
  <si>
    <t>Dinatrii gadoxetas 181,43 mg v 1 ml injekčního roztoku</t>
  </si>
  <si>
    <t>Kontrastní látky pro vyšetření ultrazvukem – V08DA05</t>
  </si>
  <si>
    <t>V08DA05</t>
  </si>
  <si>
    <t xml:space="preserve">Sonografická kontrastní látka pro přípravu disperze o obsahu 45 mcg účinné složky sulfuris hexafluoridum v 1 ml </t>
  </si>
  <si>
    <t>Sulfuris hexafluoridum ve formě mikrobublinek 8 mikrolitrů (45 mikrogramů) v 1 ml výsledné disperze</t>
  </si>
  <si>
    <t>Předpokládaný počet dávek za 2 roky</t>
  </si>
  <si>
    <t>Cena za předpokládaný počet dávek za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</si>
</sst>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3" borderId="5" xfId="0" applyFill="1" applyBorder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8"/>
  <sheetViews>
    <sheetView zoomScaleNormal="100" workbookViewId="0">
      <selection activeCell="B2" sqref="B2:P8"/>
    </sheetView>
  </sheetViews>
  <sheetFormatPr defaultRowHeight="15" x14ac:dyDescent="0.25"/>
  <cols>
    <col min="3" max="3" width="11.42578125" customWidth="1"/>
    <col min="4" max="4" width="16.85546875" customWidth="1"/>
    <col min="5" max="5" width="13.28515625" customWidth="1"/>
    <col min="6" max="6" width="16" customWidth="1"/>
    <col min="7" max="7" width="13.28515625" customWidth="1"/>
    <col min="8" max="8" width="17.5703125" customWidth="1"/>
    <col min="9" max="16" width="18.7109375" customWidth="1"/>
  </cols>
  <sheetData>
    <row r="2" spans="2:16" x14ac:dyDescent="0.25">
      <c r="B2" s="18" t="s">
        <v>13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2:16" ht="30" customHeight="1" x14ac:dyDescent="0.25"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80</v>
      </c>
      <c r="I4" s="20" t="s">
        <v>9</v>
      </c>
      <c r="J4" s="19" t="s">
        <v>10</v>
      </c>
      <c r="K4" s="19"/>
      <c r="L4" s="19"/>
      <c r="M4" s="19"/>
      <c r="N4" s="21" t="s">
        <v>81</v>
      </c>
      <c r="O4" s="21"/>
      <c r="P4" s="21"/>
    </row>
    <row r="5" spans="2:16" x14ac:dyDescent="0.25">
      <c r="B5" s="21"/>
      <c r="C5" s="21"/>
      <c r="D5" s="21"/>
      <c r="E5" s="21"/>
      <c r="F5" s="21"/>
      <c r="G5" s="21"/>
      <c r="H5" s="21"/>
      <c r="I5" s="20"/>
      <c r="J5" s="4" t="s">
        <v>31</v>
      </c>
      <c r="K5" s="4" t="s">
        <v>35</v>
      </c>
      <c r="L5" s="4" t="s">
        <v>32</v>
      </c>
      <c r="M5" s="4" t="s">
        <v>33</v>
      </c>
      <c r="N5" s="4" t="s">
        <v>31</v>
      </c>
      <c r="O5" s="4" t="s">
        <v>32</v>
      </c>
      <c r="P5" s="4" t="s">
        <v>33</v>
      </c>
    </row>
    <row r="6" spans="2:16" ht="71.25" x14ac:dyDescent="0.25">
      <c r="B6" s="1">
        <v>43101</v>
      </c>
      <c r="C6" s="3" t="s">
        <v>6</v>
      </c>
      <c r="D6" s="2" t="s">
        <v>7</v>
      </c>
      <c r="E6" s="2" t="s">
        <v>8</v>
      </c>
      <c r="F6" s="3">
        <v>300</v>
      </c>
      <c r="G6" s="3">
        <v>100</v>
      </c>
      <c r="H6" s="3">
        <v>256</v>
      </c>
      <c r="I6" s="5"/>
      <c r="J6" s="5"/>
      <c r="K6" s="5"/>
      <c r="L6" s="5"/>
      <c r="M6" s="5"/>
      <c r="N6" s="5"/>
      <c r="O6" s="5"/>
      <c r="P6" s="5"/>
    </row>
    <row r="7" spans="2:16" x14ac:dyDescent="0.25">
      <c r="B7" s="22" t="s">
        <v>34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17">
        <f>SUM(N6)</f>
        <v>0</v>
      </c>
      <c r="O7" s="6" t="s">
        <v>11</v>
      </c>
      <c r="P7" s="6" t="s">
        <v>11</v>
      </c>
    </row>
    <row r="8" spans="2:16" x14ac:dyDescent="0.25">
      <c r="B8" s="7" t="s">
        <v>12</v>
      </c>
      <c r="K8" s="13"/>
    </row>
  </sheetData>
  <mergeCells count="12">
    <mergeCell ref="B7:M7"/>
    <mergeCell ref="B2:P2"/>
    <mergeCell ref="J4:M4"/>
    <mergeCell ref="I4:I5"/>
    <mergeCell ref="H4:H5"/>
    <mergeCell ref="G4:G5"/>
    <mergeCell ref="F4:F5"/>
    <mergeCell ref="E4:E5"/>
    <mergeCell ref="D4:D5"/>
    <mergeCell ref="C4:C5"/>
    <mergeCell ref="B4:B5"/>
    <mergeCell ref="N4:P4"/>
  </mergeCells>
  <pageMargins left="0.7" right="0.7" top="0.78740157499999996" bottom="0.78740157499999996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10"/>
  <sheetViews>
    <sheetView zoomScaleNormal="100" workbookViewId="0">
      <selection activeCell="B2" sqref="B2:P10"/>
    </sheetView>
  </sheetViews>
  <sheetFormatPr defaultRowHeight="15" x14ac:dyDescent="0.25"/>
  <cols>
    <col min="3" max="3" width="11.42578125" customWidth="1"/>
    <col min="4" max="4" width="16.85546875" customWidth="1"/>
    <col min="5" max="5" width="13.28515625" customWidth="1"/>
    <col min="6" max="6" width="16" customWidth="1"/>
    <col min="7" max="7" width="13.28515625" customWidth="1"/>
    <col min="8" max="8" width="17.5703125" customWidth="1"/>
    <col min="9" max="16" width="18.7109375" customWidth="1"/>
  </cols>
  <sheetData>
    <row r="2" spans="2:16" x14ac:dyDescent="0.25">
      <c r="B2" s="18" t="s">
        <v>60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2:16" ht="30" customHeight="1" x14ac:dyDescent="0.25"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80</v>
      </c>
      <c r="I4" s="20" t="s">
        <v>9</v>
      </c>
      <c r="J4" s="19" t="s">
        <v>10</v>
      </c>
      <c r="K4" s="19"/>
      <c r="L4" s="19"/>
      <c r="M4" s="19"/>
      <c r="N4" s="21" t="s">
        <v>81</v>
      </c>
      <c r="O4" s="21"/>
      <c r="P4" s="21"/>
    </row>
    <row r="5" spans="2:16" x14ac:dyDescent="0.25">
      <c r="B5" s="27"/>
      <c r="C5" s="27"/>
      <c r="D5" s="27"/>
      <c r="E5" s="27"/>
      <c r="F5" s="27"/>
      <c r="G5" s="27"/>
      <c r="H5" s="27"/>
      <c r="I5" s="20"/>
      <c r="J5" s="4" t="s">
        <v>31</v>
      </c>
      <c r="K5" s="4" t="s">
        <v>35</v>
      </c>
      <c r="L5" s="4" t="s">
        <v>32</v>
      </c>
      <c r="M5" s="4" t="s">
        <v>33</v>
      </c>
      <c r="N5" s="4" t="s">
        <v>31</v>
      </c>
      <c r="O5" s="4" t="s">
        <v>32</v>
      </c>
      <c r="P5" s="4" t="s">
        <v>33</v>
      </c>
    </row>
    <row r="6" spans="2:16" ht="58.5" customHeight="1" x14ac:dyDescent="0.25">
      <c r="B6" s="1">
        <v>43110</v>
      </c>
      <c r="C6" s="29" t="s">
        <v>61</v>
      </c>
      <c r="D6" s="30" t="s">
        <v>62</v>
      </c>
      <c r="E6" s="28" t="s">
        <v>63</v>
      </c>
      <c r="F6" s="3">
        <v>279.32</v>
      </c>
      <c r="G6" s="3">
        <v>10</v>
      </c>
      <c r="H6" s="14">
        <v>3180</v>
      </c>
      <c r="I6" s="9"/>
      <c r="J6" s="5"/>
      <c r="K6" s="5"/>
      <c r="L6" s="5"/>
      <c r="M6" s="5"/>
      <c r="N6" s="5"/>
      <c r="O6" s="5"/>
      <c r="P6" s="5"/>
    </row>
    <row r="7" spans="2:16" ht="62.25" customHeight="1" x14ac:dyDescent="0.25">
      <c r="B7" s="1">
        <v>43141</v>
      </c>
      <c r="C7" s="29"/>
      <c r="D7" s="30"/>
      <c r="E7" s="28"/>
      <c r="F7" s="3">
        <v>279.32</v>
      </c>
      <c r="G7" s="3">
        <v>15</v>
      </c>
      <c r="H7" s="3">
        <v>20</v>
      </c>
      <c r="I7" s="9"/>
      <c r="J7" s="5"/>
      <c r="K7" s="5"/>
      <c r="L7" s="5"/>
      <c r="M7" s="5"/>
      <c r="N7" s="5"/>
      <c r="O7" s="5"/>
      <c r="P7" s="5"/>
    </row>
    <row r="8" spans="2:16" ht="62.25" customHeight="1" x14ac:dyDescent="0.25">
      <c r="B8" s="1">
        <v>43169</v>
      </c>
      <c r="C8" s="29"/>
      <c r="D8" s="30"/>
      <c r="E8" s="28"/>
      <c r="F8" s="3">
        <v>279.32</v>
      </c>
      <c r="G8" s="3">
        <v>20</v>
      </c>
      <c r="H8" s="3">
        <v>1200</v>
      </c>
      <c r="I8" s="9"/>
      <c r="J8" s="5"/>
      <c r="K8" s="5"/>
      <c r="L8" s="5"/>
      <c r="M8" s="5"/>
      <c r="N8" s="5"/>
      <c r="O8" s="5"/>
      <c r="P8" s="5"/>
    </row>
    <row r="9" spans="2:16" x14ac:dyDescent="0.25">
      <c r="B9" s="22" t="s">
        <v>34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17">
        <f>SUM(N6:N8)</f>
        <v>0</v>
      </c>
      <c r="O9" s="6" t="s">
        <v>11</v>
      </c>
      <c r="P9" s="6" t="s">
        <v>11</v>
      </c>
    </row>
    <row r="10" spans="2:16" x14ac:dyDescent="0.25">
      <c r="B10" s="7" t="s">
        <v>12</v>
      </c>
    </row>
  </sheetData>
  <mergeCells count="15">
    <mergeCell ref="C6:C8"/>
    <mergeCell ref="D6:D8"/>
    <mergeCell ref="E6:E8"/>
    <mergeCell ref="B9:M9"/>
    <mergeCell ref="B2:P2"/>
    <mergeCell ref="B4:B5"/>
    <mergeCell ref="C4:C5"/>
    <mergeCell ref="D4:D5"/>
    <mergeCell ref="E4:E5"/>
    <mergeCell ref="F4:F5"/>
    <mergeCell ref="G4:G5"/>
    <mergeCell ref="H4:H5"/>
    <mergeCell ref="I4:I5"/>
    <mergeCell ref="J4:M4"/>
    <mergeCell ref="N4:P4"/>
  </mergeCells>
  <pageMargins left="0.7" right="0.7" top="0.78740157499999996" bottom="0.78740157499999996" header="0.3" footer="0.3"/>
  <pageSetup paperSize="9" scale="5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8"/>
  <sheetViews>
    <sheetView zoomScaleNormal="100" workbookViewId="0">
      <selection activeCell="B2" sqref="B2:P8"/>
    </sheetView>
  </sheetViews>
  <sheetFormatPr defaultRowHeight="15" x14ac:dyDescent="0.25"/>
  <cols>
    <col min="3" max="3" width="11.42578125" customWidth="1"/>
    <col min="4" max="4" width="16.85546875" customWidth="1"/>
    <col min="5" max="5" width="13.28515625" customWidth="1"/>
    <col min="6" max="6" width="16" customWidth="1"/>
    <col min="7" max="7" width="13.28515625" customWidth="1"/>
    <col min="8" max="8" width="17.5703125" customWidth="1"/>
    <col min="9" max="16" width="18.7109375" customWidth="1"/>
  </cols>
  <sheetData>
    <row r="2" spans="2:16" x14ac:dyDescent="0.25">
      <c r="B2" s="18" t="s">
        <v>64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2:16" ht="30" customHeight="1" x14ac:dyDescent="0.25"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80</v>
      </c>
      <c r="I4" s="20" t="s">
        <v>9</v>
      </c>
      <c r="J4" s="19" t="s">
        <v>10</v>
      </c>
      <c r="K4" s="19"/>
      <c r="L4" s="19"/>
      <c r="M4" s="19"/>
      <c r="N4" s="21" t="s">
        <v>81</v>
      </c>
      <c r="O4" s="21"/>
      <c r="P4" s="21"/>
    </row>
    <row r="5" spans="2:16" x14ac:dyDescent="0.25">
      <c r="B5" s="27"/>
      <c r="C5" s="27"/>
      <c r="D5" s="27"/>
      <c r="E5" s="27"/>
      <c r="F5" s="27"/>
      <c r="G5" s="27"/>
      <c r="H5" s="27"/>
      <c r="I5" s="20"/>
      <c r="J5" s="4" t="s">
        <v>31</v>
      </c>
      <c r="K5" s="4" t="s">
        <v>35</v>
      </c>
      <c r="L5" s="4" t="s">
        <v>32</v>
      </c>
      <c r="M5" s="4" t="s">
        <v>33</v>
      </c>
      <c r="N5" s="4" t="s">
        <v>31</v>
      </c>
      <c r="O5" s="4" t="s">
        <v>32</v>
      </c>
      <c r="P5" s="4" t="s">
        <v>33</v>
      </c>
    </row>
    <row r="6" spans="2:16" ht="85.5" x14ac:dyDescent="0.25">
      <c r="B6" s="1">
        <v>43111</v>
      </c>
      <c r="C6" s="3" t="s">
        <v>65</v>
      </c>
      <c r="D6" s="10" t="s">
        <v>66</v>
      </c>
      <c r="E6" s="10" t="s">
        <v>67</v>
      </c>
      <c r="F6" s="11">
        <v>279.32</v>
      </c>
      <c r="G6" s="3">
        <v>10</v>
      </c>
      <c r="H6" s="14">
        <v>2560</v>
      </c>
      <c r="I6" s="9"/>
      <c r="J6" s="5"/>
      <c r="K6" s="5"/>
      <c r="L6" s="5"/>
      <c r="M6" s="5"/>
      <c r="N6" s="5"/>
      <c r="O6" s="5"/>
      <c r="P6" s="5"/>
    </row>
    <row r="7" spans="2:16" x14ac:dyDescent="0.25">
      <c r="B7" s="22" t="s">
        <v>34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17">
        <f>SUM(N6)</f>
        <v>0</v>
      </c>
      <c r="O7" s="6" t="s">
        <v>11</v>
      </c>
      <c r="P7" s="6" t="s">
        <v>11</v>
      </c>
    </row>
    <row r="8" spans="2:16" x14ac:dyDescent="0.25">
      <c r="B8" s="7" t="s">
        <v>12</v>
      </c>
      <c r="K8" s="13"/>
    </row>
  </sheetData>
  <mergeCells count="12">
    <mergeCell ref="B7:M7"/>
    <mergeCell ref="N4:P4"/>
    <mergeCell ref="B2:P2"/>
    <mergeCell ref="B4:B5"/>
    <mergeCell ref="C4:C5"/>
    <mergeCell ref="D4:D5"/>
    <mergeCell ref="E4:E5"/>
    <mergeCell ref="F4:F5"/>
    <mergeCell ref="G4:G5"/>
    <mergeCell ref="H4:H5"/>
    <mergeCell ref="I4:I5"/>
    <mergeCell ref="J4:M4"/>
  </mergeCells>
  <pageMargins left="0.7" right="0.7" top="0.78740157499999996" bottom="0.78740157499999996" header="0.3" footer="0.3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10"/>
  <sheetViews>
    <sheetView zoomScaleNormal="100" workbookViewId="0">
      <selection activeCell="B2" sqref="B2:P10"/>
    </sheetView>
  </sheetViews>
  <sheetFormatPr defaultRowHeight="15" x14ac:dyDescent="0.25"/>
  <cols>
    <col min="3" max="3" width="11.42578125" customWidth="1"/>
    <col min="4" max="4" width="16.85546875" customWidth="1"/>
    <col min="5" max="5" width="13.28515625" customWidth="1"/>
    <col min="6" max="6" width="16" customWidth="1"/>
    <col min="7" max="7" width="13.28515625" customWidth="1"/>
    <col min="8" max="8" width="17.5703125" customWidth="1"/>
    <col min="9" max="16" width="18.7109375" customWidth="1"/>
  </cols>
  <sheetData>
    <row r="2" spans="2:16" x14ac:dyDescent="0.25">
      <c r="B2" s="18" t="s">
        <v>68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2:16" ht="30" customHeight="1" x14ac:dyDescent="0.25"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80</v>
      </c>
      <c r="I4" s="20" t="s">
        <v>9</v>
      </c>
      <c r="J4" s="19" t="s">
        <v>10</v>
      </c>
      <c r="K4" s="19"/>
      <c r="L4" s="19"/>
      <c r="M4" s="19"/>
      <c r="N4" s="21" t="s">
        <v>81</v>
      </c>
      <c r="O4" s="21"/>
      <c r="P4" s="21"/>
    </row>
    <row r="5" spans="2:16" x14ac:dyDescent="0.25">
      <c r="B5" s="27"/>
      <c r="C5" s="27"/>
      <c r="D5" s="27"/>
      <c r="E5" s="27"/>
      <c r="F5" s="27"/>
      <c r="G5" s="27"/>
      <c r="H5" s="27"/>
      <c r="I5" s="20"/>
      <c r="J5" s="4" t="s">
        <v>31</v>
      </c>
      <c r="K5" s="4" t="s">
        <v>35</v>
      </c>
      <c r="L5" s="4" t="s">
        <v>32</v>
      </c>
      <c r="M5" s="4" t="s">
        <v>33</v>
      </c>
      <c r="N5" s="4" t="s">
        <v>31</v>
      </c>
      <c r="O5" s="4" t="s">
        <v>32</v>
      </c>
      <c r="P5" s="4" t="s">
        <v>33</v>
      </c>
    </row>
    <row r="6" spans="2:16" ht="58.5" customHeight="1" x14ac:dyDescent="0.25">
      <c r="B6" s="1">
        <v>43112</v>
      </c>
      <c r="C6" s="29" t="s">
        <v>69</v>
      </c>
      <c r="D6" s="30" t="s">
        <v>70</v>
      </c>
      <c r="E6" s="28" t="s">
        <v>71</v>
      </c>
      <c r="F6" s="3">
        <v>604.75</v>
      </c>
      <c r="G6" s="3">
        <v>7.5</v>
      </c>
      <c r="H6" s="3">
        <v>490</v>
      </c>
      <c r="I6" s="9"/>
      <c r="J6" s="5"/>
      <c r="K6" s="5"/>
      <c r="L6" s="5"/>
      <c r="M6" s="5"/>
      <c r="N6" s="5"/>
      <c r="O6" s="5"/>
      <c r="P6" s="5"/>
    </row>
    <row r="7" spans="2:16" ht="62.25" customHeight="1" x14ac:dyDescent="0.25">
      <c r="B7" s="1">
        <v>43143</v>
      </c>
      <c r="C7" s="29"/>
      <c r="D7" s="30"/>
      <c r="E7" s="28"/>
      <c r="F7" s="3">
        <v>604.72</v>
      </c>
      <c r="G7" s="3">
        <v>10</v>
      </c>
      <c r="H7" s="3">
        <v>34</v>
      </c>
      <c r="I7" s="9"/>
      <c r="J7" s="5"/>
      <c r="K7" s="5"/>
      <c r="L7" s="5"/>
      <c r="M7" s="5"/>
      <c r="N7" s="5"/>
      <c r="O7" s="5"/>
      <c r="P7" s="5"/>
    </row>
    <row r="8" spans="2:16" ht="62.25" customHeight="1" x14ac:dyDescent="0.25">
      <c r="B8" s="1">
        <v>43171</v>
      </c>
      <c r="C8" s="29"/>
      <c r="D8" s="30"/>
      <c r="E8" s="28"/>
      <c r="F8" s="3">
        <v>604.72</v>
      </c>
      <c r="G8" s="3">
        <v>30</v>
      </c>
      <c r="H8" s="3">
        <v>50</v>
      </c>
      <c r="I8" s="9"/>
      <c r="J8" s="5"/>
      <c r="K8" s="5"/>
      <c r="L8" s="5"/>
      <c r="M8" s="5"/>
      <c r="N8" s="5"/>
      <c r="O8" s="5"/>
      <c r="P8" s="5"/>
    </row>
    <row r="9" spans="2:16" x14ac:dyDescent="0.25">
      <c r="B9" s="22" t="s">
        <v>34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17">
        <f>SUM(N6:N8)</f>
        <v>0</v>
      </c>
      <c r="O9" s="6" t="s">
        <v>11</v>
      </c>
      <c r="P9" s="6" t="s">
        <v>11</v>
      </c>
    </row>
    <row r="10" spans="2:16" x14ac:dyDescent="0.25">
      <c r="B10" s="7" t="s">
        <v>12</v>
      </c>
    </row>
  </sheetData>
  <mergeCells count="15">
    <mergeCell ref="C6:C8"/>
    <mergeCell ref="D6:D8"/>
    <mergeCell ref="E6:E8"/>
    <mergeCell ref="B9:M9"/>
    <mergeCell ref="B2:P2"/>
    <mergeCell ref="B4:B5"/>
    <mergeCell ref="C4:C5"/>
    <mergeCell ref="D4:D5"/>
    <mergeCell ref="E4:E5"/>
    <mergeCell ref="F4:F5"/>
    <mergeCell ref="G4:G5"/>
    <mergeCell ref="H4:H5"/>
    <mergeCell ref="I4:I5"/>
    <mergeCell ref="J4:M4"/>
    <mergeCell ref="N4:P4"/>
  </mergeCells>
  <pageMargins left="0.7" right="0.7" top="0.78740157499999996" bottom="0.78740157499999996" header="0.3" footer="0.3"/>
  <pageSetup paperSize="9" scale="5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8"/>
  <sheetViews>
    <sheetView zoomScaleNormal="100" workbookViewId="0">
      <selection activeCell="B2" sqref="B2:P8"/>
    </sheetView>
  </sheetViews>
  <sheetFormatPr defaultRowHeight="15" x14ac:dyDescent="0.25"/>
  <cols>
    <col min="3" max="3" width="11.42578125" customWidth="1"/>
    <col min="4" max="4" width="16.85546875" customWidth="1"/>
    <col min="5" max="5" width="13.28515625" customWidth="1"/>
    <col min="6" max="6" width="16" customWidth="1"/>
    <col min="7" max="7" width="13.28515625" customWidth="1"/>
    <col min="8" max="8" width="17.5703125" customWidth="1"/>
    <col min="9" max="16" width="18.7109375" customWidth="1"/>
  </cols>
  <sheetData>
    <row r="2" spans="2:16" x14ac:dyDescent="0.25">
      <c r="B2" s="18" t="s">
        <v>72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2:16" ht="30" customHeight="1" x14ac:dyDescent="0.25"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80</v>
      </c>
      <c r="I4" s="20" t="s">
        <v>9</v>
      </c>
      <c r="J4" s="19" t="s">
        <v>10</v>
      </c>
      <c r="K4" s="19"/>
      <c r="L4" s="19"/>
      <c r="M4" s="19"/>
      <c r="N4" s="21" t="s">
        <v>81</v>
      </c>
      <c r="O4" s="21"/>
      <c r="P4" s="21"/>
    </row>
    <row r="5" spans="2:16" x14ac:dyDescent="0.25">
      <c r="B5" s="27"/>
      <c r="C5" s="27"/>
      <c r="D5" s="27"/>
      <c r="E5" s="27"/>
      <c r="F5" s="27"/>
      <c r="G5" s="27"/>
      <c r="H5" s="27"/>
      <c r="I5" s="20"/>
      <c r="J5" s="4" t="s">
        <v>31</v>
      </c>
      <c r="K5" s="4" t="s">
        <v>35</v>
      </c>
      <c r="L5" s="4" t="s">
        <v>32</v>
      </c>
      <c r="M5" s="4" t="s">
        <v>33</v>
      </c>
      <c r="N5" s="4" t="s">
        <v>31</v>
      </c>
      <c r="O5" s="4" t="s">
        <v>32</v>
      </c>
      <c r="P5" s="4" t="s">
        <v>33</v>
      </c>
    </row>
    <row r="6" spans="2:16" ht="142.5" x14ac:dyDescent="0.25">
      <c r="B6" s="1">
        <v>43113</v>
      </c>
      <c r="C6" s="3" t="s">
        <v>73</v>
      </c>
      <c r="D6" s="10" t="s">
        <v>74</v>
      </c>
      <c r="E6" s="10" t="s">
        <v>75</v>
      </c>
      <c r="F6" s="11">
        <v>181.43</v>
      </c>
      <c r="G6" s="3">
        <v>10</v>
      </c>
      <c r="H6" s="11">
        <v>1736</v>
      </c>
      <c r="I6" s="9"/>
      <c r="J6" s="5"/>
      <c r="K6" s="5"/>
      <c r="L6" s="5"/>
      <c r="M6" s="5"/>
      <c r="N6" s="5"/>
      <c r="O6" s="5"/>
      <c r="P6" s="5"/>
    </row>
    <row r="7" spans="2:16" x14ac:dyDescent="0.25">
      <c r="B7" s="22" t="s">
        <v>34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17">
        <f>SUM(N6)</f>
        <v>0</v>
      </c>
      <c r="O7" s="6" t="s">
        <v>11</v>
      </c>
      <c r="P7" s="6" t="s">
        <v>11</v>
      </c>
    </row>
    <row r="8" spans="2:16" x14ac:dyDescent="0.25">
      <c r="B8" s="7" t="s">
        <v>12</v>
      </c>
      <c r="K8" s="13"/>
    </row>
  </sheetData>
  <mergeCells count="12">
    <mergeCell ref="B7:M7"/>
    <mergeCell ref="N4:P4"/>
    <mergeCell ref="B2:P2"/>
    <mergeCell ref="B4:B5"/>
    <mergeCell ref="C4:C5"/>
    <mergeCell ref="D4:D5"/>
    <mergeCell ref="E4:E5"/>
    <mergeCell ref="F4:F5"/>
    <mergeCell ref="G4:G5"/>
    <mergeCell ref="H4:H5"/>
    <mergeCell ref="I4:I5"/>
    <mergeCell ref="J4:M4"/>
  </mergeCells>
  <pageMargins left="0.7" right="0.7" top="0.78740157499999996" bottom="0.78740157499999996" header="0.3" footer="0.3"/>
  <pageSetup paperSize="9" scale="5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8"/>
  <sheetViews>
    <sheetView tabSelected="1" zoomScaleNormal="100" workbookViewId="0">
      <selection activeCell="B2" sqref="B2:P8"/>
    </sheetView>
  </sheetViews>
  <sheetFormatPr defaultRowHeight="15" x14ac:dyDescent="0.25"/>
  <cols>
    <col min="3" max="3" width="11.42578125" customWidth="1"/>
    <col min="4" max="4" width="16.85546875" customWidth="1"/>
    <col min="5" max="5" width="14" customWidth="1"/>
    <col min="6" max="6" width="16" customWidth="1"/>
    <col min="7" max="7" width="13.28515625" customWidth="1"/>
    <col min="8" max="8" width="17.5703125" customWidth="1"/>
    <col min="9" max="16" width="18.7109375" customWidth="1"/>
  </cols>
  <sheetData>
    <row r="2" spans="2:16" x14ac:dyDescent="0.25">
      <c r="B2" s="18" t="s">
        <v>76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2:16" ht="30" customHeight="1" x14ac:dyDescent="0.25"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80</v>
      </c>
      <c r="I4" s="20" t="s">
        <v>9</v>
      </c>
      <c r="J4" s="19" t="s">
        <v>10</v>
      </c>
      <c r="K4" s="19"/>
      <c r="L4" s="19"/>
      <c r="M4" s="19"/>
      <c r="N4" s="21" t="s">
        <v>81</v>
      </c>
      <c r="O4" s="21"/>
      <c r="P4" s="21"/>
    </row>
    <row r="5" spans="2:16" x14ac:dyDescent="0.25">
      <c r="B5" s="27"/>
      <c r="C5" s="27"/>
      <c r="D5" s="27"/>
      <c r="E5" s="27"/>
      <c r="F5" s="27"/>
      <c r="G5" s="27"/>
      <c r="H5" s="27"/>
      <c r="I5" s="20"/>
      <c r="J5" s="4" t="s">
        <v>31</v>
      </c>
      <c r="K5" s="4" t="s">
        <v>35</v>
      </c>
      <c r="L5" s="4" t="s">
        <v>32</v>
      </c>
      <c r="M5" s="4" t="s">
        <v>33</v>
      </c>
      <c r="N5" s="4" t="s">
        <v>31</v>
      </c>
      <c r="O5" s="4" t="s">
        <v>32</v>
      </c>
      <c r="P5" s="4" t="s">
        <v>33</v>
      </c>
    </row>
    <row r="6" spans="2:16" ht="142.5" x14ac:dyDescent="0.25">
      <c r="B6" s="1">
        <v>43114</v>
      </c>
      <c r="C6" s="3" t="s">
        <v>77</v>
      </c>
      <c r="D6" s="10" t="s">
        <v>78</v>
      </c>
      <c r="E6" s="10" t="s">
        <v>79</v>
      </c>
      <c r="F6" s="11">
        <v>8</v>
      </c>
      <c r="G6" s="3">
        <v>5</v>
      </c>
      <c r="H6" s="11">
        <v>1440</v>
      </c>
      <c r="I6" s="9"/>
      <c r="J6" s="5"/>
      <c r="K6" s="5"/>
      <c r="L6" s="5"/>
      <c r="M6" s="5"/>
      <c r="N6" s="5"/>
      <c r="O6" s="5"/>
      <c r="P6" s="5"/>
    </row>
    <row r="7" spans="2:16" x14ac:dyDescent="0.25">
      <c r="B7" s="22" t="s">
        <v>34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17">
        <f>SUM(N6)</f>
        <v>0</v>
      </c>
      <c r="O7" s="6" t="s">
        <v>11</v>
      </c>
      <c r="P7" s="6" t="s">
        <v>11</v>
      </c>
    </row>
    <row r="8" spans="2:16" x14ac:dyDescent="0.25">
      <c r="B8" s="7" t="s">
        <v>12</v>
      </c>
      <c r="K8" s="13"/>
    </row>
  </sheetData>
  <mergeCells count="12">
    <mergeCell ref="B7:M7"/>
    <mergeCell ref="N4:P4"/>
    <mergeCell ref="B2:P2"/>
    <mergeCell ref="B4:B5"/>
    <mergeCell ref="C4:C5"/>
    <mergeCell ref="D4:D5"/>
    <mergeCell ref="E4:E5"/>
    <mergeCell ref="F4:F5"/>
    <mergeCell ref="G4:G5"/>
    <mergeCell ref="H4:H5"/>
    <mergeCell ref="I4:I5"/>
    <mergeCell ref="J4:M4"/>
  </mergeCells>
  <pageMargins left="0.7" right="0.7" top="0.78740157499999996" bottom="0.78740157499999996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9"/>
  <sheetViews>
    <sheetView zoomScaleNormal="100" workbookViewId="0">
      <selection activeCell="B2" sqref="B2:P9"/>
    </sheetView>
  </sheetViews>
  <sheetFormatPr defaultRowHeight="15" x14ac:dyDescent="0.25"/>
  <cols>
    <col min="3" max="3" width="11.42578125" customWidth="1"/>
    <col min="4" max="4" width="16.85546875" customWidth="1"/>
    <col min="5" max="5" width="13.28515625" customWidth="1"/>
    <col min="6" max="6" width="16" customWidth="1"/>
    <col min="7" max="7" width="13.28515625" customWidth="1"/>
    <col min="8" max="8" width="17.5703125" customWidth="1"/>
    <col min="9" max="16" width="18.7109375" customWidth="1"/>
  </cols>
  <sheetData>
    <row r="2" spans="2:16" x14ac:dyDescent="0.25">
      <c r="B2" s="18" t="s">
        <v>19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2:16" ht="30" customHeight="1" x14ac:dyDescent="0.25"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80</v>
      </c>
      <c r="I4" s="20" t="s">
        <v>9</v>
      </c>
      <c r="J4" s="19" t="s">
        <v>10</v>
      </c>
      <c r="K4" s="19"/>
      <c r="L4" s="19"/>
      <c r="M4" s="19"/>
      <c r="N4" s="21" t="s">
        <v>81</v>
      </c>
      <c r="O4" s="21"/>
      <c r="P4" s="21"/>
    </row>
    <row r="5" spans="2:16" x14ac:dyDescent="0.25">
      <c r="B5" s="27"/>
      <c r="C5" s="27"/>
      <c r="D5" s="27"/>
      <c r="E5" s="27"/>
      <c r="F5" s="27"/>
      <c r="G5" s="27"/>
      <c r="H5" s="27"/>
      <c r="I5" s="20"/>
      <c r="J5" s="4" t="s">
        <v>31</v>
      </c>
      <c r="K5" s="4" t="s">
        <v>35</v>
      </c>
      <c r="L5" s="4" t="s">
        <v>32</v>
      </c>
      <c r="M5" s="4" t="s">
        <v>33</v>
      </c>
      <c r="N5" s="4" t="s">
        <v>31</v>
      </c>
      <c r="O5" s="4" t="s">
        <v>32</v>
      </c>
      <c r="P5" s="4" t="s">
        <v>33</v>
      </c>
    </row>
    <row r="6" spans="2:16" ht="128.25" x14ac:dyDescent="0.25">
      <c r="B6" s="1">
        <v>43102</v>
      </c>
      <c r="C6" s="25" t="s">
        <v>14</v>
      </c>
      <c r="D6" s="10" t="s">
        <v>15</v>
      </c>
      <c r="E6" s="10" t="s">
        <v>16</v>
      </c>
      <c r="F6" s="11">
        <v>300</v>
      </c>
      <c r="G6" s="8">
        <v>20</v>
      </c>
      <c r="H6" s="8">
        <v>48</v>
      </c>
      <c r="I6" s="9"/>
      <c r="J6" s="5"/>
      <c r="K6" s="5"/>
      <c r="L6" s="5"/>
      <c r="M6" s="5"/>
      <c r="N6" s="5"/>
      <c r="O6" s="5"/>
      <c r="P6" s="5"/>
    </row>
    <row r="7" spans="2:16" ht="128.25" x14ac:dyDescent="0.25">
      <c r="B7" s="1">
        <v>43133</v>
      </c>
      <c r="C7" s="26"/>
      <c r="D7" s="10" t="s">
        <v>17</v>
      </c>
      <c r="E7" s="10" t="s">
        <v>18</v>
      </c>
      <c r="F7" s="11">
        <v>350</v>
      </c>
      <c r="G7" s="8">
        <v>500</v>
      </c>
      <c r="H7" s="8">
        <v>432</v>
      </c>
      <c r="I7" s="9"/>
      <c r="J7" s="5"/>
      <c r="K7" s="5"/>
      <c r="L7" s="5"/>
      <c r="M7" s="5"/>
      <c r="N7" s="5"/>
      <c r="O7" s="5"/>
      <c r="P7" s="5"/>
    </row>
    <row r="8" spans="2:16" x14ac:dyDescent="0.25">
      <c r="B8" s="22" t="s">
        <v>34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17">
        <f>SUM(N6:N7)</f>
        <v>0</v>
      </c>
      <c r="O8" s="6" t="s">
        <v>11</v>
      </c>
      <c r="P8" s="6" t="s">
        <v>11</v>
      </c>
    </row>
    <row r="9" spans="2:16" x14ac:dyDescent="0.25">
      <c r="B9" s="7" t="s">
        <v>12</v>
      </c>
    </row>
  </sheetData>
  <mergeCells count="13">
    <mergeCell ref="B8:M8"/>
    <mergeCell ref="N4:P4"/>
    <mergeCell ref="C6:C7"/>
    <mergeCell ref="B2:P2"/>
    <mergeCell ref="B4:B5"/>
    <mergeCell ref="C4:C5"/>
    <mergeCell ref="D4:D5"/>
    <mergeCell ref="E4:E5"/>
    <mergeCell ref="F4:F5"/>
    <mergeCell ref="G4:G5"/>
    <mergeCell ref="H4:H5"/>
    <mergeCell ref="I4:I5"/>
    <mergeCell ref="J4:M4"/>
  </mergeCells>
  <pageMargins left="0.7" right="0.7" top="0.78740157499999996" bottom="0.78740157499999996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9"/>
  <sheetViews>
    <sheetView zoomScaleNormal="100" workbookViewId="0">
      <selection activeCell="B2" sqref="B2:P9"/>
    </sheetView>
  </sheetViews>
  <sheetFormatPr defaultRowHeight="15" x14ac:dyDescent="0.25"/>
  <cols>
    <col min="3" max="3" width="11.42578125" customWidth="1"/>
    <col min="4" max="4" width="16.85546875" customWidth="1"/>
    <col min="5" max="5" width="13.28515625" customWidth="1"/>
    <col min="6" max="6" width="16" customWidth="1"/>
    <col min="7" max="7" width="13.28515625" customWidth="1"/>
    <col min="8" max="8" width="17.5703125" customWidth="1"/>
    <col min="9" max="16" width="18.7109375" customWidth="1"/>
  </cols>
  <sheetData>
    <row r="2" spans="2:16" x14ac:dyDescent="0.25">
      <c r="B2" s="18" t="s">
        <v>20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2:16" ht="30" customHeight="1" x14ac:dyDescent="0.25"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80</v>
      </c>
      <c r="I4" s="20" t="s">
        <v>9</v>
      </c>
      <c r="J4" s="19" t="s">
        <v>10</v>
      </c>
      <c r="K4" s="19"/>
      <c r="L4" s="19"/>
      <c r="M4" s="19"/>
      <c r="N4" s="21" t="s">
        <v>81</v>
      </c>
      <c r="O4" s="21"/>
      <c r="P4" s="21"/>
    </row>
    <row r="5" spans="2:16" x14ac:dyDescent="0.25">
      <c r="B5" s="27"/>
      <c r="C5" s="27"/>
      <c r="D5" s="27"/>
      <c r="E5" s="27"/>
      <c r="F5" s="27"/>
      <c r="G5" s="27"/>
      <c r="H5" s="27"/>
      <c r="I5" s="20"/>
      <c r="J5" s="4" t="s">
        <v>31</v>
      </c>
      <c r="K5" s="4" t="s">
        <v>35</v>
      </c>
      <c r="L5" s="4" t="s">
        <v>32</v>
      </c>
      <c r="M5" s="4" t="s">
        <v>33</v>
      </c>
      <c r="N5" s="4" t="s">
        <v>31</v>
      </c>
      <c r="O5" s="4" t="s">
        <v>32</v>
      </c>
      <c r="P5" s="4" t="s">
        <v>33</v>
      </c>
    </row>
    <row r="6" spans="2:16" ht="58.5" customHeight="1" x14ac:dyDescent="0.25">
      <c r="B6" s="1">
        <v>43103</v>
      </c>
      <c r="C6" s="25" t="s">
        <v>21</v>
      </c>
      <c r="D6" s="28" t="s">
        <v>22</v>
      </c>
      <c r="E6" s="28" t="s">
        <v>23</v>
      </c>
      <c r="F6" s="11">
        <v>370</v>
      </c>
      <c r="G6" s="3">
        <v>50</v>
      </c>
      <c r="H6" s="3">
        <v>60</v>
      </c>
      <c r="I6" s="9"/>
      <c r="J6" s="5"/>
      <c r="K6" s="5"/>
      <c r="L6" s="5"/>
      <c r="M6" s="5"/>
      <c r="N6" s="5"/>
      <c r="O6" s="5"/>
      <c r="P6" s="5"/>
    </row>
    <row r="7" spans="2:16" ht="62.25" customHeight="1" x14ac:dyDescent="0.25">
      <c r="B7" s="1">
        <v>43134</v>
      </c>
      <c r="C7" s="26"/>
      <c r="D7" s="28"/>
      <c r="E7" s="28"/>
      <c r="F7" s="11">
        <v>370</v>
      </c>
      <c r="G7" s="3">
        <v>200</v>
      </c>
      <c r="H7" s="3">
        <v>1584</v>
      </c>
      <c r="I7" s="9"/>
      <c r="J7" s="5"/>
      <c r="K7" s="5"/>
      <c r="L7" s="5"/>
      <c r="M7" s="5"/>
      <c r="N7" s="5"/>
      <c r="O7" s="5"/>
      <c r="P7" s="5"/>
    </row>
    <row r="8" spans="2:16" x14ac:dyDescent="0.25">
      <c r="B8" s="22" t="s">
        <v>34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17">
        <f>SUM(N6:N7)</f>
        <v>0</v>
      </c>
      <c r="O8" s="6" t="s">
        <v>11</v>
      </c>
      <c r="P8" s="6" t="s">
        <v>11</v>
      </c>
    </row>
    <row r="9" spans="2:16" x14ac:dyDescent="0.25">
      <c r="B9" s="7" t="s">
        <v>12</v>
      </c>
      <c r="K9" s="12"/>
    </row>
  </sheetData>
  <mergeCells count="15">
    <mergeCell ref="C6:C7"/>
    <mergeCell ref="D6:D7"/>
    <mergeCell ref="E6:E7"/>
    <mergeCell ref="B8:M8"/>
    <mergeCell ref="B2:P2"/>
    <mergeCell ref="B4:B5"/>
    <mergeCell ref="C4:C5"/>
    <mergeCell ref="D4:D5"/>
    <mergeCell ref="E4:E5"/>
    <mergeCell ref="F4:F5"/>
    <mergeCell ref="G4:G5"/>
    <mergeCell ref="H4:H5"/>
    <mergeCell ref="I4:I5"/>
    <mergeCell ref="J4:M4"/>
    <mergeCell ref="N4:P4"/>
  </mergeCells>
  <pageMargins left="0.7" right="0.7" top="0.78740157499999996" bottom="0.78740157499999996" header="0.3" footer="0.3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9"/>
  <sheetViews>
    <sheetView zoomScaleNormal="100" workbookViewId="0">
      <selection activeCell="B2" sqref="B2:P9"/>
    </sheetView>
  </sheetViews>
  <sheetFormatPr defaultRowHeight="15" x14ac:dyDescent="0.25"/>
  <cols>
    <col min="3" max="3" width="11.42578125" customWidth="1"/>
    <col min="4" max="4" width="16.85546875" customWidth="1"/>
    <col min="5" max="5" width="13.28515625" customWidth="1"/>
    <col min="6" max="6" width="16" customWidth="1"/>
    <col min="7" max="7" width="13.28515625" customWidth="1"/>
    <col min="8" max="8" width="17.5703125" customWidth="1"/>
    <col min="9" max="16" width="18.7109375" customWidth="1"/>
  </cols>
  <sheetData>
    <row r="2" spans="2:16" x14ac:dyDescent="0.25">
      <c r="B2" s="18" t="s">
        <v>24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2:16" ht="30" customHeight="1" x14ac:dyDescent="0.25"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80</v>
      </c>
      <c r="I4" s="20" t="s">
        <v>9</v>
      </c>
      <c r="J4" s="19" t="s">
        <v>10</v>
      </c>
      <c r="K4" s="19"/>
      <c r="L4" s="19"/>
      <c r="M4" s="19"/>
      <c r="N4" s="21" t="s">
        <v>81</v>
      </c>
      <c r="O4" s="21"/>
      <c r="P4" s="21"/>
    </row>
    <row r="5" spans="2:16" x14ac:dyDescent="0.25">
      <c r="B5" s="27"/>
      <c r="C5" s="27"/>
      <c r="D5" s="27"/>
      <c r="E5" s="27"/>
      <c r="F5" s="27"/>
      <c r="G5" s="27"/>
      <c r="H5" s="27"/>
      <c r="I5" s="20"/>
      <c r="J5" s="4" t="s">
        <v>31</v>
      </c>
      <c r="K5" s="4" t="s">
        <v>35</v>
      </c>
      <c r="L5" s="4" t="s">
        <v>32</v>
      </c>
      <c r="M5" s="4" t="s">
        <v>33</v>
      </c>
      <c r="N5" s="4" t="s">
        <v>31</v>
      </c>
      <c r="O5" s="4" t="s">
        <v>32</v>
      </c>
      <c r="P5" s="4" t="s">
        <v>33</v>
      </c>
    </row>
    <row r="6" spans="2:16" ht="58.5" customHeight="1" x14ac:dyDescent="0.25">
      <c r="B6" s="1">
        <v>43104</v>
      </c>
      <c r="C6" s="25" t="s">
        <v>25</v>
      </c>
      <c r="D6" s="28" t="s">
        <v>26</v>
      </c>
      <c r="E6" s="28" t="s">
        <v>27</v>
      </c>
      <c r="F6" s="11">
        <v>350</v>
      </c>
      <c r="G6" s="3">
        <v>200</v>
      </c>
      <c r="H6" s="3">
        <v>520</v>
      </c>
      <c r="I6" s="9"/>
      <c r="J6" s="5"/>
      <c r="K6" s="5"/>
      <c r="L6" s="5"/>
      <c r="M6" s="5"/>
      <c r="N6" s="5"/>
      <c r="O6" s="5"/>
      <c r="P6" s="5"/>
    </row>
    <row r="7" spans="2:16" ht="62.25" customHeight="1" x14ac:dyDescent="0.25">
      <c r="B7" s="1">
        <v>43135</v>
      </c>
      <c r="C7" s="26"/>
      <c r="D7" s="28"/>
      <c r="E7" s="28"/>
      <c r="F7" s="11">
        <v>350</v>
      </c>
      <c r="G7" s="3">
        <v>500</v>
      </c>
      <c r="H7" s="3">
        <v>860</v>
      </c>
      <c r="I7" s="9"/>
      <c r="J7" s="5"/>
      <c r="K7" s="5"/>
      <c r="L7" s="5"/>
      <c r="M7" s="5"/>
      <c r="N7" s="5"/>
      <c r="O7" s="5"/>
      <c r="P7" s="5"/>
    </row>
    <row r="8" spans="2:16" x14ac:dyDescent="0.25">
      <c r="B8" s="22" t="s">
        <v>34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17">
        <f>SUM(N6:N7)</f>
        <v>0</v>
      </c>
      <c r="O8" s="6" t="s">
        <v>11</v>
      </c>
      <c r="P8" s="6" t="s">
        <v>11</v>
      </c>
    </row>
    <row r="9" spans="2:16" x14ac:dyDescent="0.25">
      <c r="B9" s="7" t="s">
        <v>12</v>
      </c>
      <c r="K9" s="12"/>
    </row>
  </sheetData>
  <mergeCells count="15">
    <mergeCell ref="C6:C7"/>
    <mergeCell ref="D6:D7"/>
    <mergeCell ref="E6:E7"/>
    <mergeCell ref="B8:M8"/>
    <mergeCell ref="B2:P2"/>
    <mergeCell ref="B4:B5"/>
    <mergeCell ref="C4:C5"/>
    <mergeCell ref="D4:D5"/>
    <mergeCell ref="E4:E5"/>
    <mergeCell ref="F4:F5"/>
    <mergeCell ref="G4:G5"/>
    <mergeCell ref="H4:H5"/>
    <mergeCell ref="I4:I5"/>
    <mergeCell ref="J4:M4"/>
    <mergeCell ref="N4:P4"/>
  </mergeCells>
  <pageMargins left="0.7" right="0.7" top="0.78740157499999996" bottom="0.78740157499999996" header="0.3" footer="0.3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10"/>
  <sheetViews>
    <sheetView zoomScaleNormal="100" workbookViewId="0">
      <selection activeCell="B2" sqref="B2:P10"/>
    </sheetView>
  </sheetViews>
  <sheetFormatPr defaultRowHeight="15" x14ac:dyDescent="0.25"/>
  <cols>
    <col min="3" max="3" width="11.42578125" customWidth="1"/>
    <col min="4" max="4" width="16.85546875" customWidth="1"/>
    <col min="5" max="5" width="13.28515625" customWidth="1"/>
    <col min="6" max="6" width="16" customWidth="1"/>
    <col min="7" max="7" width="13.28515625" customWidth="1"/>
    <col min="8" max="8" width="17.5703125" customWidth="1"/>
    <col min="9" max="16" width="18.7109375" customWidth="1"/>
  </cols>
  <sheetData>
    <row r="2" spans="2:16" x14ac:dyDescent="0.25">
      <c r="B2" s="18" t="s">
        <v>24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2:16" ht="30" customHeight="1" x14ac:dyDescent="0.25"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80</v>
      </c>
      <c r="I4" s="20" t="s">
        <v>9</v>
      </c>
      <c r="J4" s="19" t="s">
        <v>10</v>
      </c>
      <c r="K4" s="19"/>
      <c r="L4" s="19"/>
      <c r="M4" s="19"/>
      <c r="N4" s="21" t="s">
        <v>81</v>
      </c>
      <c r="O4" s="21"/>
      <c r="P4" s="21"/>
    </row>
    <row r="5" spans="2:16" x14ac:dyDescent="0.25">
      <c r="B5" s="27"/>
      <c r="C5" s="27"/>
      <c r="D5" s="27"/>
      <c r="E5" s="27"/>
      <c r="F5" s="27"/>
      <c r="G5" s="27"/>
      <c r="H5" s="27"/>
      <c r="I5" s="20"/>
      <c r="J5" s="4" t="s">
        <v>31</v>
      </c>
      <c r="K5" s="4" t="s">
        <v>35</v>
      </c>
      <c r="L5" s="4" t="s">
        <v>32</v>
      </c>
      <c r="M5" s="4" t="s">
        <v>33</v>
      </c>
      <c r="N5" s="4" t="s">
        <v>31</v>
      </c>
      <c r="O5" s="4" t="s">
        <v>32</v>
      </c>
      <c r="P5" s="4" t="s">
        <v>33</v>
      </c>
    </row>
    <row r="6" spans="2:16" ht="58.5" customHeight="1" x14ac:dyDescent="0.25">
      <c r="B6" s="1">
        <v>43105</v>
      </c>
      <c r="C6" s="29" t="s">
        <v>28</v>
      </c>
      <c r="D6" s="28" t="s">
        <v>29</v>
      </c>
      <c r="E6" s="28" t="s">
        <v>30</v>
      </c>
      <c r="F6" s="11">
        <v>320</v>
      </c>
      <c r="G6" s="3">
        <v>50</v>
      </c>
      <c r="H6" s="3">
        <v>100</v>
      </c>
      <c r="I6" s="9"/>
      <c r="J6" s="5"/>
      <c r="K6" s="5"/>
      <c r="L6" s="5"/>
      <c r="M6" s="5"/>
      <c r="N6" s="5"/>
      <c r="O6" s="5"/>
      <c r="P6" s="5"/>
    </row>
    <row r="7" spans="2:16" ht="62.25" customHeight="1" x14ac:dyDescent="0.25">
      <c r="B7" s="1">
        <v>43136</v>
      </c>
      <c r="C7" s="29"/>
      <c r="D7" s="28"/>
      <c r="E7" s="28"/>
      <c r="F7" s="11">
        <v>320</v>
      </c>
      <c r="G7" s="3">
        <v>100</v>
      </c>
      <c r="H7" s="3">
        <v>840</v>
      </c>
      <c r="I7" s="9"/>
      <c r="J7" s="5"/>
      <c r="K7" s="5"/>
      <c r="L7" s="5"/>
      <c r="M7" s="5"/>
      <c r="N7" s="5"/>
      <c r="O7" s="5"/>
      <c r="P7" s="5"/>
    </row>
    <row r="8" spans="2:16" ht="62.25" customHeight="1" x14ac:dyDescent="0.25">
      <c r="B8" s="1">
        <v>43164</v>
      </c>
      <c r="C8" s="29"/>
      <c r="D8" s="28"/>
      <c r="E8" s="28"/>
      <c r="F8" s="11">
        <v>320</v>
      </c>
      <c r="G8" s="3">
        <v>200</v>
      </c>
      <c r="H8" s="11">
        <v>540</v>
      </c>
      <c r="I8" s="9"/>
      <c r="J8" s="5"/>
      <c r="K8" s="5"/>
      <c r="L8" s="5"/>
      <c r="M8" s="5"/>
      <c r="N8" s="5"/>
      <c r="O8" s="5"/>
      <c r="P8" s="5"/>
    </row>
    <row r="9" spans="2:16" x14ac:dyDescent="0.25">
      <c r="B9" s="22" t="s">
        <v>34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17">
        <f>SUM(N6:N8)</f>
        <v>0</v>
      </c>
      <c r="O9" s="6" t="s">
        <v>11</v>
      </c>
      <c r="P9" s="6" t="s">
        <v>11</v>
      </c>
    </row>
    <row r="10" spans="2:16" x14ac:dyDescent="0.25">
      <c r="B10" s="7" t="s">
        <v>12</v>
      </c>
    </row>
  </sheetData>
  <mergeCells count="15">
    <mergeCell ref="C6:C8"/>
    <mergeCell ref="D6:D8"/>
    <mergeCell ref="E6:E8"/>
    <mergeCell ref="B9:M9"/>
    <mergeCell ref="B2:P2"/>
    <mergeCell ref="B4:B5"/>
    <mergeCell ref="C4:C5"/>
    <mergeCell ref="D4:D5"/>
    <mergeCell ref="E4:E5"/>
    <mergeCell ref="F4:F5"/>
    <mergeCell ref="G4:G5"/>
    <mergeCell ref="H4:H5"/>
    <mergeCell ref="I4:I5"/>
    <mergeCell ref="J4:M4"/>
    <mergeCell ref="N4:P4"/>
  </mergeCells>
  <pageMargins left="0.7" right="0.7" top="0.78740157499999996" bottom="0.78740157499999996" header="0.3" footer="0.3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15"/>
  <sheetViews>
    <sheetView zoomScale="85" zoomScaleNormal="85" workbookViewId="0">
      <selection activeCell="B2" sqref="B2:P15"/>
    </sheetView>
  </sheetViews>
  <sheetFormatPr defaultRowHeight="15" x14ac:dyDescent="0.25"/>
  <cols>
    <col min="3" max="3" width="11.42578125" customWidth="1"/>
    <col min="4" max="4" width="16.85546875" customWidth="1"/>
    <col min="5" max="5" width="16.28515625" customWidth="1"/>
    <col min="6" max="6" width="16" customWidth="1"/>
    <col min="7" max="7" width="13.28515625" customWidth="1"/>
    <col min="8" max="8" width="17.5703125" customWidth="1"/>
    <col min="9" max="16" width="18.7109375" customWidth="1"/>
  </cols>
  <sheetData>
    <row r="2" spans="2:16" x14ac:dyDescent="0.25">
      <c r="B2" s="18" t="s">
        <v>36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2:16" ht="30" customHeight="1" x14ac:dyDescent="0.25"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80</v>
      </c>
      <c r="I4" s="20" t="s">
        <v>9</v>
      </c>
      <c r="J4" s="19" t="s">
        <v>10</v>
      </c>
      <c r="K4" s="19"/>
      <c r="L4" s="19"/>
      <c r="M4" s="19"/>
      <c r="N4" s="21" t="s">
        <v>81</v>
      </c>
      <c r="O4" s="21"/>
      <c r="P4" s="21"/>
    </row>
    <row r="5" spans="2:16" x14ac:dyDescent="0.25">
      <c r="B5" s="27"/>
      <c r="C5" s="27"/>
      <c r="D5" s="27"/>
      <c r="E5" s="27"/>
      <c r="F5" s="27"/>
      <c r="G5" s="27"/>
      <c r="H5" s="27"/>
      <c r="I5" s="20"/>
      <c r="J5" s="4" t="s">
        <v>31</v>
      </c>
      <c r="K5" s="4" t="s">
        <v>35</v>
      </c>
      <c r="L5" s="4" t="s">
        <v>32</v>
      </c>
      <c r="M5" s="4" t="s">
        <v>33</v>
      </c>
      <c r="N5" s="4" t="s">
        <v>31</v>
      </c>
      <c r="O5" s="4" t="s">
        <v>32</v>
      </c>
      <c r="P5" s="4" t="s">
        <v>33</v>
      </c>
    </row>
    <row r="6" spans="2:16" ht="99.75" x14ac:dyDescent="0.25">
      <c r="B6" s="1">
        <v>43106</v>
      </c>
      <c r="C6" s="25" t="s">
        <v>37</v>
      </c>
      <c r="D6" s="2" t="s">
        <v>38</v>
      </c>
      <c r="E6" s="10" t="s">
        <v>39</v>
      </c>
      <c r="F6" s="3">
        <v>250</v>
      </c>
      <c r="G6" s="3">
        <v>50</v>
      </c>
      <c r="H6" s="3">
        <v>2</v>
      </c>
      <c r="I6" s="15"/>
      <c r="J6" s="16"/>
      <c r="K6" s="16"/>
      <c r="L6" s="16"/>
      <c r="M6" s="16"/>
      <c r="N6" s="16"/>
      <c r="O6" s="16"/>
      <c r="P6" s="16"/>
    </row>
    <row r="7" spans="2:16" ht="71.25" x14ac:dyDescent="0.25">
      <c r="B7" s="1">
        <v>43137</v>
      </c>
      <c r="C7" s="31"/>
      <c r="D7" s="30" t="s">
        <v>40</v>
      </c>
      <c r="E7" s="10" t="s">
        <v>41</v>
      </c>
      <c r="F7" s="3">
        <v>300</v>
      </c>
      <c r="G7" s="3">
        <v>50</v>
      </c>
      <c r="H7" s="3">
        <v>100</v>
      </c>
      <c r="I7" s="15"/>
      <c r="J7" s="16"/>
      <c r="K7" s="16"/>
      <c r="L7" s="16"/>
      <c r="M7" s="16"/>
      <c r="N7" s="16"/>
      <c r="O7" s="16"/>
      <c r="P7" s="16"/>
    </row>
    <row r="8" spans="2:16" ht="71.25" x14ac:dyDescent="0.25">
      <c r="B8" s="1">
        <v>43165</v>
      </c>
      <c r="C8" s="31"/>
      <c r="D8" s="30"/>
      <c r="E8" s="10" t="s">
        <v>41</v>
      </c>
      <c r="F8" s="3">
        <v>300</v>
      </c>
      <c r="G8" s="3">
        <v>100</v>
      </c>
      <c r="H8" s="3">
        <v>200</v>
      </c>
      <c r="I8" s="15"/>
      <c r="J8" s="16"/>
      <c r="K8" s="16"/>
      <c r="L8" s="16"/>
      <c r="M8" s="16"/>
      <c r="N8" s="16"/>
      <c r="O8" s="16"/>
      <c r="P8" s="16"/>
    </row>
    <row r="9" spans="2:16" ht="99.75" x14ac:dyDescent="0.25">
      <c r="B9" s="1">
        <v>43196</v>
      </c>
      <c r="C9" s="31"/>
      <c r="D9" s="2" t="s">
        <v>42</v>
      </c>
      <c r="E9" s="10" t="s">
        <v>43</v>
      </c>
      <c r="F9" s="3">
        <v>350</v>
      </c>
      <c r="G9" s="3">
        <v>50</v>
      </c>
      <c r="H9" s="3">
        <v>320</v>
      </c>
      <c r="I9" s="15"/>
      <c r="J9" s="16"/>
      <c r="K9" s="16"/>
      <c r="L9" s="16"/>
      <c r="M9" s="16"/>
      <c r="N9" s="16"/>
      <c r="O9" s="16"/>
      <c r="P9" s="16"/>
    </row>
    <row r="10" spans="2:16" ht="71.25" x14ac:dyDescent="0.25">
      <c r="B10" s="1">
        <v>43226</v>
      </c>
      <c r="C10" s="31"/>
      <c r="D10" s="30" t="s">
        <v>44</v>
      </c>
      <c r="E10" s="10" t="s">
        <v>45</v>
      </c>
      <c r="F10" s="3">
        <v>400</v>
      </c>
      <c r="G10" s="3">
        <v>50</v>
      </c>
      <c r="H10" s="3">
        <v>100</v>
      </c>
      <c r="I10" s="9"/>
      <c r="J10" s="5"/>
      <c r="K10" s="5"/>
      <c r="L10" s="5"/>
      <c r="M10" s="5"/>
      <c r="N10" s="5"/>
      <c r="O10" s="5"/>
      <c r="P10" s="5"/>
    </row>
    <row r="11" spans="2:16" ht="71.25" x14ac:dyDescent="0.25">
      <c r="B11" s="1">
        <v>43257</v>
      </c>
      <c r="C11" s="31"/>
      <c r="D11" s="30"/>
      <c r="E11" s="10" t="s">
        <v>45</v>
      </c>
      <c r="F11" s="3">
        <v>400</v>
      </c>
      <c r="G11" s="3">
        <v>100</v>
      </c>
      <c r="H11" s="3">
        <v>96</v>
      </c>
      <c r="I11" s="9"/>
      <c r="J11" s="5"/>
      <c r="K11" s="5"/>
      <c r="L11" s="5"/>
      <c r="M11" s="5"/>
      <c r="N11" s="5"/>
      <c r="O11" s="5"/>
      <c r="P11" s="5"/>
    </row>
    <row r="12" spans="2:16" ht="71.25" x14ac:dyDescent="0.25">
      <c r="B12" s="1">
        <v>43287</v>
      </c>
      <c r="C12" s="31"/>
      <c r="D12" s="30"/>
      <c r="E12" s="10" t="s">
        <v>45</v>
      </c>
      <c r="F12" s="3">
        <v>400</v>
      </c>
      <c r="G12" s="3">
        <v>200</v>
      </c>
      <c r="H12" s="14">
        <v>3332</v>
      </c>
      <c r="I12" s="9"/>
      <c r="J12" s="5"/>
      <c r="K12" s="5"/>
      <c r="L12" s="5"/>
      <c r="M12" s="5"/>
      <c r="N12" s="5"/>
      <c r="O12" s="5"/>
      <c r="P12" s="5"/>
    </row>
    <row r="13" spans="2:16" ht="71.25" x14ac:dyDescent="0.25">
      <c r="B13" s="1">
        <v>43318</v>
      </c>
      <c r="C13" s="26"/>
      <c r="D13" s="30"/>
      <c r="E13" s="10" t="s">
        <v>45</v>
      </c>
      <c r="F13" s="3">
        <v>400</v>
      </c>
      <c r="G13" s="3">
        <v>500</v>
      </c>
      <c r="H13" s="14">
        <v>2232</v>
      </c>
      <c r="I13" s="9"/>
      <c r="J13" s="5"/>
      <c r="K13" s="5"/>
      <c r="L13" s="5"/>
      <c r="M13" s="5"/>
      <c r="N13" s="5"/>
      <c r="O13" s="5"/>
      <c r="P13" s="5"/>
    </row>
    <row r="14" spans="2:16" x14ac:dyDescent="0.25">
      <c r="B14" s="22" t="s">
        <v>34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/>
      <c r="N14" s="17">
        <f>SUM(N6:N13)</f>
        <v>0</v>
      </c>
      <c r="O14" s="6" t="s">
        <v>11</v>
      </c>
      <c r="P14" s="6" t="s">
        <v>11</v>
      </c>
    </row>
    <row r="15" spans="2:16" x14ac:dyDescent="0.25">
      <c r="B15" s="7" t="s">
        <v>12</v>
      </c>
    </row>
  </sheetData>
  <mergeCells count="15">
    <mergeCell ref="D10:D13"/>
    <mergeCell ref="D7:D8"/>
    <mergeCell ref="C6:C13"/>
    <mergeCell ref="B14:M14"/>
    <mergeCell ref="B2:P2"/>
    <mergeCell ref="B4:B5"/>
    <mergeCell ref="C4:C5"/>
    <mergeCell ref="D4:D5"/>
    <mergeCell ref="E4:E5"/>
    <mergeCell ref="F4:F5"/>
    <mergeCell ref="G4:G5"/>
    <mergeCell ref="H4:H5"/>
    <mergeCell ref="I4:I5"/>
    <mergeCell ref="J4:M4"/>
    <mergeCell ref="N4:P4"/>
  </mergeCells>
  <pageMargins left="0.7" right="0.7" top="0.78740157499999996" bottom="0.78740157499999996" header="0.3" footer="0.3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12"/>
  <sheetViews>
    <sheetView zoomScale="85" zoomScaleNormal="85" workbookViewId="0">
      <selection activeCell="B2" sqref="B2:P12"/>
    </sheetView>
  </sheetViews>
  <sheetFormatPr defaultRowHeight="15" x14ac:dyDescent="0.25"/>
  <cols>
    <col min="3" max="3" width="11.42578125" customWidth="1"/>
    <col min="4" max="4" width="16.85546875" customWidth="1"/>
    <col min="5" max="5" width="16.28515625" customWidth="1"/>
    <col min="6" max="6" width="16" customWidth="1"/>
    <col min="7" max="7" width="13.28515625" customWidth="1"/>
    <col min="8" max="8" width="17.5703125" customWidth="1"/>
    <col min="9" max="16" width="18.7109375" customWidth="1"/>
  </cols>
  <sheetData>
    <row r="2" spans="2:16" x14ac:dyDescent="0.25">
      <c r="B2" s="18" t="s">
        <v>49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2:16" ht="30" customHeight="1" x14ac:dyDescent="0.25"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80</v>
      </c>
      <c r="I4" s="20" t="s">
        <v>9</v>
      </c>
      <c r="J4" s="19" t="s">
        <v>10</v>
      </c>
      <c r="K4" s="19"/>
      <c r="L4" s="19"/>
      <c r="M4" s="19"/>
      <c r="N4" s="21" t="s">
        <v>81</v>
      </c>
      <c r="O4" s="21"/>
      <c r="P4" s="21"/>
    </row>
    <row r="5" spans="2:16" x14ac:dyDescent="0.25">
      <c r="B5" s="27"/>
      <c r="C5" s="27"/>
      <c r="D5" s="27"/>
      <c r="E5" s="27"/>
      <c r="F5" s="27"/>
      <c r="G5" s="27"/>
      <c r="H5" s="27"/>
      <c r="I5" s="20"/>
      <c r="J5" s="4" t="s">
        <v>31</v>
      </c>
      <c r="K5" s="4" t="s">
        <v>35</v>
      </c>
      <c r="L5" s="4" t="s">
        <v>32</v>
      </c>
      <c r="M5" s="4" t="s">
        <v>33</v>
      </c>
      <c r="N5" s="4" t="s">
        <v>31</v>
      </c>
      <c r="O5" s="4" t="s">
        <v>32</v>
      </c>
      <c r="P5" s="4" t="s">
        <v>33</v>
      </c>
    </row>
    <row r="6" spans="2:16" ht="85.5" x14ac:dyDescent="0.25">
      <c r="B6" s="1">
        <v>43107</v>
      </c>
      <c r="C6" s="29" t="s">
        <v>46</v>
      </c>
      <c r="D6" s="28" t="s">
        <v>40</v>
      </c>
      <c r="E6" s="10" t="s">
        <v>47</v>
      </c>
      <c r="F6" s="11">
        <v>300</v>
      </c>
      <c r="G6" s="3">
        <v>50</v>
      </c>
      <c r="H6" s="11">
        <v>80</v>
      </c>
      <c r="I6" s="15"/>
      <c r="J6" s="16"/>
      <c r="K6" s="16"/>
      <c r="L6" s="16"/>
      <c r="M6" s="16"/>
      <c r="N6" s="16"/>
      <c r="O6" s="16"/>
      <c r="P6" s="16"/>
    </row>
    <row r="7" spans="2:16" ht="85.5" x14ac:dyDescent="0.25">
      <c r="B7" s="1">
        <v>43138</v>
      </c>
      <c r="C7" s="29"/>
      <c r="D7" s="28"/>
      <c r="E7" s="10" t="s">
        <v>47</v>
      </c>
      <c r="F7" s="11">
        <v>300</v>
      </c>
      <c r="G7" s="3">
        <v>100</v>
      </c>
      <c r="H7" s="11">
        <v>1040</v>
      </c>
      <c r="I7" s="15"/>
      <c r="J7" s="16"/>
      <c r="K7" s="16"/>
      <c r="L7" s="16"/>
      <c r="M7" s="16"/>
      <c r="N7" s="16"/>
      <c r="O7" s="16"/>
      <c r="P7" s="16"/>
    </row>
    <row r="8" spans="2:16" ht="85.5" x14ac:dyDescent="0.25">
      <c r="B8" s="1">
        <v>43166</v>
      </c>
      <c r="C8" s="29"/>
      <c r="D8" s="28" t="s">
        <v>42</v>
      </c>
      <c r="E8" s="10" t="s">
        <v>48</v>
      </c>
      <c r="F8" s="11">
        <v>350</v>
      </c>
      <c r="G8" s="3">
        <v>50</v>
      </c>
      <c r="H8" s="11">
        <v>30</v>
      </c>
      <c r="I8" s="9"/>
      <c r="J8" s="5"/>
      <c r="K8" s="5"/>
      <c r="L8" s="5"/>
      <c r="M8" s="5"/>
      <c r="N8" s="5"/>
      <c r="O8" s="5"/>
      <c r="P8" s="5"/>
    </row>
    <row r="9" spans="2:16" ht="85.5" x14ac:dyDescent="0.25">
      <c r="B9" s="1">
        <v>43197</v>
      </c>
      <c r="C9" s="29"/>
      <c r="D9" s="28"/>
      <c r="E9" s="10" t="s">
        <v>48</v>
      </c>
      <c r="F9" s="11">
        <v>350</v>
      </c>
      <c r="G9" s="3">
        <v>100</v>
      </c>
      <c r="H9" s="11">
        <v>930</v>
      </c>
      <c r="I9" s="9"/>
      <c r="J9" s="5"/>
      <c r="K9" s="5"/>
      <c r="L9" s="5"/>
      <c r="M9" s="5"/>
      <c r="N9" s="5"/>
      <c r="O9" s="5"/>
      <c r="P9" s="5"/>
    </row>
    <row r="10" spans="2:16" ht="85.5" x14ac:dyDescent="0.25">
      <c r="B10" s="1">
        <v>43227</v>
      </c>
      <c r="C10" s="29"/>
      <c r="D10" s="28"/>
      <c r="E10" s="10" t="s">
        <v>48</v>
      </c>
      <c r="F10" s="11">
        <v>350</v>
      </c>
      <c r="G10" s="3">
        <v>200</v>
      </c>
      <c r="H10" s="11">
        <v>1422</v>
      </c>
      <c r="I10" s="9"/>
      <c r="J10" s="5"/>
      <c r="K10" s="5"/>
      <c r="L10" s="5"/>
      <c r="M10" s="5"/>
      <c r="N10" s="5"/>
      <c r="O10" s="5"/>
      <c r="P10" s="5"/>
    </row>
    <row r="11" spans="2:16" x14ac:dyDescent="0.25">
      <c r="B11" s="22" t="s">
        <v>34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17">
        <f>SUM(N6:N10)</f>
        <v>0</v>
      </c>
      <c r="O11" s="6" t="s">
        <v>11</v>
      </c>
      <c r="P11" s="6" t="s">
        <v>11</v>
      </c>
    </row>
    <row r="12" spans="2:16" x14ac:dyDescent="0.25">
      <c r="B12" s="7" t="s">
        <v>12</v>
      </c>
    </row>
  </sheetData>
  <mergeCells count="15">
    <mergeCell ref="C6:C10"/>
    <mergeCell ref="D6:D7"/>
    <mergeCell ref="D8:D10"/>
    <mergeCell ref="B11:M11"/>
    <mergeCell ref="B2:P2"/>
    <mergeCell ref="B4:B5"/>
    <mergeCell ref="C4:C5"/>
    <mergeCell ref="D4:D5"/>
    <mergeCell ref="E4:E5"/>
    <mergeCell ref="F4:F5"/>
    <mergeCell ref="G4:G5"/>
    <mergeCell ref="H4:H5"/>
    <mergeCell ref="I4:I5"/>
    <mergeCell ref="J4:M4"/>
    <mergeCell ref="N4:P4"/>
  </mergeCells>
  <pageMargins left="0.7" right="0.7" top="0.78740157499999996" bottom="0.78740157499999996" header="0.3" footer="0.3"/>
  <pageSetup paperSize="9" scale="5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8"/>
  <sheetViews>
    <sheetView zoomScaleNormal="100" workbookViewId="0">
      <selection activeCell="B2" sqref="B2:P8"/>
    </sheetView>
  </sheetViews>
  <sheetFormatPr defaultRowHeight="15" x14ac:dyDescent="0.25"/>
  <cols>
    <col min="3" max="3" width="11.42578125" customWidth="1"/>
    <col min="4" max="4" width="16.85546875" customWidth="1"/>
    <col min="5" max="5" width="13.28515625" customWidth="1"/>
    <col min="6" max="6" width="16" customWidth="1"/>
    <col min="7" max="7" width="13.28515625" customWidth="1"/>
    <col min="8" max="8" width="17.5703125" customWidth="1"/>
    <col min="9" max="16" width="18.7109375" customWidth="1"/>
  </cols>
  <sheetData>
    <row r="2" spans="2:16" x14ac:dyDescent="0.25">
      <c r="B2" s="18" t="s">
        <v>50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2:16" ht="30" customHeight="1" x14ac:dyDescent="0.25"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80</v>
      </c>
      <c r="I4" s="20" t="s">
        <v>9</v>
      </c>
      <c r="J4" s="19" t="s">
        <v>10</v>
      </c>
      <c r="K4" s="19"/>
      <c r="L4" s="19"/>
      <c r="M4" s="19"/>
      <c r="N4" s="21" t="s">
        <v>81</v>
      </c>
      <c r="O4" s="21"/>
      <c r="P4" s="21"/>
    </row>
    <row r="5" spans="2:16" x14ac:dyDescent="0.25">
      <c r="B5" s="27"/>
      <c r="C5" s="27"/>
      <c r="D5" s="27"/>
      <c r="E5" s="27"/>
      <c r="F5" s="27"/>
      <c r="G5" s="27"/>
      <c r="H5" s="27"/>
      <c r="I5" s="20"/>
      <c r="J5" s="4" t="s">
        <v>31</v>
      </c>
      <c r="K5" s="4" t="s">
        <v>35</v>
      </c>
      <c r="L5" s="4" t="s">
        <v>32</v>
      </c>
      <c r="M5" s="4" t="s">
        <v>33</v>
      </c>
      <c r="N5" s="4" t="s">
        <v>31</v>
      </c>
      <c r="O5" s="4" t="s">
        <v>32</v>
      </c>
      <c r="P5" s="4" t="s">
        <v>33</v>
      </c>
    </row>
    <row r="6" spans="2:16" ht="85.5" x14ac:dyDescent="0.25">
      <c r="B6" s="1">
        <v>43108</v>
      </c>
      <c r="C6" s="3" t="s">
        <v>51</v>
      </c>
      <c r="D6" s="10" t="s">
        <v>52</v>
      </c>
      <c r="E6" s="10" t="s">
        <v>53</v>
      </c>
      <c r="F6" s="11">
        <v>480</v>
      </c>
      <c r="G6" s="3">
        <v>10</v>
      </c>
      <c r="H6" s="11">
        <v>16</v>
      </c>
      <c r="I6" s="9"/>
      <c r="J6" s="5"/>
      <c r="K6" s="5"/>
      <c r="L6" s="5"/>
      <c r="M6" s="5"/>
      <c r="N6" s="5"/>
      <c r="O6" s="5"/>
      <c r="P6" s="5"/>
    </row>
    <row r="7" spans="2:16" x14ac:dyDescent="0.25">
      <c r="B7" s="22" t="s">
        <v>34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17">
        <f>SUM(N6)</f>
        <v>0</v>
      </c>
      <c r="O7" s="6" t="s">
        <v>11</v>
      </c>
      <c r="P7" s="6" t="s">
        <v>11</v>
      </c>
    </row>
    <row r="8" spans="2:16" x14ac:dyDescent="0.25">
      <c r="B8" s="7" t="s">
        <v>12</v>
      </c>
      <c r="K8" s="13"/>
    </row>
  </sheetData>
  <mergeCells count="12">
    <mergeCell ref="B7:M7"/>
    <mergeCell ref="N4:P4"/>
    <mergeCell ref="B2:P2"/>
    <mergeCell ref="B4:B5"/>
    <mergeCell ref="C4:C5"/>
    <mergeCell ref="D4:D5"/>
    <mergeCell ref="E4:E5"/>
    <mergeCell ref="F4:F5"/>
    <mergeCell ref="G4:G5"/>
    <mergeCell ref="H4:H5"/>
    <mergeCell ref="I4:I5"/>
    <mergeCell ref="J4:M4"/>
  </mergeCells>
  <pageMargins left="0.7" right="0.7" top="0.78740157499999996" bottom="0.78740157499999996" header="0.3" footer="0.3"/>
  <pageSetup paperSize="9"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9"/>
  <sheetViews>
    <sheetView zoomScaleNormal="100" workbookViewId="0">
      <selection activeCell="B2" sqref="B2:P9"/>
    </sheetView>
  </sheetViews>
  <sheetFormatPr defaultRowHeight="15" x14ac:dyDescent="0.25"/>
  <cols>
    <col min="3" max="3" width="11.42578125" customWidth="1"/>
    <col min="4" max="4" width="16.85546875" customWidth="1"/>
    <col min="5" max="5" width="13.28515625" customWidth="1"/>
    <col min="6" max="6" width="16" customWidth="1"/>
    <col min="7" max="7" width="13.28515625" customWidth="1"/>
    <col min="8" max="8" width="17.5703125" customWidth="1"/>
    <col min="9" max="16" width="18.7109375" customWidth="1"/>
  </cols>
  <sheetData>
    <row r="2" spans="2:16" x14ac:dyDescent="0.25">
      <c r="B2" s="18" t="s">
        <v>54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2:16" ht="30" customHeight="1" x14ac:dyDescent="0.25">
      <c r="B4" s="21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80</v>
      </c>
      <c r="I4" s="20" t="s">
        <v>9</v>
      </c>
      <c r="J4" s="19" t="s">
        <v>10</v>
      </c>
      <c r="K4" s="19"/>
      <c r="L4" s="19"/>
      <c r="M4" s="19"/>
      <c r="N4" s="21" t="s">
        <v>81</v>
      </c>
      <c r="O4" s="21"/>
      <c r="P4" s="21"/>
    </row>
    <row r="5" spans="2:16" x14ac:dyDescent="0.25">
      <c r="B5" s="27"/>
      <c r="C5" s="27"/>
      <c r="D5" s="27"/>
      <c r="E5" s="27"/>
      <c r="F5" s="27"/>
      <c r="G5" s="27"/>
      <c r="H5" s="27"/>
      <c r="I5" s="20"/>
      <c r="J5" s="4" t="s">
        <v>31</v>
      </c>
      <c r="K5" s="4" t="s">
        <v>35</v>
      </c>
      <c r="L5" s="4" t="s">
        <v>32</v>
      </c>
      <c r="M5" s="4" t="s">
        <v>33</v>
      </c>
      <c r="N5" s="4" t="s">
        <v>31</v>
      </c>
      <c r="O5" s="4" t="s">
        <v>32</v>
      </c>
      <c r="P5" s="4" t="s">
        <v>33</v>
      </c>
    </row>
    <row r="6" spans="2:16" ht="71.25" x14ac:dyDescent="0.25">
      <c r="B6" s="1">
        <v>43109</v>
      </c>
      <c r="C6" s="29" t="s">
        <v>55</v>
      </c>
      <c r="D6" s="10" t="s">
        <v>56</v>
      </c>
      <c r="E6" s="10" t="s">
        <v>57</v>
      </c>
      <c r="F6" s="11">
        <v>1</v>
      </c>
      <c r="G6" s="3">
        <v>2000</v>
      </c>
      <c r="H6" s="11">
        <v>36</v>
      </c>
      <c r="I6" s="9"/>
      <c r="J6" s="5"/>
      <c r="K6" s="5"/>
      <c r="L6" s="5"/>
      <c r="M6" s="5"/>
      <c r="N6" s="5"/>
      <c r="O6" s="5"/>
      <c r="P6" s="5"/>
    </row>
    <row r="7" spans="2:16" ht="71.25" x14ac:dyDescent="0.25">
      <c r="B7" s="1">
        <v>43140</v>
      </c>
      <c r="C7" s="29"/>
      <c r="D7" s="10" t="s">
        <v>58</v>
      </c>
      <c r="E7" s="10" t="s">
        <v>59</v>
      </c>
      <c r="F7" s="11">
        <v>0.05</v>
      </c>
      <c r="G7" s="3">
        <v>2000</v>
      </c>
      <c r="H7" s="11">
        <v>140</v>
      </c>
      <c r="I7" s="9"/>
      <c r="J7" s="5"/>
      <c r="K7" s="5"/>
      <c r="L7" s="5"/>
      <c r="M7" s="5"/>
      <c r="N7" s="5"/>
      <c r="O7" s="5"/>
      <c r="P7" s="5"/>
    </row>
    <row r="8" spans="2:16" x14ac:dyDescent="0.25">
      <c r="B8" s="22" t="s">
        <v>34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17">
        <f>SUM(N6:N7)</f>
        <v>0</v>
      </c>
      <c r="O8" s="6" t="s">
        <v>11</v>
      </c>
      <c r="P8" s="6" t="s">
        <v>11</v>
      </c>
    </row>
    <row r="9" spans="2:16" x14ac:dyDescent="0.25">
      <c r="B9" s="7" t="s">
        <v>12</v>
      </c>
    </row>
  </sheetData>
  <mergeCells count="13">
    <mergeCell ref="B8:M8"/>
    <mergeCell ref="N4:P4"/>
    <mergeCell ref="C6:C7"/>
    <mergeCell ref="B2:P2"/>
    <mergeCell ref="B4:B5"/>
    <mergeCell ref="C4:C5"/>
    <mergeCell ref="D4:D5"/>
    <mergeCell ref="E4:E5"/>
    <mergeCell ref="F4:F5"/>
    <mergeCell ref="G4:G5"/>
    <mergeCell ref="H4:H5"/>
    <mergeCell ref="I4:I5"/>
    <mergeCell ref="J4:M4"/>
  </mergeCells>
  <pageMargins left="0.7" right="0.7" top="0.78740157499999996" bottom="0.78740157499999996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14</vt:i4>
      </vt:variant>
    </vt:vector>
  </HeadingPairs>
  <TitlesOfParts>
    <vt:vector size="28" baseType="lpstr">
      <vt:lpstr>Část 1</vt:lpstr>
      <vt:lpstr>Část 2</vt:lpstr>
      <vt:lpstr>Část 3</vt:lpstr>
      <vt:lpstr>Část 4</vt:lpstr>
      <vt:lpstr>Část 5</vt:lpstr>
      <vt:lpstr>Část 6</vt:lpstr>
      <vt:lpstr>Část 7</vt:lpstr>
      <vt:lpstr>Část 8</vt:lpstr>
      <vt:lpstr>Část 9</vt:lpstr>
      <vt:lpstr>Část 10</vt:lpstr>
      <vt:lpstr>Část 11</vt:lpstr>
      <vt:lpstr>Část 12</vt:lpstr>
      <vt:lpstr>Část 13</vt:lpstr>
      <vt:lpstr>Část 14</vt:lpstr>
      <vt:lpstr>'Část 1'!Oblast_tisku</vt:lpstr>
      <vt:lpstr>'Část 10'!Oblast_tisku</vt:lpstr>
      <vt:lpstr>'Část 11'!Oblast_tisku</vt:lpstr>
      <vt:lpstr>'Část 12'!Oblast_tisku</vt:lpstr>
      <vt:lpstr>'Část 13'!Oblast_tisku</vt:lpstr>
      <vt:lpstr>'Část 14'!Oblast_tisku</vt:lpstr>
      <vt:lpstr>'Část 2'!Oblast_tisku</vt:lpstr>
      <vt:lpstr>'Část 3'!Oblast_tisku</vt:lpstr>
      <vt:lpstr>'Část 4'!Oblast_tisku</vt:lpstr>
      <vt:lpstr>'Část 5'!Oblast_tisku</vt:lpstr>
      <vt:lpstr>'Část 6'!Oblast_tisku</vt:lpstr>
      <vt:lpstr>'Část 7'!Oblast_tisku</vt:lpstr>
      <vt:lpstr>'Část 8'!Oblast_tisku</vt:lpstr>
      <vt:lpstr>'Část 9'!Oblast_tisku</vt:lpstr>
    </vt:vector>
  </TitlesOfParts>
  <Company>FN Brno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Kotzian Robert</dc:creator>
  <cp:lastModifiedBy>Kotzian Robert</cp:lastModifiedBy>
  <cp:lastPrinted>2018-11-27T11:39:50Z</cp:lastPrinted>
  <dcterms:created xsi:type="dcterms:W3CDTF">2018-11-23T12:43:49Z</dcterms:created>
  <dcterms:modified xsi:type="dcterms:W3CDTF">2018-11-27T11:42:10Z</dcterms:modified>
</cp:coreProperties>
</file>