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9"/>
  <workbookPr filterPrivacy="1" defaultThemeVersion="166925"/>
  <xr:revisionPtr revIDLastSave="0" documentId="8_{B42DBC1B-499C-8244-BB9D-36F9A6A9FBD0}" xr6:coauthVersionLast="43" xr6:coauthVersionMax="43" xr10:uidLastSave="{00000000-0000-0000-0000-000000000000}"/>
  <bookViews>
    <workbookView xWindow="0" yWindow="460" windowWidth="31760" windowHeight="26340" activeTab="1" xr2:uid="{A2EBCD81-9EFF-4178-AB0F-F4BC5276913C}"/>
  </bookViews>
  <sheets>
    <sheet name="Přehled" sheetId="1" r:id="rId1"/>
    <sheet name="Položky" sheetId="2" r:id="rId2"/>
    <sheet name="Meta" sheetId="3" state="hidden" r:id="rId3"/>
  </sheets>
  <definedNames>
    <definedName name="_xlnm._FilterDatabase" localSheetId="1" hidden="1">Položky!$A$4:$I$34</definedName>
    <definedName name="kategorie">Přehled!$B$7:$B$23</definedName>
    <definedName name="typ">Meta!$A$1:$A$7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6" i="2" l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I6" i="2" l="1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5" i="2"/>
  <c r="I35" i="2" l="1"/>
  <c r="D25" i="1"/>
  <c r="C33" i="1"/>
  <c r="E32" i="1"/>
  <c r="F32" i="1" s="1"/>
  <c r="E31" i="1"/>
  <c r="F31" i="1" s="1"/>
  <c r="C25" i="1"/>
  <c r="E8" i="1"/>
  <c r="F8" i="1" s="1"/>
  <c r="E9" i="1"/>
  <c r="F9" i="1" s="1"/>
  <c r="E10" i="1"/>
  <c r="F10" i="1" s="1"/>
  <c r="E11" i="1"/>
  <c r="F11" i="1" s="1"/>
  <c r="E12" i="1"/>
  <c r="F12" i="1" s="1"/>
  <c r="E13" i="1"/>
  <c r="F13" i="1" s="1"/>
  <c r="E14" i="1"/>
  <c r="F14" i="1" s="1"/>
  <c r="E15" i="1"/>
  <c r="F15" i="1" s="1"/>
  <c r="E16" i="1"/>
  <c r="F16" i="1" s="1"/>
  <c r="E17" i="1"/>
  <c r="F17" i="1" s="1"/>
  <c r="E18" i="1"/>
  <c r="F18" i="1" s="1"/>
  <c r="E19" i="1"/>
  <c r="F19" i="1" s="1"/>
  <c r="E20" i="1"/>
  <c r="F20" i="1" s="1"/>
  <c r="E21" i="1"/>
  <c r="F21" i="1" s="1"/>
  <c r="E22" i="1"/>
  <c r="F22" i="1" s="1"/>
  <c r="E23" i="1"/>
  <c r="F23" i="1" s="1"/>
  <c r="E7" i="1"/>
  <c r="F7" i="1" s="1"/>
  <c r="F33" i="1" l="1"/>
  <c r="E33" i="1"/>
  <c r="E25" i="1"/>
  <c r="F25" i="1"/>
</calcChain>
</file>

<file path=xl/sharedStrings.xml><?xml version="1.0" encoding="utf-8"?>
<sst xmlns="http://schemas.openxmlformats.org/spreadsheetml/2006/main" count="59" uniqueCount="56">
  <si>
    <t>Kategorie</t>
  </si>
  <si>
    <t>Cena za jeden človekoden</t>
  </si>
  <si>
    <t>Analytické práce v oblasti bezpečnosti</t>
  </si>
  <si>
    <t>Rozšíření kamerového systému FNB</t>
  </si>
  <si>
    <t>Nová optika</t>
  </si>
  <si>
    <t>Upgrade firmware telefonní ústředny</t>
  </si>
  <si>
    <t>Rozšíření stávající infrastruktury</t>
  </si>
  <si>
    <t>Virtualizace sítě, mikrosegmentace</t>
  </si>
  <si>
    <t xml:space="preserve">Nástroj pro zobrazení a vyhodnocení toků na virtualizované síťové infrastruktuře </t>
  </si>
  <si>
    <t>Nástroj pro správu IP adresních prostorů</t>
  </si>
  <si>
    <t xml:space="preserve">Perimetrový Next Generation Firewall,  Interní firewall a ochrana proti DDoS
</t>
  </si>
  <si>
    <t>Web aplikační firewall</t>
  </si>
  <si>
    <t>Kompletní ochrana koncových stanic</t>
  </si>
  <si>
    <t>Manažement zranitelností a hardeningové politiky</t>
  </si>
  <si>
    <t>Nástroj pro sběr a korelaci událostí a logů (SIEM)</t>
  </si>
  <si>
    <t>Systém pro analýzu a správu rizik</t>
  </si>
  <si>
    <t xml:space="preserve">Service desk systém </t>
  </si>
  <si>
    <t>LAN a WiFi instrastruktura</t>
  </si>
  <si>
    <t>Bezpečnostní operační centrum SoC</t>
  </si>
  <si>
    <t>Počet člověko dní</t>
  </si>
  <si>
    <t>Cena bez implementace včetně záruky na 5 let</t>
  </si>
  <si>
    <t>Cena celkem</t>
  </si>
  <si>
    <t>Cena celkem s DPH</t>
  </si>
  <si>
    <t>SUMA</t>
  </si>
  <si>
    <t>Cena za rok</t>
  </si>
  <si>
    <t>Cena za 5 let</t>
  </si>
  <si>
    <t>Cena za 5 let s DPH</t>
  </si>
  <si>
    <t>SLA podpora dodavatele v režimu 24-7</t>
  </si>
  <si>
    <t>HW</t>
  </si>
  <si>
    <t>SW</t>
  </si>
  <si>
    <t>PartNumber</t>
  </si>
  <si>
    <t>Výrobce</t>
  </si>
  <si>
    <t>Popis</t>
  </si>
  <si>
    <t>Typ</t>
  </si>
  <si>
    <t>Implementace</t>
  </si>
  <si>
    <t>Podpora</t>
  </si>
  <si>
    <t>Jednotková nabídková cena za jeden kus v Kč bez DPH</t>
  </si>
  <si>
    <t>Nabízený počet kusů celkem</t>
  </si>
  <si>
    <t>Zvýšení kybernetické bezpečnosti ve FN Brno</t>
  </si>
  <si>
    <t>Celková výše nabídkové ceny za všechny kusy v Kč bez DPH</t>
  </si>
  <si>
    <t>Celková výše nabídkové ceny účastníka zadávacího řízení v Kč bez DPH</t>
  </si>
  <si>
    <t>Položka číslo</t>
  </si>
  <si>
    <t>Legenda</t>
  </si>
  <si>
    <t>Takto označené buňky doplní účastník zadávacího řízení.</t>
  </si>
  <si>
    <t xml:space="preserve">Do buněk ve sloupcích B, C a D doplní účastník zadávacího řízení zadavatelem požadované údaje pro konkrétní nabízené zařízení. 		</t>
  </si>
  <si>
    <t>Do buněk ve sloupci E zvolí účastník zadávacího řízení jeden z typů, které se zobrazí po rozkliknutí buňky.</t>
  </si>
  <si>
    <t>Do buněk ve sloupci F zvolí účastník zadávacího řízení jednu z kategorií, které se zobrazí po rozkliknutí buňky.</t>
  </si>
  <si>
    <t xml:space="preserve">Do buněk ve sloupci G doplní účastník zadávacího řízení svoji nabídkovou cenu za jeden kus nabízeného zařízení v Kč bez DPH.						</t>
  </si>
  <si>
    <t xml:space="preserve">Do buněk ve sloupci H doplní účastník zadávacího řízení jím nabízený celkový počet kusů nabízeného zařízení.						</t>
  </si>
  <si>
    <t>Účastník zadávacího řízení tímto prohlašuje, že veškeré jím výše uvedené údaje odpovídají skutečnosti ke dni podání nabídky, jsou pravdivé a jsou pro dodavatele jako účastníka zadávacího řízení závazné pro realizaci předmětu této veřejné zakázky.</t>
  </si>
  <si>
    <t xml:space="preserve">Toto prohlášení je projevem vážné, pravé a svobodné vůle účastníka zadávacího řízení a nebylo učiněno v tísni či za nápadně nevýhodných podmínek. </t>
  </si>
  <si>
    <t>V ................................................................. dne ................................... 2019</t>
  </si>
  <si>
    <t>Poznámka</t>
  </si>
  <si>
    <t>Počet položek v této tabulce může účastník zadávacího řízení jakkoliv rozšířit či použít tuto tabulku opakovaně podle svých potřeb.</t>
  </si>
  <si>
    <t>Tabulka číslo 3 s názvem "Položkový rozpočet účastníka zadávacího řízení"</t>
  </si>
  <si>
    <t>Karty, docházkový a benefitní systém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</si>
</sst>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Kč-405]"/>
  </numFmts>
  <fonts count="11" x14ac:knownFonts="1"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9C0006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rgb="FF0D50FF"/>
      <name val="Arial"/>
      <family val="2"/>
    </font>
    <font>
      <b/>
      <sz val="1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E6E7C3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0" fillId="0" borderId="1" xfId="0" applyBorder="1"/>
    <xf numFmtId="164" fontId="0" fillId="0" borderId="1" xfId="0" applyNumberFormat="1" applyBorder="1"/>
    <xf numFmtId="0" fontId="0" fillId="0" borderId="4" xfId="0" applyBorder="1" applyAlignment="1">
      <alignment wrapText="1"/>
    </xf>
    <xf numFmtId="0" fontId="0" fillId="0" borderId="4" xfId="0" applyBorder="1"/>
    <xf numFmtId="0" fontId="0" fillId="0" borderId="5" xfId="0" applyBorder="1" applyAlignment="1">
      <alignment wrapText="1"/>
    </xf>
    <xf numFmtId="0" fontId="0" fillId="0" borderId="6" xfId="0" applyBorder="1"/>
    <xf numFmtId="164" fontId="0" fillId="0" borderId="6" xfId="0" applyNumberFormat="1" applyBorder="1"/>
    <xf numFmtId="164" fontId="0" fillId="0" borderId="7" xfId="0" applyNumberFormat="1" applyBorder="1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9" xfId="0" applyBorder="1"/>
    <xf numFmtId="0" fontId="2" fillId="0" borderId="8" xfId="0" applyFont="1" applyBorder="1" applyAlignment="1">
      <alignment wrapText="1"/>
    </xf>
    <xf numFmtId="0" fontId="2" fillId="0" borderId="9" xfId="0" applyFont="1" applyBorder="1"/>
    <xf numFmtId="164" fontId="2" fillId="0" borderId="9" xfId="0" applyNumberFormat="1" applyFont="1" applyBorder="1"/>
    <xf numFmtId="164" fontId="2" fillId="0" borderId="10" xfId="0" applyNumberFormat="1" applyFont="1" applyBorder="1"/>
    <xf numFmtId="164" fontId="1" fillId="2" borderId="0" xfId="1" applyNumberFormat="1"/>
    <xf numFmtId="164" fontId="1" fillId="2" borderId="1" xfId="1" applyNumberFormat="1" applyBorder="1"/>
    <xf numFmtId="164" fontId="0" fillId="0" borderId="12" xfId="0" applyNumberFormat="1" applyBorder="1"/>
    <xf numFmtId="0" fontId="0" fillId="0" borderId="8" xfId="0" applyBorder="1"/>
    <xf numFmtId="0" fontId="0" fillId="0" borderId="11" xfId="0" applyBorder="1" applyAlignment="1">
      <alignment wrapText="1"/>
    </xf>
    <xf numFmtId="164" fontId="0" fillId="0" borderId="13" xfId="0" applyNumberFormat="1" applyBorder="1"/>
    <xf numFmtId="0" fontId="3" fillId="0" borderId="0" xfId="0" applyFont="1"/>
    <xf numFmtId="0" fontId="4" fillId="0" borderId="17" xfId="0" applyFont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8" fillId="0" borderId="2" xfId="1" applyFont="1" applyFill="1" applyBorder="1" applyAlignment="1" applyProtection="1">
      <alignment horizontal="center" vertical="center"/>
      <protection locked="0"/>
    </xf>
    <xf numFmtId="0" fontId="8" fillId="0" borderId="4" xfId="1" applyFont="1" applyFill="1" applyBorder="1" applyAlignment="1" applyProtection="1">
      <alignment horizontal="center" vertical="center"/>
      <protection locked="0"/>
    </xf>
    <xf numFmtId="164" fontId="5" fillId="0" borderId="18" xfId="0" applyNumberFormat="1" applyFont="1" applyBorder="1" applyAlignment="1">
      <alignment vertical="center"/>
    </xf>
    <xf numFmtId="164" fontId="8" fillId="0" borderId="3" xfId="1" applyNumberFormat="1" applyFont="1" applyFill="1" applyBorder="1" applyAlignment="1">
      <alignment vertical="center"/>
    </xf>
    <xf numFmtId="164" fontId="8" fillId="0" borderId="1" xfId="1" applyNumberFormat="1" applyFont="1" applyFill="1" applyBorder="1" applyAlignment="1">
      <alignment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6" fillId="4" borderId="3" xfId="1" applyFont="1" applyFill="1" applyBorder="1" applyProtection="1">
      <protection locked="0"/>
    </xf>
    <xf numFmtId="164" fontId="6" fillId="4" borderId="3" xfId="1" applyNumberFormat="1" applyFont="1" applyFill="1" applyBorder="1" applyProtection="1">
      <protection locked="0"/>
    </xf>
    <xf numFmtId="1" fontId="6" fillId="4" borderId="3" xfId="1" applyNumberFormat="1" applyFont="1" applyFill="1" applyBorder="1" applyProtection="1">
      <protection locked="0"/>
    </xf>
    <xf numFmtId="0" fontId="6" fillId="4" borderId="1" xfId="1" applyFont="1" applyFill="1" applyBorder="1" applyProtection="1">
      <protection locked="0"/>
    </xf>
    <xf numFmtId="164" fontId="6" fillId="4" borderId="1" xfId="1" applyNumberFormat="1" applyFont="1" applyFill="1" applyBorder="1" applyProtection="1">
      <protection locked="0"/>
    </xf>
    <xf numFmtId="1" fontId="6" fillId="4" borderId="1" xfId="1" applyNumberFormat="1" applyFont="1" applyFill="1" applyBorder="1" applyProtection="1">
      <protection locked="0"/>
    </xf>
    <xf numFmtId="0" fontId="8" fillId="4" borderId="1" xfId="0" applyFont="1" applyFill="1" applyBorder="1"/>
    <xf numFmtId="0" fontId="3" fillId="0" borderId="0" xfId="0" applyFont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7" fillId="3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</cellXfs>
  <cellStyles count="2">
    <cellStyle name="Normální" xfId="0" builtinId="0"/>
    <cellStyle name="Špatně" xfId="1" builtinId="27"/>
  </cellStyles>
  <dxfs count="0"/>
  <tableStyles count="0" defaultTableStyle="TableStyleMedium2" defaultPivotStyle="PivotStyleLight16"/>
  <colors>
    <mruColors>
      <color rgb="FFE6E7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1130300</xdr:colOff>
      <xdr:row>1</xdr:row>
      <xdr:rowOff>330200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1908247-8DBF-7A49-B3C5-BF8079A5E83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955800" cy="7112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165100</xdr:colOff>
      <xdr:row>0</xdr:row>
      <xdr:rowOff>114300</xdr:rowOff>
    </xdr:from>
    <xdr:to>
      <xdr:col>8</xdr:col>
      <xdr:colOff>1363980</xdr:colOff>
      <xdr:row>1</xdr:row>
      <xdr:rowOff>114300</xdr:rowOff>
    </xdr:to>
    <xdr:pic>
      <xdr:nvPicPr>
        <xdr:cNvPr id="3" name="obrázek 3" descr="Description: Description: nové%20logo%20ikis%20s%20ochrannou%20známkou">
          <a:extLst>
            <a:ext uri="{FF2B5EF4-FFF2-40B4-BE49-F238E27FC236}">
              <a16:creationId xmlns:a16="http://schemas.microsoft.com/office/drawing/2014/main" id="{8A8382B8-571E-1641-B554-B088AF8E48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44800" y="114300"/>
          <a:ext cx="119888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E93F6-F132-4C67-8E8A-67DA8E7B21E4}">
  <dimension ref="B2:F33"/>
  <sheetViews>
    <sheetView topLeftCell="A13" workbookViewId="0">
      <selection activeCell="D22" sqref="D22"/>
    </sheetView>
  </sheetViews>
  <sheetFormatPr baseColWidth="10" defaultColWidth="8.83203125" defaultRowHeight="15" x14ac:dyDescent="0.2"/>
  <cols>
    <col min="2" max="2" width="36.6640625" customWidth="1"/>
    <col min="3" max="3" width="15.5" bestFit="1" customWidth="1"/>
    <col min="4" max="4" width="40" bestFit="1" customWidth="1"/>
    <col min="5" max="5" width="17.83203125" customWidth="1"/>
    <col min="6" max="6" width="24.33203125" customWidth="1"/>
  </cols>
  <sheetData>
    <row r="2" spans="2:6" x14ac:dyDescent="0.2">
      <c r="B2" s="1" t="s">
        <v>1</v>
      </c>
      <c r="C2" s="21"/>
    </row>
    <row r="5" spans="2:6" ht="16" thickBot="1" x14ac:dyDescent="0.25"/>
    <row r="6" spans="2:6" ht="16" thickBot="1" x14ac:dyDescent="0.25">
      <c r="B6" s="10" t="s">
        <v>0</v>
      </c>
      <c r="C6" s="11" t="s">
        <v>19</v>
      </c>
      <c r="D6" s="11" t="s">
        <v>20</v>
      </c>
      <c r="E6" s="11" t="s">
        <v>21</v>
      </c>
      <c r="F6" s="12" t="s">
        <v>22</v>
      </c>
    </row>
    <row r="7" spans="2:6" ht="16" x14ac:dyDescent="0.2">
      <c r="B7" s="6" t="s">
        <v>2</v>
      </c>
      <c r="C7" s="7">
        <v>280</v>
      </c>
      <c r="D7" s="6"/>
      <c r="E7" s="8">
        <f>D7+C7*$C$2</f>
        <v>0</v>
      </c>
      <c r="F7" s="9">
        <f>E7*1.21</f>
        <v>0</v>
      </c>
    </row>
    <row r="8" spans="2:6" ht="16" x14ac:dyDescent="0.2">
      <c r="B8" s="4" t="s">
        <v>3</v>
      </c>
      <c r="C8" s="2">
        <v>60</v>
      </c>
      <c r="D8" s="22"/>
      <c r="E8" s="3">
        <f t="shared" ref="E8:E23" si="0">D8+C8*$C$2</f>
        <v>0</v>
      </c>
      <c r="F8" s="9">
        <f t="shared" ref="F8:F23" si="1">E8*1.21</f>
        <v>0</v>
      </c>
    </row>
    <row r="9" spans="2:6" ht="16" x14ac:dyDescent="0.2">
      <c r="B9" s="4" t="s">
        <v>4</v>
      </c>
      <c r="C9" s="2"/>
      <c r="D9" s="22"/>
      <c r="E9" s="3">
        <f t="shared" si="0"/>
        <v>0</v>
      </c>
      <c r="F9" s="9">
        <f t="shared" si="1"/>
        <v>0</v>
      </c>
    </row>
    <row r="10" spans="2:6" ht="16" x14ac:dyDescent="0.2">
      <c r="B10" s="4" t="s">
        <v>5</v>
      </c>
      <c r="C10" s="2">
        <v>20</v>
      </c>
      <c r="D10" s="22"/>
      <c r="E10" s="3">
        <f t="shared" si="0"/>
        <v>0</v>
      </c>
      <c r="F10" s="9">
        <f t="shared" si="1"/>
        <v>0</v>
      </c>
    </row>
    <row r="11" spans="2:6" ht="16" x14ac:dyDescent="0.2">
      <c r="B11" s="4" t="s">
        <v>6</v>
      </c>
      <c r="C11" s="2">
        <v>57</v>
      </c>
      <c r="D11" s="22"/>
      <c r="E11" s="3">
        <f t="shared" si="0"/>
        <v>0</v>
      </c>
      <c r="F11" s="9">
        <f t="shared" si="1"/>
        <v>0</v>
      </c>
    </row>
    <row r="12" spans="2:6" ht="16" x14ac:dyDescent="0.2">
      <c r="B12" s="4" t="s">
        <v>7</v>
      </c>
      <c r="C12" s="2">
        <v>10</v>
      </c>
      <c r="D12" s="22"/>
      <c r="E12" s="3">
        <f t="shared" si="0"/>
        <v>0</v>
      </c>
      <c r="F12" s="9">
        <f t="shared" si="1"/>
        <v>0</v>
      </c>
    </row>
    <row r="13" spans="2:6" ht="32" x14ac:dyDescent="0.2">
      <c r="B13" s="4" t="s">
        <v>8</v>
      </c>
      <c r="C13" s="2">
        <v>2</v>
      </c>
      <c r="D13" s="22"/>
      <c r="E13" s="3">
        <f t="shared" si="0"/>
        <v>0</v>
      </c>
      <c r="F13" s="9">
        <f t="shared" si="1"/>
        <v>0</v>
      </c>
    </row>
    <row r="14" spans="2:6" ht="16" x14ac:dyDescent="0.2">
      <c r="B14" s="4" t="s">
        <v>9</v>
      </c>
      <c r="C14" s="2">
        <v>2</v>
      </c>
      <c r="D14" s="22"/>
      <c r="E14" s="3">
        <f t="shared" si="0"/>
        <v>0</v>
      </c>
      <c r="F14" s="9">
        <f t="shared" si="1"/>
        <v>0</v>
      </c>
    </row>
    <row r="15" spans="2:6" ht="48" x14ac:dyDescent="0.2">
      <c r="B15" s="4" t="s">
        <v>10</v>
      </c>
      <c r="C15" s="2">
        <v>195</v>
      </c>
      <c r="D15" s="22"/>
      <c r="E15" s="3">
        <f t="shared" si="0"/>
        <v>0</v>
      </c>
      <c r="F15" s="9">
        <f t="shared" si="1"/>
        <v>0</v>
      </c>
    </row>
    <row r="16" spans="2:6" ht="16" x14ac:dyDescent="0.2">
      <c r="B16" s="4" t="s">
        <v>11</v>
      </c>
      <c r="C16" s="2">
        <v>150</v>
      </c>
      <c r="D16" s="22"/>
      <c r="E16" s="3">
        <f t="shared" si="0"/>
        <v>0</v>
      </c>
      <c r="F16" s="9">
        <f t="shared" si="1"/>
        <v>0</v>
      </c>
    </row>
    <row r="17" spans="2:6" ht="16" x14ac:dyDescent="0.2">
      <c r="B17" s="4" t="s">
        <v>12</v>
      </c>
      <c r="C17" s="2">
        <v>35</v>
      </c>
      <c r="D17" s="22"/>
      <c r="E17" s="3">
        <f t="shared" si="0"/>
        <v>0</v>
      </c>
      <c r="F17" s="9">
        <f t="shared" si="1"/>
        <v>0</v>
      </c>
    </row>
    <row r="18" spans="2:6" ht="32" x14ac:dyDescent="0.2">
      <c r="B18" s="4" t="s">
        <v>13</v>
      </c>
      <c r="C18" s="2">
        <v>120</v>
      </c>
      <c r="D18" s="22"/>
      <c r="E18" s="3">
        <f t="shared" si="0"/>
        <v>0</v>
      </c>
      <c r="F18" s="9">
        <f t="shared" si="1"/>
        <v>0</v>
      </c>
    </row>
    <row r="19" spans="2:6" ht="32" x14ac:dyDescent="0.2">
      <c r="B19" s="4" t="s">
        <v>14</v>
      </c>
      <c r="C19" s="2">
        <v>480</v>
      </c>
      <c r="D19" s="22"/>
      <c r="E19" s="3">
        <f t="shared" si="0"/>
        <v>0</v>
      </c>
      <c r="F19" s="9">
        <f t="shared" si="1"/>
        <v>0</v>
      </c>
    </row>
    <row r="20" spans="2:6" x14ac:dyDescent="0.2">
      <c r="B20" s="5" t="s">
        <v>15</v>
      </c>
      <c r="C20" s="2">
        <v>240</v>
      </c>
      <c r="D20" s="22"/>
      <c r="E20" s="3">
        <f t="shared" si="0"/>
        <v>0</v>
      </c>
      <c r="F20" s="9">
        <f t="shared" si="1"/>
        <v>0</v>
      </c>
    </row>
    <row r="21" spans="2:6" ht="16" x14ac:dyDescent="0.2">
      <c r="B21" s="4" t="s">
        <v>16</v>
      </c>
      <c r="C21" s="2">
        <v>15</v>
      </c>
      <c r="D21" s="22"/>
      <c r="E21" s="3">
        <f t="shared" si="0"/>
        <v>0</v>
      </c>
      <c r="F21" s="9">
        <f t="shared" si="1"/>
        <v>0</v>
      </c>
    </row>
    <row r="22" spans="2:6" ht="16" x14ac:dyDescent="0.2">
      <c r="B22" s="4" t="s">
        <v>55</v>
      </c>
      <c r="C22" s="2">
        <v>100</v>
      </c>
      <c r="D22" s="22"/>
      <c r="E22" s="3">
        <f t="shared" si="0"/>
        <v>0</v>
      </c>
      <c r="F22" s="9">
        <f t="shared" si="1"/>
        <v>0</v>
      </c>
    </row>
    <row r="23" spans="2:6" ht="16" x14ac:dyDescent="0.2">
      <c r="B23" s="4" t="s">
        <v>17</v>
      </c>
      <c r="C23" s="2">
        <v>265</v>
      </c>
      <c r="D23" s="22"/>
      <c r="E23" s="3">
        <f t="shared" si="0"/>
        <v>0</v>
      </c>
      <c r="F23" s="9">
        <f t="shared" si="1"/>
        <v>0</v>
      </c>
    </row>
    <row r="24" spans="2:6" ht="16" thickBot="1" x14ac:dyDescent="0.25">
      <c r="B24" s="13"/>
      <c r="C24" s="14"/>
      <c r="D24" s="14"/>
      <c r="E24" s="14"/>
      <c r="F24" s="15"/>
    </row>
    <row r="25" spans="2:6" ht="17" thickBot="1" x14ac:dyDescent="0.25">
      <c r="B25" s="17" t="s">
        <v>23</v>
      </c>
      <c r="C25" s="18">
        <f>SUM(C7:C23)</f>
        <v>2031</v>
      </c>
      <c r="D25" s="19">
        <f>SUM(D7:D23)</f>
        <v>0</v>
      </c>
      <c r="E25" s="19">
        <f>SUM(E7:E23)</f>
        <v>0</v>
      </c>
      <c r="F25" s="20">
        <f>SUM(F7:F23)</f>
        <v>0</v>
      </c>
    </row>
    <row r="29" spans="2:6" ht="16" thickBot="1" x14ac:dyDescent="0.25"/>
    <row r="30" spans="2:6" ht="16" thickBot="1" x14ac:dyDescent="0.25">
      <c r="B30" s="10" t="s">
        <v>0</v>
      </c>
      <c r="C30" s="11" t="s">
        <v>24</v>
      </c>
      <c r="D30" s="11"/>
      <c r="E30" s="11" t="s">
        <v>25</v>
      </c>
      <c r="F30" s="12" t="s">
        <v>26</v>
      </c>
    </row>
    <row r="31" spans="2:6" ht="16" x14ac:dyDescent="0.2">
      <c r="B31" s="6" t="s">
        <v>27</v>
      </c>
      <c r="C31" s="22"/>
      <c r="D31" s="8"/>
      <c r="E31" s="8">
        <f>C31*5</f>
        <v>0</v>
      </c>
      <c r="F31" s="9">
        <f>E31*1.21</f>
        <v>0</v>
      </c>
    </row>
    <row r="32" spans="2:6" ht="17" thickBot="1" x14ac:dyDescent="0.25">
      <c r="B32" s="25" t="s">
        <v>18</v>
      </c>
      <c r="C32" s="22"/>
      <c r="D32" s="23"/>
      <c r="E32" s="23">
        <f>C32*5</f>
        <v>0</v>
      </c>
      <c r="F32" s="26">
        <f>E32*1.21</f>
        <v>0</v>
      </c>
    </row>
    <row r="33" spans="2:6" ht="16" thickBot="1" x14ac:dyDescent="0.25">
      <c r="B33" s="24" t="s">
        <v>23</v>
      </c>
      <c r="C33" s="19">
        <f>SUM(C31:C32)</f>
        <v>0</v>
      </c>
      <c r="D33" s="16"/>
      <c r="E33" s="19">
        <f>SUM(E31:E32)</f>
        <v>0</v>
      </c>
      <c r="F33" s="19">
        <f>SUM(F31:F32)</f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F313B-24E0-482B-AF89-4DF3C77933D0}">
  <sheetPr>
    <pageSetUpPr fitToPage="1"/>
  </sheetPr>
  <dimension ref="A1:I50"/>
  <sheetViews>
    <sheetView tabSelected="1" workbookViewId="0">
      <selection sqref="A1:I1"/>
    </sheetView>
  </sheetViews>
  <sheetFormatPr baseColWidth="10" defaultColWidth="8.83203125" defaultRowHeight="14" x14ac:dyDescent="0.15"/>
  <cols>
    <col min="1" max="1" width="10.83203125" style="27" customWidth="1"/>
    <col min="2" max="2" width="15.83203125" style="27" customWidth="1"/>
    <col min="3" max="3" width="40.83203125" style="27" customWidth="1"/>
    <col min="4" max="4" width="41" style="27" customWidth="1"/>
    <col min="5" max="5" width="20.83203125" style="27" customWidth="1"/>
    <col min="6" max="6" width="40.83203125" style="27" customWidth="1"/>
    <col min="7" max="7" width="20.83203125" style="27" customWidth="1"/>
    <col min="8" max="8" width="10.83203125" style="27" customWidth="1"/>
    <col min="9" max="9" width="20.83203125" style="27" customWidth="1"/>
    <col min="10" max="16384" width="8.83203125" style="27"/>
  </cols>
  <sheetData>
    <row r="1" spans="1:9" ht="30" customHeight="1" x14ac:dyDescent="0.15">
      <c r="A1" s="59" t="s">
        <v>38</v>
      </c>
      <c r="B1" s="59"/>
      <c r="C1" s="59"/>
      <c r="D1" s="59"/>
      <c r="E1" s="59"/>
      <c r="F1" s="59"/>
      <c r="G1" s="59"/>
      <c r="H1" s="59"/>
      <c r="I1" s="59"/>
    </row>
    <row r="2" spans="1:9" ht="30" customHeight="1" x14ac:dyDescent="0.15">
      <c r="A2" s="53" t="s">
        <v>54</v>
      </c>
      <c r="B2" s="53"/>
      <c r="C2" s="53"/>
      <c r="D2" s="53"/>
      <c r="E2" s="53"/>
      <c r="F2" s="53"/>
      <c r="G2" s="53"/>
      <c r="H2" s="53"/>
      <c r="I2" s="53"/>
    </row>
    <row r="3" spans="1:9" ht="15" thickBot="1" x14ac:dyDescent="0.2"/>
    <row r="4" spans="1:9" ht="61" thickBot="1" x14ac:dyDescent="0.2">
      <c r="A4" s="29" t="s">
        <v>41</v>
      </c>
      <c r="B4" s="30" t="s">
        <v>30</v>
      </c>
      <c r="C4" s="30" t="s">
        <v>31</v>
      </c>
      <c r="D4" s="30" t="s">
        <v>32</v>
      </c>
      <c r="E4" s="30" t="s">
        <v>33</v>
      </c>
      <c r="F4" s="31" t="s">
        <v>0</v>
      </c>
      <c r="G4" s="31" t="s">
        <v>36</v>
      </c>
      <c r="H4" s="32" t="s">
        <v>37</v>
      </c>
      <c r="I4" s="28" t="s">
        <v>39</v>
      </c>
    </row>
    <row r="5" spans="1:9" ht="20" customHeight="1" x14ac:dyDescent="0.15">
      <c r="A5" s="33">
        <v>1</v>
      </c>
      <c r="B5" s="42"/>
      <c r="C5" s="42"/>
      <c r="D5" s="42"/>
      <c r="E5" s="42"/>
      <c r="F5" s="42"/>
      <c r="G5" s="43"/>
      <c r="H5" s="44"/>
      <c r="I5" s="36">
        <f>G5*H5</f>
        <v>0</v>
      </c>
    </row>
    <row r="6" spans="1:9" ht="20" customHeight="1" x14ac:dyDescent="0.15">
      <c r="A6" s="34">
        <f>A5+1</f>
        <v>2</v>
      </c>
      <c r="B6" s="45"/>
      <c r="C6" s="45"/>
      <c r="D6" s="45"/>
      <c r="E6" s="45"/>
      <c r="F6" s="45"/>
      <c r="G6" s="46"/>
      <c r="H6" s="47"/>
      <c r="I6" s="37">
        <f t="shared" ref="I6:I34" si="0">G6*H6</f>
        <v>0</v>
      </c>
    </row>
    <row r="7" spans="1:9" ht="20" customHeight="1" x14ac:dyDescent="0.15">
      <c r="A7" s="34">
        <f t="shared" ref="A7:A34" si="1">A6+1</f>
        <v>3</v>
      </c>
      <c r="B7" s="45"/>
      <c r="C7" s="45"/>
      <c r="D7" s="45"/>
      <c r="E7" s="45"/>
      <c r="F7" s="45"/>
      <c r="G7" s="46"/>
      <c r="H7" s="47"/>
      <c r="I7" s="37">
        <f t="shared" si="0"/>
        <v>0</v>
      </c>
    </row>
    <row r="8" spans="1:9" ht="20" customHeight="1" x14ac:dyDescent="0.15">
      <c r="A8" s="34">
        <f t="shared" si="1"/>
        <v>4</v>
      </c>
      <c r="B8" s="45"/>
      <c r="C8" s="45"/>
      <c r="D8" s="45"/>
      <c r="E8" s="45"/>
      <c r="F8" s="45"/>
      <c r="G8" s="46"/>
      <c r="H8" s="47"/>
      <c r="I8" s="37">
        <f t="shared" si="0"/>
        <v>0</v>
      </c>
    </row>
    <row r="9" spans="1:9" ht="20" customHeight="1" x14ac:dyDescent="0.15">
      <c r="A9" s="34">
        <f t="shared" si="1"/>
        <v>5</v>
      </c>
      <c r="B9" s="45"/>
      <c r="C9" s="45"/>
      <c r="D9" s="45"/>
      <c r="E9" s="45"/>
      <c r="F9" s="45"/>
      <c r="G9" s="46"/>
      <c r="H9" s="47"/>
      <c r="I9" s="37">
        <f t="shared" si="0"/>
        <v>0</v>
      </c>
    </row>
    <row r="10" spans="1:9" ht="20" customHeight="1" x14ac:dyDescent="0.15">
      <c r="A10" s="34">
        <f t="shared" si="1"/>
        <v>6</v>
      </c>
      <c r="B10" s="45"/>
      <c r="C10" s="45"/>
      <c r="D10" s="45"/>
      <c r="E10" s="45"/>
      <c r="F10" s="45"/>
      <c r="G10" s="46"/>
      <c r="H10" s="47"/>
      <c r="I10" s="37">
        <f t="shared" si="0"/>
        <v>0</v>
      </c>
    </row>
    <row r="11" spans="1:9" ht="20" customHeight="1" x14ac:dyDescent="0.15">
      <c r="A11" s="34">
        <f t="shared" si="1"/>
        <v>7</v>
      </c>
      <c r="B11" s="45"/>
      <c r="C11" s="45"/>
      <c r="D11" s="45"/>
      <c r="E11" s="45"/>
      <c r="F11" s="45"/>
      <c r="G11" s="46"/>
      <c r="H11" s="47"/>
      <c r="I11" s="37">
        <f t="shared" si="0"/>
        <v>0</v>
      </c>
    </row>
    <row r="12" spans="1:9" ht="20" customHeight="1" x14ac:dyDescent="0.15">
      <c r="A12" s="34">
        <f t="shared" si="1"/>
        <v>8</v>
      </c>
      <c r="B12" s="45"/>
      <c r="C12" s="45"/>
      <c r="D12" s="45"/>
      <c r="E12" s="45"/>
      <c r="F12" s="45"/>
      <c r="G12" s="46"/>
      <c r="H12" s="47"/>
      <c r="I12" s="37">
        <f t="shared" si="0"/>
        <v>0</v>
      </c>
    </row>
    <row r="13" spans="1:9" ht="20" customHeight="1" x14ac:dyDescent="0.15">
      <c r="A13" s="34">
        <f t="shared" si="1"/>
        <v>9</v>
      </c>
      <c r="B13" s="45"/>
      <c r="C13" s="45"/>
      <c r="D13" s="45"/>
      <c r="E13" s="45"/>
      <c r="F13" s="45"/>
      <c r="G13" s="46"/>
      <c r="H13" s="47"/>
      <c r="I13" s="37">
        <f t="shared" si="0"/>
        <v>0</v>
      </c>
    </row>
    <row r="14" spans="1:9" ht="20" customHeight="1" x14ac:dyDescent="0.15">
      <c r="A14" s="34">
        <f t="shared" si="1"/>
        <v>10</v>
      </c>
      <c r="B14" s="45"/>
      <c r="C14" s="45"/>
      <c r="D14" s="45"/>
      <c r="E14" s="45"/>
      <c r="F14" s="45"/>
      <c r="G14" s="46"/>
      <c r="H14" s="47"/>
      <c r="I14" s="37">
        <f t="shared" si="0"/>
        <v>0</v>
      </c>
    </row>
    <row r="15" spans="1:9" ht="20" customHeight="1" x14ac:dyDescent="0.15">
      <c r="A15" s="34">
        <f t="shared" si="1"/>
        <v>11</v>
      </c>
      <c r="B15" s="45"/>
      <c r="C15" s="45"/>
      <c r="D15" s="45"/>
      <c r="E15" s="45"/>
      <c r="F15" s="45"/>
      <c r="G15" s="46"/>
      <c r="H15" s="47"/>
      <c r="I15" s="37">
        <f t="shared" si="0"/>
        <v>0</v>
      </c>
    </row>
    <row r="16" spans="1:9" ht="20" customHeight="1" x14ac:dyDescent="0.15">
      <c r="A16" s="34">
        <f t="shared" si="1"/>
        <v>12</v>
      </c>
      <c r="B16" s="45"/>
      <c r="C16" s="45"/>
      <c r="D16" s="45"/>
      <c r="E16" s="45"/>
      <c r="F16" s="45"/>
      <c r="G16" s="46"/>
      <c r="H16" s="47"/>
      <c r="I16" s="37">
        <f t="shared" si="0"/>
        <v>0</v>
      </c>
    </row>
    <row r="17" spans="1:9" ht="20" customHeight="1" x14ac:dyDescent="0.15">
      <c r="A17" s="34">
        <f t="shared" si="1"/>
        <v>13</v>
      </c>
      <c r="B17" s="45"/>
      <c r="C17" s="45"/>
      <c r="D17" s="45"/>
      <c r="E17" s="45"/>
      <c r="F17" s="45"/>
      <c r="G17" s="46"/>
      <c r="H17" s="47"/>
      <c r="I17" s="37">
        <f t="shared" si="0"/>
        <v>0</v>
      </c>
    </row>
    <row r="18" spans="1:9" ht="20" customHeight="1" x14ac:dyDescent="0.15">
      <c r="A18" s="34">
        <f t="shared" si="1"/>
        <v>14</v>
      </c>
      <c r="B18" s="45"/>
      <c r="C18" s="45"/>
      <c r="D18" s="45"/>
      <c r="E18" s="45"/>
      <c r="F18" s="45"/>
      <c r="G18" s="46"/>
      <c r="H18" s="47"/>
      <c r="I18" s="37">
        <f t="shared" si="0"/>
        <v>0</v>
      </c>
    </row>
    <row r="19" spans="1:9" ht="20" customHeight="1" x14ac:dyDescent="0.15">
      <c r="A19" s="34">
        <f t="shared" si="1"/>
        <v>15</v>
      </c>
      <c r="B19" s="45"/>
      <c r="C19" s="45"/>
      <c r="D19" s="45"/>
      <c r="E19" s="45"/>
      <c r="F19" s="45"/>
      <c r="G19" s="46"/>
      <c r="H19" s="47"/>
      <c r="I19" s="37">
        <f t="shared" si="0"/>
        <v>0</v>
      </c>
    </row>
    <row r="20" spans="1:9" ht="20" customHeight="1" x14ac:dyDescent="0.15">
      <c r="A20" s="34">
        <f t="shared" si="1"/>
        <v>16</v>
      </c>
      <c r="B20" s="45"/>
      <c r="C20" s="45"/>
      <c r="D20" s="45"/>
      <c r="E20" s="45"/>
      <c r="F20" s="45"/>
      <c r="G20" s="46"/>
      <c r="H20" s="47"/>
      <c r="I20" s="37">
        <f t="shared" si="0"/>
        <v>0</v>
      </c>
    </row>
    <row r="21" spans="1:9" ht="20" customHeight="1" x14ac:dyDescent="0.15">
      <c r="A21" s="34">
        <f t="shared" si="1"/>
        <v>17</v>
      </c>
      <c r="B21" s="45"/>
      <c r="C21" s="45"/>
      <c r="D21" s="45"/>
      <c r="E21" s="45"/>
      <c r="F21" s="45"/>
      <c r="G21" s="46"/>
      <c r="H21" s="47"/>
      <c r="I21" s="37">
        <f t="shared" si="0"/>
        <v>0</v>
      </c>
    </row>
    <row r="22" spans="1:9" ht="20" customHeight="1" x14ac:dyDescent="0.15">
      <c r="A22" s="34">
        <f t="shared" si="1"/>
        <v>18</v>
      </c>
      <c r="B22" s="45"/>
      <c r="C22" s="45"/>
      <c r="D22" s="45"/>
      <c r="E22" s="45"/>
      <c r="F22" s="45"/>
      <c r="G22" s="46"/>
      <c r="H22" s="47"/>
      <c r="I22" s="37">
        <f t="shared" si="0"/>
        <v>0</v>
      </c>
    </row>
    <row r="23" spans="1:9" ht="20" customHeight="1" x14ac:dyDescent="0.15">
      <c r="A23" s="34">
        <f t="shared" si="1"/>
        <v>19</v>
      </c>
      <c r="B23" s="45"/>
      <c r="C23" s="45"/>
      <c r="D23" s="45"/>
      <c r="E23" s="45"/>
      <c r="F23" s="45"/>
      <c r="G23" s="46"/>
      <c r="H23" s="47"/>
      <c r="I23" s="37">
        <f t="shared" si="0"/>
        <v>0</v>
      </c>
    </row>
    <row r="24" spans="1:9" ht="20" customHeight="1" x14ac:dyDescent="0.15">
      <c r="A24" s="34">
        <f t="shared" si="1"/>
        <v>20</v>
      </c>
      <c r="B24" s="45"/>
      <c r="C24" s="45"/>
      <c r="D24" s="45"/>
      <c r="E24" s="45"/>
      <c r="F24" s="45"/>
      <c r="G24" s="45"/>
      <c r="H24" s="47"/>
      <c r="I24" s="37">
        <f t="shared" si="0"/>
        <v>0</v>
      </c>
    </row>
    <row r="25" spans="1:9" ht="20" customHeight="1" x14ac:dyDescent="0.15">
      <c r="A25" s="34">
        <f t="shared" si="1"/>
        <v>21</v>
      </c>
      <c r="B25" s="45"/>
      <c r="C25" s="45"/>
      <c r="D25" s="45"/>
      <c r="E25" s="45"/>
      <c r="F25" s="45"/>
      <c r="G25" s="45"/>
      <c r="H25" s="47"/>
      <c r="I25" s="37">
        <f t="shared" si="0"/>
        <v>0</v>
      </c>
    </row>
    <row r="26" spans="1:9" ht="20" customHeight="1" x14ac:dyDescent="0.15">
      <c r="A26" s="34">
        <f t="shared" si="1"/>
        <v>22</v>
      </c>
      <c r="B26" s="45"/>
      <c r="C26" s="45"/>
      <c r="D26" s="45"/>
      <c r="E26" s="45"/>
      <c r="F26" s="45"/>
      <c r="G26" s="45"/>
      <c r="H26" s="47"/>
      <c r="I26" s="37">
        <f t="shared" si="0"/>
        <v>0</v>
      </c>
    </row>
    <row r="27" spans="1:9" ht="20" customHeight="1" x14ac:dyDescent="0.15">
      <c r="A27" s="34">
        <f t="shared" si="1"/>
        <v>23</v>
      </c>
      <c r="B27" s="45"/>
      <c r="C27" s="45"/>
      <c r="D27" s="45"/>
      <c r="E27" s="45"/>
      <c r="F27" s="45"/>
      <c r="G27" s="45"/>
      <c r="H27" s="47"/>
      <c r="I27" s="37">
        <f t="shared" si="0"/>
        <v>0</v>
      </c>
    </row>
    <row r="28" spans="1:9" ht="20" customHeight="1" x14ac:dyDescent="0.15">
      <c r="A28" s="34">
        <f t="shared" si="1"/>
        <v>24</v>
      </c>
      <c r="B28" s="45"/>
      <c r="C28" s="45"/>
      <c r="D28" s="45"/>
      <c r="E28" s="45"/>
      <c r="F28" s="45"/>
      <c r="G28" s="45"/>
      <c r="H28" s="47"/>
      <c r="I28" s="37">
        <f t="shared" si="0"/>
        <v>0</v>
      </c>
    </row>
    <row r="29" spans="1:9" ht="20" customHeight="1" x14ac:dyDescent="0.15">
      <c r="A29" s="34">
        <f t="shared" si="1"/>
        <v>25</v>
      </c>
      <c r="B29" s="45"/>
      <c r="C29" s="45"/>
      <c r="D29" s="45"/>
      <c r="E29" s="45"/>
      <c r="F29" s="45"/>
      <c r="G29" s="45"/>
      <c r="H29" s="47"/>
      <c r="I29" s="37">
        <f t="shared" si="0"/>
        <v>0</v>
      </c>
    </row>
    <row r="30" spans="1:9" ht="20" customHeight="1" x14ac:dyDescent="0.15">
      <c r="A30" s="34">
        <f t="shared" si="1"/>
        <v>26</v>
      </c>
      <c r="B30" s="45"/>
      <c r="C30" s="45"/>
      <c r="D30" s="45"/>
      <c r="E30" s="45"/>
      <c r="F30" s="45"/>
      <c r="G30" s="45"/>
      <c r="H30" s="47"/>
      <c r="I30" s="37">
        <f t="shared" si="0"/>
        <v>0</v>
      </c>
    </row>
    <row r="31" spans="1:9" ht="20" customHeight="1" x14ac:dyDescent="0.15">
      <c r="A31" s="34">
        <f t="shared" si="1"/>
        <v>27</v>
      </c>
      <c r="B31" s="45"/>
      <c r="C31" s="45"/>
      <c r="D31" s="45"/>
      <c r="E31" s="45"/>
      <c r="F31" s="45"/>
      <c r="G31" s="45"/>
      <c r="H31" s="47"/>
      <c r="I31" s="37">
        <f t="shared" si="0"/>
        <v>0</v>
      </c>
    </row>
    <row r="32" spans="1:9" ht="20" customHeight="1" x14ac:dyDescent="0.15">
      <c r="A32" s="34">
        <f t="shared" si="1"/>
        <v>28</v>
      </c>
      <c r="B32" s="45"/>
      <c r="C32" s="45"/>
      <c r="D32" s="45"/>
      <c r="E32" s="45"/>
      <c r="F32" s="45"/>
      <c r="G32" s="45"/>
      <c r="H32" s="47"/>
      <c r="I32" s="37">
        <f t="shared" si="0"/>
        <v>0</v>
      </c>
    </row>
    <row r="33" spans="1:9" ht="20" customHeight="1" x14ac:dyDescent="0.15">
      <c r="A33" s="34">
        <f t="shared" si="1"/>
        <v>29</v>
      </c>
      <c r="B33" s="45"/>
      <c r="C33" s="45"/>
      <c r="D33" s="45"/>
      <c r="E33" s="45"/>
      <c r="F33" s="45"/>
      <c r="G33" s="45"/>
      <c r="H33" s="47"/>
      <c r="I33" s="37">
        <f t="shared" si="0"/>
        <v>0</v>
      </c>
    </row>
    <row r="34" spans="1:9" ht="20" customHeight="1" thickBot="1" x14ac:dyDescent="0.2">
      <c r="A34" s="34">
        <f t="shared" si="1"/>
        <v>30</v>
      </c>
      <c r="B34" s="45"/>
      <c r="C34" s="45"/>
      <c r="D34" s="45"/>
      <c r="E34" s="45"/>
      <c r="F34" s="45"/>
      <c r="G34" s="45"/>
      <c r="H34" s="47"/>
      <c r="I34" s="37">
        <f t="shared" si="0"/>
        <v>0</v>
      </c>
    </row>
    <row r="35" spans="1:9" ht="20" customHeight="1" thickBot="1" x14ac:dyDescent="0.2">
      <c r="A35" s="50" t="s">
        <v>40</v>
      </c>
      <c r="B35" s="51"/>
      <c r="C35" s="51"/>
      <c r="D35" s="51"/>
      <c r="E35" s="51"/>
      <c r="F35" s="51"/>
      <c r="G35" s="51"/>
      <c r="H35" s="52"/>
      <c r="I35" s="35">
        <f>SUM(I5:I34)</f>
        <v>0</v>
      </c>
    </row>
    <row r="37" spans="1:9" x14ac:dyDescent="0.15">
      <c r="B37" s="40" t="s">
        <v>42</v>
      </c>
    </row>
    <row r="38" spans="1:9" x14ac:dyDescent="0.15">
      <c r="C38" s="48"/>
      <c r="D38" s="54" t="s">
        <v>43</v>
      </c>
      <c r="E38" s="55"/>
      <c r="F38" s="55"/>
    </row>
    <row r="39" spans="1:9" x14ac:dyDescent="0.15">
      <c r="C39" s="49" t="s">
        <v>44</v>
      </c>
      <c r="D39" s="49"/>
      <c r="E39" s="49"/>
      <c r="F39" s="49"/>
      <c r="G39" s="49"/>
      <c r="H39" s="49"/>
      <c r="I39" s="49"/>
    </row>
    <row r="40" spans="1:9" x14ac:dyDescent="0.15">
      <c r="C40" s="49" t="s">
        <v>45</v>
      </c>
      <c r="D40" s="49"/>
      <c r="E40" s="49"/>
      <c r="F40" s="49"/>
      <c r="G40" s="49"/>
      <c r="H40" s="49"/>
      <c r="I40" s="49"/>
    </row>
    <row r="41" spans="1:9" x14ac:dyDescent="0.15">
      <c r="C41" s="49" t="s">
        <v>46</v>
      </c>
      <c r="D41" s="49"/>
      <c r="E41" s="49"/>
      <c r="F41" s="49"/>
      <c r="G41" s="49"/>
      <c r="H41" s="49"/>
      <c r="I41" s="49"/>
    </row>
    <row r="42" spans="1:9" x14ac:dyDescent="0.15">
      <c r="C42" s="49" t="s">
        <v>47</v>
      </c>
      <c r="D42" s="49"/>
      <c r="E42" s="49"/>
      <c r="F42" s="49"/>
      <c r="G42" s="49"/>
      <c r="H42" s="49"/>
      <c r="I42" s="49"/>
    </row>
    <row r="43" spans="1:9" x14ac:dyDescent="0.15">
      <c r="C43" s="49" t="s">
        <v>48</v>
      </c>
      <c r="D43" s="49"/>
      <c r="E43" s="49"/>
      <c r="F43" s="49"/>
      <c r="G43" s="49"/>
      <c r="H43" s="49"/>
      <c r="I43" s="49"/>
    </row>
    <row r="44" spans="1:9" x14ac:dyDescent="0.15">
      <c r="B44" s="40" t="s">
        <v>52</v>
      </c>
      <c r="C44" s="41"/>
      <c r="D44" s="41"/>
      <c r="E44" s="41"/>
      <c r="F44" s="41"/>
      <c r="G44" s="41"/>
      <c r="H44" s="41"/>
      <c r="I44" s="41"/>
    </row>
    <row r="45" spans="1:9" x14ac:dyDescent="0.15">
      <c r="B45" s="38"/>
      <c r="C45" s="57" t="s">
        <v>53</v>
      </c>
      <c r="D45" s="57"/>
      <c r="E45" s="57"/>
      <c r="F45" s="57"/>
      <c r="G45" s="57"/>
      <c r="H45" s="57"/>
      <c r="I45" s="57"/>
    </row>
    <row r="47" spans="1:9" ht="30" customHeight="1" x14ac:dyDescent="0.15">
      <c r="A47" s="58" t="s">
        <v>49</v>
      </c>
      <c r="B47" s="58"/>
      <c r="C47" s="58"/>
      <c r="D47" s="58"/>
      <c r="E47" s="58"/>
      <c r="F47" s="58"/>
      <c r="G47" s="58"/>
      <c r="H47" s="58"/>
      <c r="I47" s="58"/>
    </row>
    <row r="48" spans="1:9" ht="30" customHeight="1" x14ac:dyDescent="0.15">
      <c r="A48" s="58" t="s">
        <v>50</v>
      </c>
      <c r="B48" s="58"/>
      <c r="C48" s="58"/>
      <c r="D48" s="58"/>
      <c r="E48" s="58"/>
      <c r="F48" s="58"/>
      <c r="G48" s="58"/>
      <c r="H48" s="58"/>
      <c r="I48" s="58"/>
    </row>
    <row r="49" spans="1:5" x14ac:dyDescent="0.15">
      <c r="A49" s="38"/>
      <c r="B49" s="38"/>
      <c r="C49" s="38"/>
      <c r="D49" s="38"/>
      <c r="E49" s="39"/>
    </row>
    <row r="50" spans="1:5" ht="30" customHeight="1" x14ac:dyDescent="0.15">
      <c r="A50" s="56" t="s">
        <v>51</v>
      </c>
      <c r="B50" s="56"/>
      <c r="C50" s="56"/>
      <c r="D50" s="38"/>
      <c r="E50" s="39"/>
    </row>
  </sheetData>
  <autoFilter ref="A4:I34" xr:uid="{F3A295D1-3465-4263-82F6-A1E225F4D634}"/>
  <mergeCells count="13">
    <mergeCell ref="A50:C50"/>
    <mergeCell ref="C45:I45"/>
    <mergeCell ref="C41:I41"/>
    <mergeCell ref="C42:I42"/>
    <mergeCell ref="C43:I43"/>
    <mergeCell ref="A47:I47"/>
    <mergeCell ref="A48:I48"/>
    <mergeCell ref="C40:I40"/>
    <mergeCell ref="A35:H35"/>
    <mergeCell ref="A1:I1"/>
    <mergeCell ref="A2:I2"/>
    <mergeCell ref="D38:F38"/>
    <mergeCell ref="C39:I39"/>
  </mergeCells>
  <dataValidations count="2">
    <dataValidation type="list" allowBlank="1" showInputMessage="1" showErrorMessage="1" sqref="F5:F34" xr:uid="{186AB449-88C7-406E-9677-7AD85586C619}">
      <formula1>kategorie</formula1>
    </dataValidation>
    <dataValidation type="list" allowBlank="1" showInputMessage="1" showErrorMessage="1" sqref="E5:E34" xr:uid="{5A487C8C-7D8F-4A0A-9976-6B0B37FB342C}">
      <formula1>typ</formula1>
    </dataValidation>
  </dataValidations>
  <pageMargins left="0.70866141732283472" right="0.70866141732283472" top="0.74803149606299213" bottom="0.74803149606299213" header="0.31496062992125984" footer="0.31496062992125984"/>
  <pageSetup paperSize="8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84822-B2FC-4E92-AC53-A3C73F9E9574}">
  <dimension ref="A1:A4"/>
  <sheetViews>
    <sheetView workbookViewId="0"/>
  </sheetViews>
  <sheetFormatPr baseColWidth="10" defaultColWidth="8.83203125" defaultRowHeight="15" x14ac:dyDescent="0.2"/>
  <cols>
    <col min="1" max="1" width="15.6640625" customWidth="1"/>
  </cols>
  <sheetData>
    <row r="1" spans="1:1" x14ac:dyDescent="0.2">
      <c r="A1" t="s">
        <v>28</v>
      </c>
    </row>
    <row r="2" spans="1:1" x14ac:dyDescent="0.2">
      <c r="A2" t="s">
        <v>29</v>
      </c>
    </row>
    <row r="3" spans="1:1" x14ac:dyDescent="0.2">
      <c r="A3" t="s">
        <v>34</v>
      </c>
    </row>
    <row r="4" spans="1:1" x14ac:dyDescent="0.2">
      <c r="A4" t="s">
        <v>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</vt:i4>
      </vt:variant>
    </vt:vector>
  </HeadingPairs>
  <TitlesOfParts>
    <vt:vector size="5" baseType="lpstr">
      <vt:lpstr>Přehled</vt:lpstr>
      <vt:lpstr>Položky</vt:lpstr>
      <vt:lpstr>Meta</vt:lpstr>
      <vt:lpstr>kategorie</vt:lpstr>
      <vt:lpstr>typ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2018-12-20T13:37:16Z</cp:lastPrinted>
  <dcterms:created xsi:type="dcterms:W3CDTF">2018-12-13T13:02:28Z</dcterms:created>
  <dcterms:modified xsi:type="dcterms:W3CDTF">2019-04-02T08:18:04Z</dcterms:modified>
</cp:coreProperties>
</file>