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OPVP\OPV\Lanickova\14.7 Veřejné zakázky\Zadávací řízení\Zjednodušené podlimitní\2019\UZ přístroj k endosonografickému vyšetření\ZD k vyhlášení\"/>
    </mc:Choice>
  </mc:AlternateContent>
  <workbookProtection workbookPassword="CC3D" lockStructure="1"/>
  <bookViews>
    <workbookView xWindow="0" yWindow="0" windowWidth="24735" windowHeight="112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1" i="1" l="1"/>
  <c r="J11" i="1" s="1"/>
  <c r="I12" i="1"/>
  <c r="J12" i="1" s="1"/>
  <c r="I13" i="1"/>
  <c r="J13" i="1" s="1"/>
  <c r="I5" i="1" l="1"/>
  <c r="I6" i="1"/>
  <c r="J6" i="1" s="1"/>
  <c r="G22" i="1" l="1"/>
  <c r="G23" i="1"/>
  <c r="G21" i="1"/>
  <c r="I10" i="1"/>
  <c r="J10" i="1" l="1"/>
  <c r="J14" i="1" s="1"/>
  <c r="I14" i="1"/>
  <c r="I7" i="1"/>
  <c r="J5" i="1"/>
  <c r="J7" i="1" s="1"/>
  <c r="I19" i="2"/>
  <c r="I15" i="2"/>
  <c r="I17" i="1" l="1"/>
  <c r="J17" i="1"/>
  <c r="I20" i="2"/>
</calcChain>
</file>

<file path=xl/comments1.xml><?xml version="1.0" encoding="utf-8"?>
<comments xmlns="http://schemas.openxmlformats.org/spreadsheetml/2006/main">
  <authors>
    <author>Mášová Lenka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Mášová Lenka:</t>
        </r>
        <r>
          <rPr>
            <sz val="9"/>
            <color indexed="81"/>
            <rFont val="Tahoma"/>
            <family val="2"/>
            <charset val="238"/>
          </rPr>
          <t xml:space="preserve">
Počet servisních úkonů uvádějte za předpokládanou dobu životnosti přístroje, tzn. 10 let. (Od životnosti odečtěte dobu záruky, po kterou budou úkony prováděny zdrama.)</t>
        </r>
      </text>
    </comment>
  </commentList>
</comments>
</file>

<file path=xl/sharedStrings.xml><?xml version="1.0" encoding="utf-8"?>
<sst xmlns="http://schemas.openxmlformats.org/spreadsheetml/2006/main" count="67" uniqueCount="45">
  <si>
    <t>Do servisní smlouvy</t>
  </si>
  <si>
    <t>Dodavatel uvede:</t>
  </si>
  <si>
    <t>Sazba DPH
[%]</t>
  </si>
  <si>
    <t>Celková cena 
bez DPH</t>
  </si>
  <si>
    <t>Celková cena 
s DPH</t>
  </si>
  <si>
    <t>Cena 
bez DPH</t>
  </si>
  <si>
    <t>Součet</t>
  </si>
  <si>
    <t>1.</t>
  </si>
  <si>
    <t>2.</t>
  </si>
  <si>
    <t>Celkový počet úkonů</t>
  </si>
  <si>
    <t>Cena 
bez DPH/kus</t>
  </si>
  <si>
    <t>POZNÁMKA</t>
  </si>
  <si>
    <t>Celkem za servisní úkony**</t>
  </si>
  <si>
    <t>Celkem za požadované přístroje,
 komponenty a příslušenství*</t>
  </si>
  <si>
    <t>*Celkovou cenu uvádějte do smlouvy</t>
  </si>
  <si>
    <t>Cena 
bez DPH/úkon</t>
  </si>
  <si>
    <t>Počet kusů</t>
  </si>
  <si>
    <r>
      <rPr>
        <b/>
        <sz val="11"/>
        <color theme="1"/>
        <rFont val="Calibri"/>
        <family val="2"/>
        <charset val="238"/>
        <scheme val="minor"/>
      </rPr>
      <t>Cena dopravy</t>
    </r>
    <r>
      <rPr>
        <sz val="11"/>
        <color theme="1"/>
        <rFont val="Calibri"/>
        <family val="2"/>
        <charset val="238"/>
        <scheme val="minor"/>
      </rPr>
      <t xml:space="preserve">
sazba za 1 km</t>
    </r>
  </si>
  <si>
    <r>
      <rPr>
        <b/>
        <sz val="11"/>
        <color theme="1"/>
        <rFont val="Calibri"/>
        <family val="2"/>
        <charset val="238"/>
        <scheme val="minor"/>
      </rPr>
      <t>Ztrátová doba na cestě</t>
    </r>
    <r>
      <rPr>
        <sz val="11"/>
        <color theme="1"/>
        <rFont val="Calibri"/>
        <family val="2"/>
        <charset val="238"/>
        <scheme val="minor"/>
      </rPr>
      <t xml:space="preserve">
cena za 0,5 hod.</t>
    </r>
  </si>
  <si>
    <t xml:space="preserve">Pořizovací cena přístroje + cena požadovaných komponent </t>
  </si>
  <si>
    <t>Cena servisních úkonů</t>
  </si>
  <si>
    <t>**** Celkovou cenu uvádějte do nabídky - slouží pro porovnání nabídek</t>
  </si>
  <si>
    <t>*** Celkovou cenu uvádějte do rámcové smlouvy na spotřební materiál</t>
  </si>
  <si>
    <t>CELKOVÁ CENA PRO SROVNÁNÍ NABÍDEK****</t>
  </si>
  <si>
    <r>
      <rPr>
        <b/>
        <sz val="11"/>
        <color theme="1"/>
        <rFont val="Calibri"/>
        <family val="2"/>
        <charset val="238"/>
        <scheme val="minor"/>
      </rPr>
      <t xml:space="preserve">Hodinová sazba servisu technika
</t>
    </r>
    <r>
      <rPr>
        <sz val="11"/>
        <color theme="1"/>
        <rFont val="Calibri"/>
        <family val="2"/>
        <charset val="238"/>
        <scheme val="minor"/>
      </rPr>
      <t xml:space="preserve"> cena za 0,5 hod.</t>
    </r>
  </si>
  <si>
    <t>5.</t>
  </si>
  <si>
    <t>Počet km z nejbližšího servisního střediska</t>
  </si>
  <si>
    <t>** Cenu uvádějte do servisní smlouvy</t>
  </si>
  <si>
    <t>Autorizovaný servis</t>
  </si>
  <si>
    <t>Adresa firmy:</t>
  </si>
  <si>
    <t>Telefon na servis:</t>
  </si>
  <si>
    <t>E-mail na servis:</t>
  </si>
  <si>
    <t>Dodavatel:</t>
  </si>
  <si>
    <t>Nahlášení poruch
 (čas; od,do)</t>
  </si>
  <si>
    <r>
      <rPr>
        <b/>
        <sz val="11"/>
        <color theme="1"/>
        <rFont val="Calibri"/>
        <family val="2"/>
        <charset val="238"/>
        <scheme val="minor"/>
      </rPr>
      <t>Vysvětlivka: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OZT:</t>
    </r>
    <r>
      <rPr>
        <sz val="11"/>
        <color theme="1"/>
        <rFont val="Calibri"/>
        <family val="2"/>
        <charset val="238"/>
        <scheme val="minor"/>
      </rPr>
      <t xml:space="preserve">
Červeně označený text slouží jako předloha, upravte dle potřeby, tzn. přepište nebo smažte nadbytečné řádky.
Světle modré sloupce vyplňte.
</t>
    </r>
    <r>
      <rPr>
        <b/>
        <sz val="11"/>
        <color theme="1"/>
        <rFont val="Calibri"/>
        <family val="2"/>
        <charset val="238"/>
        <scheme val="minor"/>
      </rPr>
      <t>Uchazeč:</t>
    </r>
    <r>
      <rPr>
        <sz val="11"/>
        <color theme="1"/>
        <rFont val="Calibri"/>
        <family val="2"/>
        <charset val="238"/>
        <scheme val="minor"/>
      </rPr>
      <t xml:space="preserve">
Vyplní šedé sloupce.
Fialové, prázdné buňky dopočítávají hodnoty dle zadaných vzorců. Nevyplňuje nikdo!</t>
    </r>
  </si>
  <si>
    <t>Typ přístorje:</t>
  </si>
  <si>
    <t>VZVZ 19 Ultrazvukový přístroj k endosonografickému vyšetření</t>
  </si>
  <si>
    <t>Ultrazvukový přístroj</t>
  </si>
  <si>
    <t>Konvexní sonda</t>
  </si>
  <si>
    <t>V případě pořízení více ZP nebo sestavy s více servisními organizacemi, vyplňte:</t>
  </si>
  <si>
    <t>Jiné výrobcem předepsané kontroly</t>
  </si>
  <si>
    <r>
      <t xml:space="preserve">Servisní úkony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(počet servisních úkonů uvádějte za předpokládanou dobu životnosti přístroje, tzn. 10 let. - od životnosti odečtěte dobu záruky, po kterou budou úkony prováděny zdarma)</t>
    </r>
  </si>
  <si>
    <t>BTK po záruce (8 let), vč. cestovného a ztrátového času na cestě</t>
  </si>
  <si>
    <t>Specifický materiál a výrobcem předepsané servisní kity (pokud jsou předepsány)který se dle výrobce musí vyměnit v rámci BTK.</t>
  </si>
  <si>
    <t>Výměna dílů předepsaných výrobcem po dobu předpokládané životnosti (pokud jsou předepsány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</si>
</sst>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4" fillId="0" borderId="0" xfId="0" applyFont="1"/>
    <xf numFmtId="0" fontId="0" fillId="4" borderId="29" xfId="0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right" vertical="center"/>
      <protection locked="0"/>
    </xf>
    <xf numFmtId="164" fontId="0" fillId="4" borderId="9" xfId="0" applyNumberFormat="1" applyFill="1" applyBorder="1" applyAlignment="1" applyProtection="1">
      <alignment horizontal="right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2" borderId="14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7" borderId="2" xfId="0" applyFont="1" applyFill="1" applyBorder="1" applyAlignment="1" applyProtection="1">
      <alignment horizontal="center" vertical="center" wrapText="1"/>
    </xf>
    <xf numFmtId="164" fontId="6" fillId="5" borderId="2" xfId="0" applyNumberFormat="1" applyFont="1" applyFill="1" applyBorder="1" applyAlignment="1" applyProtection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164" fontId="0" fillId="5" borderId="6" xfId="0" applyNumberFormat="1" applyFill="1" applyBorder="1" applyAlignment="1" applyProtection="1">
      <alignment horizontal="center" vertical="center"/>
    </xf>
    <xf numFmtId="164" fontId="0" fillId="5" borderId="7" xfId="0" applyNumberForma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/>
    </xf>
    <xf numFmtId="164" fontId="1" fillId="6" borderId="8" xfId="0" applyNumberFormat="1" applyFont="1" applyFill="1" applyBorder="1" applyAlignment="1" applyProtection="1">
      <alignment horizontal="center" vertical="center"/>
    </xf>
    <xf numFmtId="164" fontId="1" fillId="6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0" fillId="2" borderId="21" xfId="0" applyFill="1" applyBorder="1" applyAlignment="1" applyProtection="1">
      <alignment horizontal="center" vertical="center" wrapText="1"/>
    </xf>
    <xf numFmtId="0" fontId="0" fillId="2" borderId="46" xfId="0" applyFill="1" applyBorder="1" applyAlignment="1" applyProtection="1">
      <alignment horizontal="center" vertical="center" wrapText="1"/>
    </xf>
    <xf numFmtId="0" fontId="0" fillId="2" borderId="47" xfId="0" applyFill="1" applyBorder="1" applyAlignment="1" applyProtection="1">
      <alignment horizontal="center" vertical="center" wrapText="1"/>
    </xf>
    <xf numFmtId="0" fontId="0" fillId="2" borderId="48" xfId="0" applyFill="1" applyBorder="1" applyAlignment="1" applyProtection="1">
      <alignment horizontal="center" vertical="center" wrapText="1"/>
    </xf>
    <xf numFmtId="0" fontId="0" fillId="4" borderId="32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left" vertical="top" wrapText="1"/>
    </xf>
    <xf numFmtId="0" fontId="0" fillId="4" borderId="36" xfId="0" applyFill="1" applyBorder="1" applyAlignment="1" applyProtection="1">
      <alignment horizontal="left" vertical="top" wrapText="1"/>
    </xf>
    <xf numFmtId="0" fontId="0" fillId="0" borderId="22" xfId="0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/>
    <xf numFmtId="0" fontId="0" fillId="0" borderId="2" xfId="0" applyBorder="1" applyProtection="1"/>
    <xf numFmtId="0" fontId="0" fillId="0" borderId="6" xfId="0" applyBorder="1" applyProtection="1"/>
    <xf numFmtId="0" fontId="0" fillId="0" borderId="0" xfId="0" applyBorder="1" applyAlignment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37" xfId="0" applyBorder="1" applyProtection="1"/>
    <xf numFmtId="0" fontId="0" fillId="0" borderId="38" xfId="0" applyBorder="1" applyProtection="1"/>
    <xf numFmtId="164" fontId="0" fillId="3" borderId="18" xfId="0" applyNumberFormat="1" applyFill="1" applyBorder="1" applyAlignment="1" applyProtection="1">
      <alignment horizontal="center" vertical="center" wrapText="1"/>
    </xf>
    <xf numFmtId="164" fontId="0" fillId="3" borderId="16" xfId="0" applyNumberForma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" fontId="0" fillId="0" borderId="0" xfId="0" applyNumberFormat="1" applyFill="1" applyBorder="1" applyAlignment="1" applyProtection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wrapText="1"/>
    </xf>
    <xf numFmtId="0" fontId="0" fillId="7" borderId="37" xfId="0" applyFont="1" applyFill="1" applyBorder="1" applyAlignment="1" applyProtection="1">
      <alignment horizontal="center" vertical="center" wrapText="1"/>
    </xf>
    <xf numFmtId="164" fontId="0" fillId="4" borderId="50" xfId="0" applyNumberFormat="1" applyFill="1" applyBorder="1" applyAlignment="1" applyProtection="1">
      <alignment horizontal="right" vertical="center"/>
      <protection locked="0"/>
    </xf>
    <xf numFmtId="0" fontId="0" fillId="4" borderId="51" xfId="0" applyFill="1" applyBorder="1" applyAlignment="1" applyProtection="1">
      <alignment horizontal="center" vertical="center"/>
      <protection locked="0"/>
    </xf>
    <xf numFmtId="164" fontId="6" fillId="5" borderId="37" xfId="0" applyNumberFormat="1" applyFont="1" applyFill="1" applyBorder="1" applyAlignment="1" applyProtection="1">
      <alignment horizontal="center" vertical="center"/>
    </xf>
    <xf numFmtId="164" fontId="6" fillId="5" borderId="38" xfId="0" applyNumberFormat="1" applyFont="1" applyFill="1" applyBorder="1" applyAlignment="1" applyProtection="1">
      <alignment horizontal="center" vertical="center" wrapText="1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0" fontId="0" fillId="4" borderId="44" xfId="0" applyFont="1" applyFill="1" applyBorder="1" applyAlignment="1" applyProtection="1">
      <alignment horizontal="center" vertical="center" wrapText="1"/>
      <protection locked="0"/>
    </xf>
    <xf numFmtId="164" fontId="0" fillId="5" borderId="7" xfId="0" applyNumberForma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164" fontId="0" fillId="5" borderId="4" xfId="0" applyNumberFormat="1" applyFill="1" applyBorder="1" applyAlignment="1" applyProtection="1">
      <alignment horizontal="center" vertical="center" wrapText="1"/>
    </xf>
    <xf numFmtId="0" fontId="0" fillId="2" borderId="42" xfId="0" applyFill="1" applyBorder="1" applyAlignment="1" applyProtection="1">
      <alignment horizontal="center" vertical="center" wrapText="1"/>
    </xf>
    <xf numFmtId="164" fontId="0" fillId="4" borderId="4" xfId="0" applyNumberFormat="1" applyFill="1" applyBorder="1" applyAlignment="1" applyProtection="1">
      <alignment horizontal="right" vertical="center" wrapText="1"/>
      <protection locked="0"/>
    </xf>
    <xf numFmtId="164" fontId="0" fillId="5" borderId="6" xfId="0" applyNumberFormat="1" applyFill="1" applyBorder="1" applyAlignment="1" applyProtection="1">
      <alignment horizontal="center" vertical="center" wrapText="1"/>
    </xf>
    <xf numFmtId="164" fontId="0" fillId="5" borderId="9" xfId="0" applyNumberFormat="1" applyFill="1" applyBorder="1" applyAlignment="1" applyProtection="1">
      <alignment horizontal="center" vertical="center" wrapText="1"/>
    </xf>
    <xf numFmtId="164" fontId="0" fillId="5" borderId="10" xfId="0" applyNumberFormat="1" applyFill="1" applyBorder="1" applyAlignment="1" applyProtection="1">
      <alignment horizontal="center" vertical="center" wrapText="1"/>
    </xf>
    <xf numFmtId="0" fontId="0" fillId="4" borderId="39" xfId="0" applyFont="1" applyFill="1" applyBorder="1" applyAlignment="1" applyProtection="1">
      <alignment vertical="center" wrapText="1"/>
      <protection locked="0"/>
    </xf>
    <xf numFmtId="164" fontId="0" fillId="4" borderId="47" xfId="0" applyNumberFormat="1" applyFill="1" applyBorder="1" applyAlignment="1" applyProtection="1">
      <alignment horizontal="right" vertical="center" wrapText="1"/>
      <protection locked="0"/>
    </xf>
    <xf numFmtId="0" fontId="0" fillId="4" borderId="47" xfId="0" applyFill="1" applyBorder="1" applyAlignment="1" applyProtection="1">
      <alignment horizontal="center" vertical="center" wrapText="1"/>
      <protection locked="0"/>
    </xf>
    <xf numFmtId="164" fontId="0" fillId="5" borderId="47" xfId="0" applyNumberFormat="1" applyFill="1" applyBorder="1" applyAlignment="1" applyProtection="1">
      <alignment horizontal="center" vertical="center" wrapText="1"/>
    </xf>
    <xf numFmtId="164" fontId="0" fillId="4" borderId="52" xfId="0" applyNumberFormat="1" applyFill="1" applyBorder="1" applyAlignment="1" applyProtection="1">
      <alignment horizontal="right" vertical="center" wrapText="1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164" fontId="0" fillId="5" borderId="52" xfId="0" applyNumberFormat="1" applyFill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4" fontId="1" fillId="3" borderId="18" xfId="0" applyNumberFormat="1" applyFont="1" applyFill="1" applyBorder="1" applyAlignment="1" applyProtection="1">
      <alignment horizontal="center" vertical="center" wrapText="1"/>
    </xf>
    <xf numFmtId="4" fontId="1" fillId="3" borderId="35" xfId="0" applyNumberFormat="1" applyFont="1" applyFill="1" applyBorder="1" applyAlignment="1" applyProtection="1">
      <alignment horizontal="center" vertical="center" wrapText="1"/>
    </xf>
    <xf numFmtId="4" fontId="1" fillId="3" borderId="17" xfId="0" applyNumberFormat="1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6" borderId="21" xfId="0" applyFill="1" applyBorder="1" applyAlignment="1" applyProtection="1">
      <alignment horizontal="center" vertical="center" wrapText="1"/>
    </xf>
    <xf numFmtId="0" fontId="0" fillId="6" borderId="2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49" fontId="6" fillId="7" borderId="2" xfId="0" applyNumberFormat="1" applyFont="1" applyFill="1" applyBorder="1" applyAlignment="1" applyProtection="1">
      <alignment horizontal="left" vertical="center" wrapText="1"/>
    </xf>
    <xf numFmtId="49" fontId="6" fillId="7" borderId="5" xfId="0" applyNumberFormat="1" applyFont="1" applyFill="1" applyBorder="1" applyAlignment="1" applyProtection="1">
      <alignment horizontal="left" vertical="center" wrapText="1"/>
    </xf>
    <xf numFmtId="49" fontId="6" fillId="7" borderId="6" xfId="0" applyNumberFormat="1" applyFont="1" applyFill="1" applyBorder="1" applyAlignment="1" applyProtection="1">
      <alignment horizontal="left" vertical="center" wrapText="1"/>
    </xf>
    <xf numFmtId="49" fontId="6" fillId="7" borderId="19" xfId="0" applyNumberFormat="1" applyFont="1" applyFill="1" applyBorder="1" applyAlignment="1" applyProtection="1">
      <alignment horizontal="left" vertical="center" wrapText="1" shrinkToFit="1"/>
    </xf>
    <xf numFmtId="49" fontId="6" fillId="7" borderId="9" xfId="0" applyNumberFormat="1" applyFont="1" applyFill="1" applyBorder="1" applyAlignment="1" applyProtection="1">
      <alignment horizontal="left" vertical="center" wrapText="1" shrinkToFit="1"/>
    </xf>
    <xf numFmtId="49" fontId="6" fillId="7" borderId="10" xfId="0" applyNumberFormat="1" applyFont="1" applyFill="1" applyBorder="1" applyAlignment="1" applyProtection="1">
      <alignment horizontal="left" vertical="center" wrapText="1" shrinkToFit="1"/>
    </xf>
    <xf numFmtId="49" fontId="6" fillId="7" borderId="1" xfId="0" applyNumberFormat="1" applyFont="1" applyFill="1" applyBorder="1" applyAlignment="1" applyProtection="1">
      <alignment horizontal="left" vertical="center" wrapText="1" shrinkToFit="1"/>
    </xf>
    <xf numFmtId="49" fontId="6" fillId="7" borderId="4" xfId="0" applyNumberFormat="1" applyFont="1" applyFill="1" applyBorder="1" applyAlignment="1" applyProtection="1">
      <alignment horizontal="left" vertical="center" wrapText="1" shrinkToFit="1"/>
    </xf>
    <xf numFmtId="49" fontId="6" fillId="7" borderId="7" xfId="0" applyNumberFormat="1" applyFont="1" applyFill="1" applyBorder="1" applyAlignment="1" applyProtection="1">
      <alignment horizontal="left" vertical="center" wrapText="1" shrinkToFit="1"/>
    </xf>
    <xf numFmtId="0" fontId="6" fillId="7" borderId="13" xfId="0" applyFont="1" applyFill="1" applyBorder="1" applyAlignment="1" applyProtection="1">
      <alignment horizontal="left" vertical="center" wrapText="1"/>
    </xf>
    <xf numFmtId="0" fontId="6" fillId="7" borderId="24" xfId="0" applyFont="1" applyFill="1" applyBorder="1" applyAlignment="1" applyProtection="1">
      <alignment horizontal="left" vertical="center" wrapText="1"/>
    </xf>
    <xf numFmtId="0" fontId="6" fillId="7" borderId="26" xfId="0" applyFont="1" applyFill="1" applyBorder="1" applyAlignment="1" applyProtection="1">
      <alignment horizontal="left" vertical="center" wrapText="1"/>
    </xf>
    <xf numFmtId="0" fontId="6" fillId="7" borderId="12" xfId="0" applyFont="1" applyFill="1" applyBorder="1" applyAlignment="1" applyProtection="1">
      <alignment horizontal="left" vertical="center"/>
    </xf>
    <xf numFmtId="0" fontId="6" fillId="7" borderId="23" xfId="0" applyFont="1" applyFill="1" applyBorder="1" applyAlignment="1" applyProtection="1">
      <alignment horizontal="left" vertical="center"/>
    </xf>
    <xf numFmtId="0" fontId="6" fillId="7" borderId="28" xfId="0" applyFon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left" wrapText="1"/>
    </xf>
    <xf numFmtId="0" fontId="1" fillId="0" borderId="17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center" vertical="center" wrapText="1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0" fontId="1" fillId="0" borderId="42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43" xfId="0" applyFill="1" applyBorder="1" applyAlignment="1" applyProtection="1">
      <alignment horizontal="center"/>
      <protection locked="0"/>
    </xf>
    <xf numFmtId="0" fontId="0" fillId="4" borderId="45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2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4" borderId="44" xfId="0" applyFill="1" applyBorder="1" applyAlignment="1" applyProtection="1">
      <alignment horizontal="center" wrapText="1"/>
      <protection locked="0"/>
    </xf>
    <xf numFmtId="0" fontId="0" fillId="4" borderId="9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left" vertical="center"/>
    </xf>
    <xf numFmtId="0" fontId="0" fillId="4" borderId="40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0" fillId="0" borderId="26" xfId="0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/>
    </xf>
    <xf numFmtId="0" fontId="1" fillId="0" borderId="49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left" vertical="center"/>
    </xf>
    <xf numFmtId="0" fontId="1" fillId="0" borderId="49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24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4" borderId="43" xfId="0" applyFill="1" applyBorder="1" applyAlignment="1" applyProtection="1">
      <alignment horizontal="left" vertical="center"/>
      <protection locked="0"/>
    </xf>
    <xf numFmtId="0" fontId="0" fillId="4" borderId="45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 wrapText="1"/>
    </xf>
    <xf numFmtId="0" fontId="0" fillId="4" borderId="12" xfId="0" applyFill="1" applyBorder="1" applyAlignment="1" applyProtection="1">
      <alignment horizontal="left" vertical="center"/>
      <protection locked="0"/>
    </xf>
    <xf numFmtId="0" fontId="0" fillId="4" borderId="23" xfId="0" applyFill="1" applyBorder="1" applyAlignment="1" applyProtection="1">
      <alignment horizontal="left" vertical="center"/>
      <protection locked="0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G6" sqref="G6"/>
    </sheetView>
  </sheetViews>
  <sheetFormatPr defaultRowHeight="15" x14ac:dyDescent="0.25"/>
  <cols>
    <col min="1" max="1" width="2.28515625" style="10" customWidth="1"/>
    <col min="2" max="2" width="14.5703125" style="11" customWidth="1"/>
    <col min="3" max="3" width="16.28515625" style="11" customWidth="1"/>
    <col min="4" max="4" width="6.5703125" style="11" hidden="1" customWidth="1"/>
    <col min="5" max="5" width="11.85546875" style="11" customWidth="1"/>
    <col min="6" max="6" width="8.28515625" style="11" customWidth="1"/>
    <col min="7" max="7" width="12.28515625" style="10" customWidth="1"/>
    <col min="8" max="8" width="8.28515625" style="10" customWidth="1"/>
    <col min="9" max="9" width="12.5703125" style="12" customWidth="1"/>
    <col min="10" max="10" width="12.5703125" style="10" customWidth="1"/>
    <col min="11" max="11" width="5" style="10" customWidth="1"/>
    <col min="12" max="12" width="11" style="10" customWidth="1"/>
    <col min="13" max="16" width="25.7109375" style="10" customWidth="1"/>
    <col min="17" max="16384" width="9.140625" style="10"/>
  </cols>
  <sheetData>
    <row r="1" spans="1:10" ht="15.75" thickBot="1" x14ac:dyDescent="0.3"/>
    <row r="2" spans="1:10" ht="16.5" thickBot="1" x14ac:dyDescent="0.3">
      <c r="B2" s="92" t="s">
        <v>36</v>
      </c>
      <c r="C2" s="93"/>
      <c r="D2" s="93"/>
      <c r="E2" s="93"/>
      <c r="F2" s="93"/>
      <c r="G2" s="93"/>
      <c r="H2" s="93"/>
      <c r="I2" s="93"/>
      <c r="J2" s="94"/>
    </row>
    <row r="3" spans="1:10" ht="15.75" thickBot="1" x14ac:dyDescent="0.3">
      <c r="B3" s="13"/>
      <c r="C3" s="13"/>
      <c r="D3" s="13"/>
      <c r="E3" s="13"/>
      <c r="F3" s="13"/>
      <c r="G3" s="14"/>
      <c r="H3" s="14"/>
      <c r="I3" s="15"/>
      <c r="J3" s="14"/>
    </row>
    <row r="4" spans="1:10" ht="66" customHeight="1" thickBot="1" x14ac:dyDescent="0.3">
      <c r="A4" s="176" t="s">
        <v>7</v>
      </c>
      <c r="B4" s="107" t="s">
        <v>19</v>
      </c>
      <c r="C4" s="113"/>
      <c r="D4" s="113"/>
      <c r="E4" s="114"/>
      <c r="F4" s="16" t="s">
        <v>16</v>
      </c>
      <c r="G4" s="17" t="s">
        <v>10</v>
      </c>
      <c r="H4" s="18" t="s">
        <v>2</v>
      </c>
      <c r="I4" s="19" t="s">
        <v>3</v>
      </c>
      <c r="J4" s="19" t="s">
        <v>4</v>
      </c>
    </row>
    <row r="5" spans="1:10" s="23" customFormat="1" ht="15.75" customHeight="1" x14ac:dyDescent="0.25">
      <c r="A5" s="177"/>
      <c r="B5" s="130" t="s">
        <v>37</v>
      </c>
      <c r="C5" s="131"/>
      <c r="D5" s="131"/>
      <c r="E5" s="132"/>
      <c r="F5" s="20">
        <v>1</v>
      </c>
      <c r="G5" s="4"/>
      <c r="H5" s="3"/>
      <c r="I5" s="21">
        <f>F5*G5</f>
        <v>0</v>
      </c>
      <c r="J5" s="22">
        <f>I5*(H5/100+1)</f>
        <v>0</v>
      </c>
    </row>
    <row r="6" spans="1:10" s="23" customFormat="1" ht="15.75" customHeight="1" thickBot="1" x14ac:dyDescent="0.3">
      <c r="A6" s="178"/>
      <c r="B6" s="133" t="s">
        <v>38</v>
      </c>
      <c r="C6" s="134"/>
      <c r="D6" s="134"/>
      <c r="E6" s="135"/>
      <c r="F6" s="67">
        <v>1</v>
      </c>
      <c r="G6" s="68"/>
      <c r="H6" s="69"/>
      <c r="I6" s="70">
        <f t="shared" ref="I6" si="0">F6*G6</f>
        <v>0</v>
      </c>
      <c r="J6" s="71">
        <f t="shared" ref="J6" si="1">I6*(H6/100+1)</f>
        <v>0</v>
      </c>
    </row>
    <row r="7" spans="1:10" s="23" customFormat="1" ht="67.5" customHeight="1" thickBot="1" x14ac:dyDescent="0.3">
      <c r="A7" s="24"/>
      <c r="B7" s="25"/>
      <c r="C7" s="25"/>
      <c r="D7" s="26"/>
      <c r="E7" s="25"/>
      <c r="F7" s="98" t="s">
        <v>13</v>
      </c>
      <c r="G7" s="99"/>
      <c r="H7" s="99"/>
      <c r="I7" s="75">
        <f>SUM(I5:I6)</f>
        <v>0</v>
      </c>
      <c r="J7" s="76">
        <f>SUM(J5:J6)</f>
        <v>0</v>
      </c>
    </row>
    <row r="8" spans="1:10" s="23" customFormat="1" ht="13.5" customHeight="1" thickBot="1" x14ac:dyDescent="0.3">
      <c r="A8" s="24"/>
      <c r="B8" s="25"/>
      <c r="C8" s="25"/>
      <c r="D8" s="25"/>
      <c r="E8" s="25"/>
      <c r="F8" s="27"/>
      <c r="G8" s="27"/>
      <c r="H8" s="27"/>
      <c r="I8" s="28"/>
      <c r="J8" s="29"/>
    </row>
    <row r="9" spans="1:10" s="23" customFormat="1" ht="66" customHeight="1" thickBot="1" x14ac:dyDescent="0.3">
      <c r="A9" s="173" t="s">
        <v>8</v>
      </c>
      <c r="B9" s="107" t="s">
        <v>41</v>
      </c>
      <c r="C9" s="108"/>
      <c r="D9" s="108"/>
      <c r="E9" s="109"/>
      <c r="F9" s="16" t="s">
        <v>9</v>
      </c>
      <c r="G9" s="80" t="s">
        <v>15</v>
      </c>
      <c r="H9" s="18" t="s">
        <v>2</v>
      </c>
      <c r="I9" s="19" t="s">
        <v>3</v>
      </c>
      <c r="J9" s="19" t="s">
        <v>4</v>
      </c>
    </row>
    <row r="10" spans="1:10" s="11" customFormat="1" ht="50.25" customHeight="1" x14ac:dyDescent="0.25">
      <c r="A10" s="174"/>
      <c r="B10" s="115" t="s">
        <v>20</v>
      </c>
      <c r="C10" s="121" t="s">
        <v>42</v>
      </c>
      <c r="D10" s="122"/>
      <c r="E10" s="123"/>
      <c r="F10" s="72"/>
      <c r="G10" s="86"/>
      <c r="H10" s="87"/>
      <c r="I10" s="88">
        <f>F10*G10</f>
        <v>0</v>
      </c>
      <c r="J10" s="82">
        <f>I10*(H10/100+1)</f>
        <v>0</v>
      </c>
    </row>
    <row r="11" spans="1:10" s="11" customFormat="1" ht="79.5" customHeight="1" x14ac:dyDescent="0.25">
      <c r="A11" s="174"/>
      <c r="B11" s="116"/>
      <c r="C11" s="127" t="s">
        <v>43</v>
      </c>
      <c r="D11" s="128"/>
      <c r="E11" s="129"/>
      <c r="F11" s="85"/>
      <c r="G11" s="81"/>
      <c r="H11" s="77"/>
      <c r="I11" s="79">
        <f t="shared" ref="I11:I13" si="2">F11*G11</f>
        <v>0</v>
      </c>
      <c r="J11" s="74">
        <f t="shared" ref="J11:J13" si="3">I11*(H11/100+1)</f>
        <v>0</v>
      </c>
    </row>
    <row r="12" spans="1:10" s="11" customFormat="1" ht="63" customHeight="1" x14ac:dyDescent="0.25">
      <c r="A12" s="174"/>
      <c r="B12" s="116"/>
      <c r="C12" s="127" t="s">
        <v>44</v>
      </c>
      <c r="D12" s="128"/>
      <c r="E12" s="129"/>
      <c r="F12" s="85"/>
      <c r="G12" s="89"/>
      <c r="H12" s="90"/>
      <c r="I12" s="91">
        <f t="shared" si="2"/>
        <v>0</v>
      </c>
      <c r="J12" s="74">
        <f t="shared" si="3"/>
        <v>0</v>
      </c>
    </row>
    <row r="13" spans="1:10" s="11" customFormat="1" ht="45" customHeight="1" thickBot="1" x14ac:dyDescent="0.3">
      <c r="A13" s="175"/>
      <c r="B13" s="117"/>
      <c r="C13" s="124" t="s">
        <v>40</v>
      </c>
      <c r="D13" s="125"/>
      <c r="E13" s="126"/>
      <c r="F13" s="73"/>
      <c r="G13" s="5"/>
      <c r="H13" s="78"/>
      <c r="I13" s="83">
        <f t="shared" si="2"/>
        <v>0</v>
      </c>
      <c r="J13" s="84">
        <f t="shared" si="3"/>
        <v>0</v>
      </c>
    </row>
    <row r="14" spans="1:10" s="11" customFormat="1" ht="17.25" customHeight="1" thickBot="1" x14ac:dyDescent="0.3">
      <c r="A14" s="30"/>
      <c r="B14" s="31"/>
      <c r="C14" s="31"/>
      <c r="D14" s="31"/>
      <c r="E14" s="31"/>
      <c r="F14" s="104" t="s">
        <v>12</v>
      </c>
      <c r="G14" s="105"/>
      <c r="H14" s="106"/>
      <c r="I14" s="62">
        <f>SUM(I10:I13)</f>
        <v>0</v>
      </c>
      <c r="J14" s="63">
        <f>SUM(J10:J13)</f>
        <v>0</v>
      </c>
    </row>
    <row r="15" spans="1:10" s="33" customFormat="1" ht="11.25" customHeight="1" x14ac:dyDescent="0.25">
      <c r="A15" s="32"/>
      <c r="B15" s="64"/>
      <c r="C15" s="64"/>
      <c r="D15" s="64"/>
      <c r="E15" s="64"/>
      <c r="F15" s="65"/>
      <c r="G15" s="65"/>
      <c r="H15" s="65"/>
      <c r="I15" s="66"/>
      <c r="J15" s="66"/>
    </row>
    <row r="16" spans="1:10" s="37" customFormat="1" ht="16.5" customHeight="1" thickBot="1" x14ac:dyDescent="0.3">
      <c r="B16" s="33"/>
      <c r="C16" s="36"/>
      <c r="D16" s="33"/>
      <c r="E16" s="33"/>
      <c r="F16" s="38"/>
      <c r="G16" s="38"/>
      <c r="H16" s="38"/>
      <c r="I16" s="39"/>
      <c r="J16" s="39"/>
    </row>
    <row r="17" spans="1:10" ht="16.5" customHeight="1" thickBot="1" x14ac:dyDescent="0.3">
      <c r="B17" s="118" t="s">
        <v>23</v>
      </c>
      <c r="C17" s="119"/>
      <c r="D17" s="119"/>
      <c r="E17" s="119"/>
      <c r="F17" s="119"/>
      <c r="G17" s="119"/>
      <c r="H17" s="120"/>
      <c r="I17" s="40">
        <f>SUM(I7,I14)</f>
        <v>0</v>
      </c>
      <c r="J17" s="41">
        <f>SUM(J7,J14)</f>
        <v>0</v>
      </c>
    </row>
    <row r="19" spans="1:10" ht="15.75" thickBot="1" x14ac:dyDescent="0.3">
      <c r="B19" s="145" t="s">
        <v>0</v>
      </c>
      <c r="C19" s="145"/>
      <c r="D19" s="42"/>
      <c r="E19" s="42"/>
      <c r="F19" s="42"/>
    </row>
    <row r="20" spans="1:10" ht="45" customHeight="1" thickBot="1" x14ac:dyDescent="0.3">
      <c r="A20" s="110" t="s">
        <v>25</v>
      </c>
      <c r="B20" s="141" t="s">
        <v>1</v>
      </c>
      <c r="C20" s="142"/>
      <c r="D20" s="43" t="s">
        <v>5</v>
      </c>
      <c r="E20" s="44" t="s">
        <v>5</v>
      </c>
      <c r="F20" s="45" t="s">
        <v>2</v>
      </c>
      <c r="G20" s="46" t="s">
        <v>4</v>
      </c>
      <c r="H20" s="32"/>
    </row>
    <row r="21" spans="1:10" ht="33.75" customHeight="1" x14ac:dyDescent="0.25">
      <c r="A21" s="111"/>
      <c r="B21" s="100" t="s">
        <v>24</v>
      </c>
      <c r="C21" s="101"/>
      <c r="D21" s="47"/>
      <c r="E21" s="6"/>
      <c r="F21" s="7"/>
      <c r="G21" s="34">
        <f>E21*(F21/100+1)</f>
        <v>0</v>
      </c>
      <c r="H21" s="48"/>
    </row>
    <row r="22" spans="1:10" ht="33.75" customHeight="1" x14ac:dyDescent="0.25">
      <c r="A22" s="111"/>
      <c r="B22" s="102" t="s">
        <v>17</v>
      </c>
      <c r="C22" s="103"/>
      <c r="D22" s="49"/>
      <c r="E22" s="8"/>
      <c r="F22" s="9"/>
      <c r="G22" s="35">
        <f t="shared" ref="G22:G23" si="4">E22*(F22/100+1)</f>
        <v>0</v>
      </c>
      <c r="H22" s="48"/>
    </row>
    <row r="23" spans="1:10" ht="33.75" customHeight="1" x14ac:dyDescent="0.25">
      <c r="A23" s="111"/>
      <c r="B23" s="102" t="s">
        <v>18</v>
      </c>
      <c r="C23" s="103"/>
      <c r="D23" s="50"/>
      <c r="E23" s="8"/>
      <c r="F23" s="9"/>
      <c r="G23" s="35">
        <f t="shared" si="4"/>
        <v>0</v>
      </c>
      <c r="H23" s="48"/>
    </row>
    <row r="24" spans="1:10" ht="33.75" customHeight="1" thickBot="1" x14ac:dyDescent="0.3">
      <c r="A24" s="111"/>
      <c r="B24" s="136" t="s">
        <v>26</v>
      </c>
      <c r="C24" s="137"/>
      <c r="D24" s="49"/>
      <c r="E24" s="138"/>
      <c r="F24" s="139"/>
      <c r="G24" s="140"/>
      <c r="H24" s="48"/>
    </row>
    <row r="25" spans="1:10" ht="15.75" thickBot="1" x14ac:dyDescent="0.3">
      <c r="A25" s="112"/>
      <c r="B25" s="143" t="s">
        <v>11</v>
      </c>
      <c r="C25" s="144"/>
      <c r="D25" s="51"/>
      <c r="E25" s="146"/>
      <c r="F25" s="147"/>
      <c r="G25" s="148"/>
      <c r="H25" s="52"/>
    </row>
    <row r="26" spans="1:10" ht="15.75" thickBot="1" x14ac:dyDescent="0.3">
      <c r="A26" s="24"/>
      <c r="B26" s="53"/>
      <c r="C26" s="53"/>
      <c r="D26" s="13"/>
      <c r="E26" s="32"/>
      <c r="F26" s="32"/>
      <c r="G26" s="32"/>
      <c r="H26" s="52"/>
    </row>
    <row r="27" spans="1:10" ht="114" customHeight="1" thickBot="1" x14ac:dyDescent="0.3">
      <c r="A27" s="95" t="s">
        <v>34</v>
      </c>
      <c r="B27" s="96"/>
      <c r="C27" s="96"/>
      <c r="D27" s="96"/>
      <c r="E27" s="96"/>
      <c r="F27" s="96"/>
      <c r="G27" s="96"/>
      <c r="H27" s="96"/>
      <c r="I27" s="96"/>
      <c r="J27" s="97"/>
    </row>
    <row r="28" spans="1:10" ht="13.5" customHeight="1" thickBot="1" x14ac:dyDescent="0.3"/>
    <row r="29" spans="1:10" x14ac:dyDescent="0.25">
      <c r="A29" s="149" t="s">
        <v>14</v>
      </c>
      <c r="B29" s="150"/>
      <c r="C29" s="150"/>
      <c r="D29" s="150"/>
      <c r="E29" s="150"/>
      <c r="F29" s="150"/>
      <c r="G29" s="150"/>
      <c r="H29" s="151"/>
    </row>
    <row r="30" spans="1:10" x14ac:dyDescent="0.25">
      <c r="A30" s="152" t="s">
        <v>27</v>
      </c>
      <c r="B30" s="153"/>
      <c r="C30" s="153"/>
      <c r="D30" s="153"/>
      <c r="E30" s="153"/>
      <c r="F30" s="153"/>
      <c r="G30" s="153"/>
      <c r="H30" s="154"/>
    </row>
    <row r="31" spans="1:10" x14ac:dyDescent="0.25">
      <c r="A31" s="152" t="s">
        <v>22</v>
      </c>
      <c r="B31" s="153"/>
      <c r="C31" s="153"/>
      <c r="D31" s="153"/>
      <c r="E31" s="153"/>
      <c r="F31" s="153"/>
      <c r="G31" s="153"/>
      <c r="H31" s="154"/>
    </row>
    <row r="32" spans="1:10" ht="15.75" thickBot="1" x14ac:dyDescent="0.3">
      <c r="A32" s="155" t="s">
        <v>21</v>
      </c>
      <c r="B32" s="156"/>
      <c r="C32" s="156"/>
      <c r="D32" s="156"/>
      <c r="E32" s="156"/>
      <c r="F32" s="156"/>
      <c r="G32" s="156"/>
      <c r="H32" s="157"/>
    </row>
    <row r="33" spans="1:11" ht="14.25" customHeight="1" thickBot="1" x14ac:dyDescent="0.3"/>
    <row r="34" spans="1:11" ht="15.75" thickBot="1" x14ac:dyDescent="0.3">
      <c r="A34" s="158" t="s">
        <v>32</v>
      </c>
      <c r="B34" s="159"/>
      <c r="C34" s="159"/>
      <c r="D34" s="159"/>
      <c r="E34" s="160"/>
      <c r="G34" s="192" t="s">
        <v>28</v>
      </c>
      <c r="H34" s="193"/>
      <c r="I34" s="193"/>
      <c r="J34" s="194"/>
      <c r="K34" s="54"/>
    </row>
    <row r="35" spans="1:11" ht="15.75" thickBot="1" x14ac:dyDescent="0.3">
      <c r="A35" s="161"/>
      <c r="B35" s="162"/>
      <c r="C35" s="162"/>
      <c r="D35" s="162"/>
      <c r="E35" s="163"/>
      <c r="G35" s="197" t="s">
        <v>35</v>
      </c>
      <c r="H35" s="198"/>
      <c r="I35" s="198"/>
      <c r="J35" s="199"/>
      <c r="K35" s="54"/>
    </row>
    <row r="36" spans="1:11" x14ac:dyDescent="0.25">
      <c r="A36" s="55" t="s">
        <v>29</v>
      </c>
      <c r="B36" s="56"/>
      <c r="C36" s="185"/>
      <c r="D36" s="186"/>
      <c r="E36" s="187"/>
      <c r="G36" s="190" t="s">
        <v>29</v>
      </c>
      <c r="H36" s="191"/>
      <c r="I36" s="195"/>
      <c r="J36" s="196"/>
      <c r="K36" s="57"/>
    </row>
    <row r="37" spans="1:11" x14ac:dyDescent="0.25">
      <c r="A37" s="188"/>
      <c r="B37" s="189"/>
      <c r="C37" s="166"/>
      <c r="D37" s="167"/>
      <c r="E37" s="168"/>
      <c r="G37" s="188"/>
      <c r="H37" s="189"/>
      <c r="I37" s="169"/>
      <c r="J37" s="170"/>
      <c r="K37" s="57"/>
    </row>
    <row r="38" spans="1:11" x14ac:dyDescent="0.25">
      <c r="A38" s="188"/>
      <c r="B38" s="189"/>
      <c r="C38" s="166"/>
      <c r="D38" s="167"/>
      <c r="E38" s="168"/>
      <c r="G38" s="188"/>
      <c r="H38" s="189"/>
      <c r="I38" s="169"/>
      <c r="J38" s="170"/>
      <c r="K38" s="57"/>
    </row>
    <row r="39" spans="1:11" x14ac:dyDescent="0.25">
      <c r="A39" s="58" t="s">
        <v>30</v>
      </c>
      <c r="B39" s="59"/>
      <c r="C39" s="166"/>
      <c r="D39" s="167"/>
      <c r="E39" s="168"/>
      <c r="G39" s="58" t="s">
        <v>30</v>
      </c>
      <c r="H39" s="59"/>
      <c r="I39" s="169"/>
      <c r="J39" s="170"/>
      <c r="K39" s="57"/>
    </row>
    <row r="40" spans="1:11" x14ac:dyDescent="0.25">
      <c r="A40" s="58" t="s">
        <v>31</v>
      </c>
      <c r="B40" s="59"/>
      <c r="C40" s="166"/>
      <c r="D40" s="167"/>
      <c r="E40" s="168"/>
      <c r="G40" s="60" t="s">
        <v>31</v>
      </c>
      <c r="H40" s="61"/>
      <c r="I40" s="171"/>
      <c r="J40" s="172"/>
      <c r="K40" s="57"/>
    </row>
    <row r="41" spans="1:11" ht="32.25" customHeight="1" thickBot="1" x14ac:dyDescent="0.3">
      <c r="A41" s="179" t="s">
        <v>33</v>
      </c>
      <c r="B41" s="180"/>
      <c r="C41" s="181"/>
      <c r="D41" s="182"/>
      <c r="E41" s="183"/>
      <c r="G41" s="179" t="s">
        <v>33</v>
      </c>
      <c r="H41" s="184"/>
      <c r="I41" s="164"/>
      <c r="J41" s="165"/>
    </row>
    <row r="43" spans="1:11" x14ac:dyDescent="0.25">
      <c r="A43" s="200" t="s">
        <v>39</v>
      </c>
      <c r="B43" s="200"/>
      <c r="C43" s="200"/>
      <c r="D43" s="200"/>
      <c r="E43" s="200"/>
      <c r="F43" s="200"/>
      <c r="G43" s="200"/>
      <c r="H43" s="200"/>
      <c r="I43" s="200"/>
      <c r="J43" s="200"/>
    </row>
    <row r="44" spans="1:11" ht="15.75" thickBot="1" x14ac:dyDescent="0.3"/>
    <row r="45" spans="1:11" ht="15.75" thickBot="1" x14ac:dyDescent="0.3">
      <c r="A45" s="201" t="s">
        <v>28</v>
      </c>
      <c r="B45" s="202"/>
      <c r="C45" s="202"/>
      <c r="D45" s="202"/>
      <c r="E45" s="203"/>
      <c r="G45" s="192" t="s">
        <v>28</v>
      </c>
      <c r="H45" s="193"/>
      <c r="I45" s="193"/>
      <c r="J45" s="194"/>
    </row>
    <row r="46" spans="1:11" ht="15.75" thickBot="1" x14ac:dyDescent="0.3">
      <c r="A46" s="204" t="s">
        <v>35</v>
      </c>
      <c r="B46" s="205"/>
      <c r="C46" s="205"/>
      <c r="D46" s="205"/>
      <c r="E46" s="206"/>
      <c r="G46" s="197" t="s">
        <v>35</v>
      </c>
      <c r="H46" s="198"/>
      <c r="I46" s="198"/>
      <c r="J46" s="199"/>
    </row>
    <row r="47" spans="1:11" x14ac:dyDescent="0.25">
      <c r="A47" s="207" t="s">
        <v>29</v>
      </c>
      <c r="B47" s="208"/>
      <c r="C47" s="209"/>
      <c r="D47" s="210"/>
      <c r="E47" s="211"/>
      <c r="G47" s="190" t="s">
        <v>29</v>
      </c>
      <c r="H47" s="191"/>
      <c r="I47" s="209"/>
      <c r="J47" s="211"/>
    </row>
    <row r="48" spans="1:11" x14ac:dyDescent="0.25">
      <c r="A48" s="188"/>
      <c r="B48" s="189"/>
      <c r="C48" s="212"/>
      <c r="D48" s="213"/>
      <c r="E48" s="214"/>
      <c r="G48" s="188"/>
      <c r="H48" s="189"/>
      <c r="I48" s="212"/>
      <c r="J48" s="214"/>
    </row>
    <row r="49" spans="1:10" x14ac:dyDescent="0.25">
      <c r="A49" s="188"/>
      <c r="B49" s="189"/>
      <c r="C49" s="212"/>
      <c r="D49" s="213"/>
      <c r="E49" s="214"/>
      <c r="G49" s="188"/>
      <c r="H49" s="189"/>
      <c r="I49" s="212"/>
      <c r="J49" s="214"/>
    </row>
    <row r="50" spans="1:10" x14ac:dyDescent="0.25">
      <c r="A50" s="58" t="s">
        <v>30</v>
      </c>
      <c r="B50" s="59"/>
      <c r="C50" s="212"/>
      <c r="D50" s="213"/>
      <c r="E50" s="214"/>
      <c r="G50" s="58" t="s">
        <v>30</v>
      </c>
      <c r="H50" s="59"/>
      <c r="I50" s="212"/>
      <c r="J50" s="214"/>
    </row>
    <row r="51" spans="1:10" x14ac:dyDescent="0.25">
      <c r="A51" s="58" t="s">
        <v>31</v>
      </c>
      <c r="B51" s="59"/>
      <c r="C51" s="212"/>
      <c r="D51" s="213"/>
      <c r="E51" s="214"/>
      <c r="G51" s="60" t="s">
        <v>31</v>
      </c>
      <c r="H51" s="61"/>
      <c r="I51" s="215"/>
      <c r="J51" s="216"/>
    </row>
    <row r="52" spans="1:10" ht="33.75" customHeight="1" thickBot="1" x14ac:dyDescent="0.3">
      <c r="A52" s="217" t="s">
        <v>33</v>
      </c>
      <c r="B52" s="157"/>
      <c r="C52" s="218"/>
      <c r="D52" s="219"/>
      <c r="E52" s="220"/>
      <c r="G52" s="179" t="s">
        <v>33</v>
      </c>
      <c r="H52" s="184"/>
      <c r="I52" s="221"/>
      <c r="J52" s="222"/>
    </row>
  </sheetData>
  <sheetProtection algorithmName="SHA-512" hashValue="g0hfFOxv2leXk7XKov/1g6Qc6KqI+ulXrLx1rnyDJFtjLYhoWGa1w3OmyHv2SNlDrkAHLHPQijRVzr+retAaNw==" saltValue="bhyFuYf5o4i65ZTQCGelsQ==" spinCount="100000" sheet="1" objects="1" scenarios="1" selectLockedCells="1"/>
  <mergeCells count="73">
    <mergeCell ref="C50:E50"/>
    <mergeCell ref="I50:J50"/>
    <mergeCell ref="C51:E51"/>
    <mergeCell ref="I51:J51"/>
    <mergeCell ref="A52:B52"/>
    <mergeCell ref="C52:E52"/>
    <mergeCell ref="G52:H52"/>
    <mergeCell ref="I52:J52"/>
    <mergeCell ref="A47:B47"/>
    <mergeCell ref="C47:E47"/>
    <mergeCell ref="G47:H47"/>
    <mergeCell ref="I47:J47"/>
    <mergeCell ref="A48:B49"/>
    <mergeCell ref="C48:E48"/>
    <mergeCell ref="G48:H49"/>
    <mergeCell ref="I48:J48"/>
    <mergeCell ref="C49:E49"/>
    <mergeCell ref="I49:J49"/>
    <mergeCell ref="A43:J43"/>
    <mergeCell ref="A45:E45"/>
    <mergeCell ref="G45:J45"/>
    <mergeCell ref="A46:E46"/>
    <mergeCell ref="G46:J46"/>
    <mergeCell ref="A9:A13"/>
    <mergeCell ref="A4:A6"/>
    <mergeCell ref="A41:B41"/>
    <mergeCell ref="C41:E41"/>
    <mergeCell ref="G41:H41"/>
    <mergeCell ref="C36:E36"/>
    <mergeCell ref="C38:E38"/>
    <mergeCell ref="C37:E37"/>
    <mergeCell ref="A37:B38"/>
    <mergeCell ref="G36:H36"/>
    <mergeCell ref="G37:H38"/>
    <mergeCell ref="G34:J34"/>
    <mergeCell ref="I36:J36"/>
    <mergeCell ref="I37:J37"/>
    <mergeCell ref="I38:J38"/>
    <mergeCell ref="G35:J35"/>
    <mergeCell ref="I41:J41"/>
    <mergeCell ref="C39:E39"/>
    <mergeCell ref="C40:E40"/>
    <mergeCell ref="I39:J39"/>
    <mergeCell ref="I40:J40"/>
    <mergeCell ref="A29:H29"/>
    <mergeCell ref="A30:H30"/>
    <mergeCell ref="A31:H31"/>
    <mergeCell ref="A32:H32"/>
    <mergeCell ref="A34:E35"/>
    <mergeCell ref="B6:E6"/>
    <mergeCell ref="B24:C24"/>
    <mergeCell ref="E24:G24"/>
    <mergeCell ref="B20:C20"/>
    <mergeCell ref="B25:C25"/>
    <mergeCell ref="B19:C19"/>
    <mergeCell ref="E25:G25"/>
    <mergeCell ref="C12:E12"/>
    <mergeCell ref="B2:J2"/>
    <mergeCell ref="A27:J27"/>
    <mergeCell ref="F7:H7"/>
    <mergeCell ref="B21:C21"/>
    <mergeCell ref="B22:C22"/>
    <mergeCell ref="B23:C23"/>
    <mergeCell ref="F14:H14"/>
    <mergeCell ref="B9:E9"/>
    <mergeCell ref="A20:A25"/>
    <mergeCell ref="B4:E4"/>
    <mergeCell ref="B10:B13"/>
    <mergeCell ref="B17:H17"/>
    <mergeCell ref="C10:E10"/>
    <mergeCell ref="C13:E13"/>
    <mergeCell ref="C11:E11"/>
    <mergeCell ref="B5:E5"/>
  </mergeCells>
  <pageMargins left="0.22" right="0.16" top="0.33" bottom="0.42" header="0.2" footer="0.2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0:I20"/>
  <sheetViews>
    <sheetView workbookViewId="0">
      <selection activeCell="H21" sqref="H21"/>
    </sheetView>
  </sheetViews>
  <sheetFormatPr defaultRowHeight="15" x14ac:dyDescent="0.25"/>
  <sheetData>
    <row r="10" spans="9:9" x14ac:dyDescent="0.25">
      <c r="I10">
        <v>10</v>
      </c>
    </row>
    <row r="11" spans="9:9" x14ac:dyDescent="0.25">
      <c r="I11">
        <v>300</v>
      </c>
    </row>
    <row r="12" spans="9:9" x14ac:dyDescent="0.25">
      <c r="I12">
        <v>489</v>
      </c>
    </row>
    <row r="13" spans="9:9" x14ac:dyDescent="0.25">
      <c r="I13">
        <v>17789</v>
      </c>
    </row>
    <row r="14" spans="9:9" x14ac:dyDescent="0.25">
      <c r="I14">
        <v>14</v>
      </c>
    </row>
    <row r="15" spans="9:9" x14ac:dyDescent="0.25">
      <c r="I15" s="1">
        <f>SUM(I10:I14)</f>
        <v>18602</v>
      </c>
    </row>
    <row r="16" spans="9:9" x14ac:dyDescent="0.25">
      <c r="I16">
        <v>158</v>
      </c>
    </row>
    <row r="17" spans="8:9" x14ac:dyDescent="0.25">
      <c r="I17">
        <v>1478</v>
      </c>
    </row>
    <row r="18" spans="8:9" x14ac:dyDescent="0.25">
      <c r="I18">
        <v>145</v>
      </c>
    </row>
    <row r="19" spans="8:9" x14ac:dyDescent="0.25">
      <c r="I19" s="1">
        <f>SUM(I16:I18)</f>
        <v>1781</v>
      </c>
    </row>
    <row r="20" spans="8:9" x14ac:dyDescent="0.25">
      <c r="H20" t="s">
        <v>6</v>
      </c>
      <c r="I20" s="2">
        <f>I15+I19</f>
        <v>20383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rT7seEHxGpp9SBK76iSrR/h0I7QRAwsLj82yQkG0+uU=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kJpaH7NU1RzoBNnEktn18CUZs3n6PX8LEJ6kz+9vL9U=</DigestValue>
    </Reference>
  </SignedInfo>
  <SignatureValue>Ok0vrxZ0/x3A79m4t1SMiM3mkcpHYf58GZYtOuHsT2541kZIdvnqI1FPuAVQxnS9ldy6L6b3R9me
Iv7rnjOVvxFs6VsEHbM8E2AhO9K7KEZXYoX/vlF3BpfSFJTrt9vAyuJ6YHRp5l04S2Qkmgtd4vH/
jqbRCFvMr58FJ85gdLNJSi3zUphukxgRYbCW4yK8gwimf/wnlMUjPIP5n09ZnXV/saTYjEwnOXOx
lzPAsX8ziAl3Hop4NPsnN/allwqwExhJIJVYYSRkxVYdjAun7vJckLyMJyzjp+Y0AKfI21qxFsic
rSqCRo0aOAnsae/ukDKJwpMKxWan3Xi5Ps2Rfw==</SignatureValue>
  <KeyInfo>
    <X509Data>
      <X509Certificate>MIIIGjCCBgKgAwIBAgIEALCfKDANBgkqhkiG9w0BAQsFADB/MQswCQYDVQQGEwJDWjEoMCYGA1UEAwwfSS5DQSBRdWFsaWZpZWQgMiBDQS9SU0EgMDIvMjAxNjEtMCsGA1UECgwkUHJ2bsOtIGNlcnRpZmlrYcSNbsOtIGF1dG9yaXRhLCBhLnMuMRcwFQYDVQQFEw5OVFJDWi0yNjQzOTM5NTAeFw0xOTA5MjAwODI3NThaFw0yMDA5MTkwODI3NThaMIGXMSAwHgYDVQQDDBdLYXRlxZlpbmEgTMOhbsOtxI1rb3bDoTESMBAGA1UEKgwJS2F0ZcWZaW5hMRYwFAYDVQQEDA1Mw6Fuw63EjWtvdsOhMQswCQYDVQQGEwJDWjEhMB8GA1UECgwYRmFrdWx0bsOtIG5lbW9jbmljZSBCcm5vMRcwFQYDVQQFEw5JQ0EgLSAxMDQ3NDM3OTCCASIwDQYJKoZIhvcNAQEBBQADggEPADCCAQoCggEBAKDa3mIcFl1NUCFVV7sSqY0AlP6cAY6wtD6RYOh5D9CiW7EuDAFR3w06bAdbvS+rsMe40DYfZqLW3OY4MkZpuNV/RoiS9psdTdUESW7wo7/9SjbqvGzAvLB9ArQPJTI7NwHHeqER9qR625Z/EkmihE+va4SartCIkSQfdToL0PGelrhNgIp2pcq+qy5iKDT63wqx6bwdG2s9NZArBPazg4JGImOE8uXCujoC/UZbtivVTiZPnvB32RqVIWgRNBthTNbO1IvITfewKQFUefv0wczvvwinkHwh/vgeQh3yNr1zU7RyMXg167XnOvLqqi+VJ3kHbVAlI59WgHHZGP9n3/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RN/9Ijkh11Wg8e+blz0Smj/UT75TATBgNVHSUEDDAKBggrBgEFBQcDBDANBgkqhkiG9w0BAQsFAAOCAgEAsjNUkNz+fb0d/uCWSOAL/H7iyDwl1vpVPD739kmziRGHjKlR22AzPIF0UrJ2HLNKlWs8tgwhyvgmxoBlTVN61h+BmZG61wkNT/EkKFQU5mHR5kwWXiD0ZprCYAeFzQykvXSDCriKkkAi4vZu0hUXl78mkH8z/ReXrHPW54ZnqBs2MGsrhQ7BhRPTjmjQJ4KpeYvu0xu/RBJtGMJ+P3kLKlmAEwAvn3RHlMJ4In+OFLLf+MDwTm3toSdhYfTcy2J4hYiF9PA244Bjk7qbc0iQ8w4ZdZP8UfPuXrhIWKZQWX/jxwbqsreyWFPXo7nKmkUwusRZh8eK3WAIM6mvo3tl75PaRl7FyAt0ZrKX0tomFKP8Ar6W7uOdChYtvSO/+Nrx1NGlJImSED9obzsD/cPae0rCexu8/wj5B607nyMMnZfQx9G4QDCfam3wc75t9eQl5pEXMDV2pITteVm67VpNLLD1dWShPzgG9dbl8lH8i+pTuJU1Ygw/agTmUHQMgAdk8LaztF0v/awEvZqQsFbd86OjyxgthJ+H2qFaiqPaXF1P7Nf9esJwym5BZhX42T51PJcziHQF5O3mdVyxr0IjnK4BClDQd18BAbDER48voY5DW8WtfDJHr7hMBEWw1nI6drmb4xAvUWeUzxDRVxSdu3qnzzwib57LeR5/AfPUs5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arINLsgV6ALOXGpTK86KxuRD+WQTBNYwv8M9s/CrmyQ=</DigestValue>
      </Reference>
      <Reference URI="/xl/comments1.xml?ContentType=application/vnd.openxmlformats-officedocument.spreadsheetml.comments+xml">
        <DigestMethod Algorithm="http://www.w3.org/2001/04/xmlenc#sha256"/>
        <DigestValue>IlTG4Lmt1prWN6njam6lw66RFQKpze4SN+G/p8z8XT4=</DigestValue>
      </Reference>
      <Reference URI="/xl/drawings/vmlDrawing1.vml?ContentType=application/vnd.openxmlformats-officedocument.vmlDrawing">
        <DigestMethod Algorithm="http://www.w3.org/2001/04/xmlenc#sha256"/>
        <DigestValue>Yb7lXjj5PnoxVI8DFRsM8nQjuoMMDETIkNhjCe1nU/g=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PlsPGXzjNmKQShSINpLkvASJZ+iyImPjR/tqcyYAWjc=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571/CJPfha4t75qe+U7FALyxVdaf61O0Sloe8j+V+yI=</DigestValue>
      </Reference>
      <Reference URI="/xl/sharedStrings.xml?ContentType=application/vnd.openxmlformats-officedocument.spreadsheetml.sharedStrings+xml">
        <DigestMethod Algorithm="http://www.w3.org/2001/04/xmlenc#sha256"/>
        <DigestValue>XHvT2MvPXgrso6coTaGepvkdZUBWcue7CazfOy3/iqY=</DigestValue>
      </Reference>
      <Reference URI="/xl/styles.xml?ContentType=application/vnd.openxmlformats-officedocument.spreadsheetml.styles+xml">
        <DigestMethod Algorithm="http://www.w3.org/2001/04/xmlenc#sha256"/>
        <DigestValue>Yh3gvCZp3STOSOdR9rIHjumBG29Jxj9icAFbyd/5DTQ=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ayDb8QV4pFjIPMPJJsZbpyhSJPslLImsXRIMNwUr1m0=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q9J/7cs1levpUets1NdfXYlpTU4755Tqvp9Pu/VHctI=</DigestValue>
      </Reference>
      <Reference URI="/xl/worksheets/sheet2.xml?ContentType=application/vnd.openxmlformats-officedocument.spreadsheetml.worksheet+xml">
        <DigestMethod Algorithm="http://www.w3.org/2001/04/xmlenc#sha256"/>
        <DigestValue>+o3nuus0SE3yB2l1nghwRKRQ3AZiGb8ytCgC+vASEg4=</DigestValue>
      </Reference>
      <Reference URI="/xl/worksheets/sheet3.xml?ContentType=application/vnd.openxmlformats-officedocument.spreadsheetml.worksheet+xml">
        <DigestMethod Algorithm="http://www.w3.org/2001/04/xmlenc#sha256"/>
        <DigestValue>O87U5hn7KtK0lDwQIJ9RuUkCSKi0sUvrYjcuUwKOh9Y=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2020-09-11T07:28:38Z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2020-09-11T07:28:38Z</xd:SigningTime>
          <xd:SigningCertificate>
            <xd:Cert>
              <xd:CertDigest>
                <DigestMethod Algorithm="http://www.w3.org/2001/04/xmlenc#sha256"/>
                <DigestValue>S4OKcd4GAOlgaOD57UMVqVnbkmtUoqRBt1eQz0bTaDc=</DigestValue>
              </xd:CertDigest>
              <xd:IssuerSerial>
                <X509IssuerName>SERIALNUMBER=NTRCZ-26439395, O="První certifikační autorita, a.s.", CN=I.CA Qualified 2 CA/RSA 02/2016, C=CZ</X509IssuerName>
                <X509SerialNumber>11575080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6E303D2BF519418AFE77F5B67112BE" ma:contentTypeVersion="3" ma:contentTypeDescription="Vytvoří nový dokument" ma:contentTypeScope="" ma:versionID="da0c789c5fcc0338c8a2925f890716e3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2DWAXVAW3MHF-625290977-8</_dlc_DocId>
    <_dlc_DocIdUrl xmlns="a7e37686-00e6-405d-9032-d05dd3ba55a9">
      <Url>https://vis.fnbrno.cz/c012/WebVZVZ/_layouts/15/DocIdRedir.aspx?ID=2DWAXVAW3MHF-625290977-8</Url>
      <Description>2DWAXVAW3MHF-625290977-8</Description>
    </_dlc_DocIdUrl>
  </documentManagement>
</p:properties>
</file>

<file path=customXml/itemProps1.xml><?xml version="1.0" encoding="utf-8"?>
<ds:datastoreItem xmlns:ds="http://schemas.openxmlformats.org/officeDocument/2006/customXml" ds:itemID="{75118B62-C9BC-4EF8-8BDA-F6077B1F0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39B713-2784-42C5-AB64-58DB4F525AC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F1A43D8-2636-4F4E-8357-768FD68C53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F18D9C8-1F4F-4532-8B31-68741313FDD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7e37686-00e6-405d-9032-d05dd3ba55a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Láníčková Kateřina</cp:lastModifiedBy>
  <cp:lastPrinted>2019-05-27T12:24:58Z</cp:lastPrinted>
  <dcterms:created xsi:type="dcterms:W3CDTF">2019-03-25T10:23:13Z</dcterms:created>
  <dcterms:modified xsi:type="dcterms:W3CDTF">2020-09-11T07:26:55Z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0x010100E66E303D2BF519418AFE77F5B67112BE</vt:lpwstr>
  </property>
  <property fmtid="{D5CDD505-2E9C-101B-9397-08002B2CF9AE}" pid="3" name="_dlc_DocIdItemGuid">
    <vt:lpwstr>e4072040-222d-41cb-8db8-164b6cfb496b</vt:lpwstr>
  </property>
  <property fmtid="{D5CDD505-2E9C-101B-9397-08002B2CF9AE}" pid="4" name="_MarkAsFinal">
    <vt:bool>true</vt:bool>
  </property>
</Properties>
</file>