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 defaultThemeVersion="124226"/>
  <bookViews>
    <workbookView xWindow="65433" yWindow="65433" windowWidth="17168" windowHeight="10305" activeTab="0"/>
  </bookViews>
  <sheets>
    <sheet name="List2" sheetId="8" r:id="rId1"/>
  </sheets>
  <definedNames>
    <definedName name="_xlnm.Print_Area" localSheetId="0">'List2'!$A$1:$H$76</definedName>
  </definedNames>
  <calcPr calcId="191029"/>
</workbook>
</file>

<file path=xl/sharedStrings.xml><?xml version="1.0" encoding="utf-8"?>
<sst xmlns="http://schemas.openxmlformats.org/spreadsheetml/2006/main" count="189" uniqueCount="124">
  <si>
    <t>instalační krabice pod omítku</t>
  </si>
  <si>
    <t>Součty:</t>
  </si>
  <si>
    <t>Název</t>
  </si>
  <si>
    <t>Hrubá instalace - trubkování (lištování) a osazení instalačních krabic</t>
  </si>
  <si>
    <t>Označení</t>
  </si>
  <si>
    <t>materiál</t>
  </si>
  <si>
    <t>montáž</t>
  </si>
  <si>
    <t>cena/ks</t>
  </si>
  <si>
    <t>celkem</t>
  </si>
  <si>
    <t>Množství</t>
  </si>
  <si>
    <t>Slaboproudé rozvody - dodávka a montáž vodičů</t>
  </si>
  <si>
    <t>Rekapitulace:</t>
  </si>
  <si>
    <t>vodič do trubek, nebo do lišt</t>
  </si>
  <si>
    <t>Kabel telefonní přípojky</t>
  </si>
  <si>
    <t>Dodávky a montáže celkem - cena bez DPH:</t>
  </si>
  <si>
    <t>Hlavní terminál</t>
  </si>
  <si>
    <t>Tlačítko nouzového volání</t>
  </si>
  <si>
    <t>MT - 07 IP</t>
  </si>
  <si>
    <t>PS-07 IP</t>
  </si>
  <si>
    <t>CTC</t>
  </si>
  <si>
    <t>Analog/VoIP brána</t>
  </si>
  <si>
    <t>AG-07 IP</t>
  </si>
  <si>
    <t>Zásuvka terminálu</t>
  </si>
  <si>
    <t>CMT-07 IP</t>
  </si>
  <si>
    <t>Telefonní zásuvka IN-OUT</t>
  </si>
  <si>
    <t>Telefonní interface (pro analog. přístr.)</t>
  </si>
  <si>
    <t>TI - 07 IP</t>
  </si>
  <si>
    <t>Napájecí injektor 7 portů</t>
  </si>
  <si>
    <t>POE-7</t>
  </si>
  <si>
    <t>Svítidlo signalizační LED</t>
  </si>
  <si>
    <t>RT-07V IP</t>
  </si>
  <si>
    <t>EB-07 IP</t>
  </si>
  <si>
    <t>Táhlo a tlačítko nouzového volání</t>
  </si>
  <si>
    <t>EC-07 IP</t>
  </si>
  <si>
    <t>Kontrola vedení</t>
  </si>
  <si>
    <t>CL</t>
  </si>
  <si>
    <t>Kontrolní provoz, zaškolení, vedlejší výdaje</t>
  </si>
  <si>
    <t>RA-07/9U</t>
  </si>
  <si>
    <t>Univerzální police 19"/1U</t>
  </si>
  <si>
    <t>US 19"/1U</t>
  </si>
  <si>
    <t>Datový switch 24 portů/19"</t>
  </si>
  <si>
    <t>ELM</t>
  </si>
  <si>
    <t>Distanční redukce jednonásobná</t>
  </si>
  <si>
    <t>Distanční redukce dvojnásobná</t>
  </si>
  <si>
    <t>Instalace a konfigurace systému</t>
  </si>
  <si>
    <t>Konektor včetně ochrany a proměření RJ45</t>
  </si>
  <si>
    <t>lišta vkládací s krytem</t>
  </si>
  <si>
    <t>stropní příchytka</t>
  </si>
  <si>
    <t>ocelová</t>
  </si>
  <si>
    <t>hmoždinka osazená do zdi</t>
  </si>
  <si>
    <t xml:space="preserve"> ø 8</t>
  </si>
  <si>
    <t>vrut</t>
  </si>
  <si>
    <t>3,5x40</t>
  </si>
  <si>
    <t>demontáž zastaralého zařízení</t>
  </si>
  <si>
    <t>UTP Cat 5e</t>
  </si>
  <si>
    <t>TC</t>
  </si>
  <si>
    <t>Patch kabel</t>
  </si>
  <si>
    <t>Patch 0,3m</t>
  </si>
  <si>
    <t>DR15 x 1</t>
  </si>
  <si>
    <t>DR15 x 2</t>
  </si>
  <si>
    <t>ks</t>
  </si>
  <si>
    <t>sádra štukatérská</t>
  </si>
  <si>
    <t>kg</t>
  </si>
  <si>
    <t>m</t>
  </si>
  <si>
    <t>hod</t>
  </si>
  <si>
    <t>Datový switch 8 portů - 5V</t>
  </si>
  <si>
    <t>Modul DC 5V</t>
  </si>
  <si>
    <t>DC-5V</t>
  </si>
  <si>
    <t>Táhlo nouzového volání</t>
  </si>
  <si>
    <t>EBC-07 IP</t>
  </si>
  <si>
    <t>KKS 15</t>
  </si>
  <si>
    <t>SWI-8/5</t>
  </si>
  <si>
    <t>CAT5E</t>
  </si>
  <si>
    <t>ST - 07V IP</t>
  </si>
  <si>
    <t xml:space="preserve">Napájecí zdroj + lokální server </t>
  </si>
  <si>
    <t>Pokojový terminál hovorový</t>
  </si>
  <si>
    <t>SW - licence provozu účastníka</t>
  </si>
  <si>
    <t>SW - L1</t>
  </si>
  <si>
    <t>SW - databáze historie volání</t>
  </si>
  <si>
    <t>SW - HC</t>
  </si>
  <si>
    <t>Doprava</t>
  </si>
  <si>
    <t>km</t>
  </si>
  <si>
    <t>kpl</t>
  </si>
  <si>
    <t>Repeater</t>
  </si>
  <si>
    <t>kabel do trubek, nebo do lišt LSOH</t>
  </si>
  <si>
    <t>MJ</t>
  </si>
  <si>
    <t>Datový rozvaděč nástěnný 19"/9U</t>
  </si>
  <si>
    <t xml:space="preserve">SW – licence pro IP kameru  </t>
  </si>
  <si>
    <t>SW-CAM</t>
  </si>
  <si>
    <t>Oživení, konfigurace a ostatní rozpočtové náklady</t>
  </si>
  <si>
    <t>Ekologická likvidace odpadu</t>
  </si>
  <si>
    <t>Úklid staveniště</t>
  </si>
  <si>
    <t>ostatní drobný instalační materiál (izolační pásky, stahovací plastové pásky, spojovací materiál, svorky, koncovky, štítky…)</t>
  </si>
  <si>
    <t>18 x 13</t>
  </si>
  <si>
    <t>Držák kabelu na hrazdu</t>
  </si>
  <si>
    <t>CH1</t>
  </si>
  <si>
    <t>Služební terminál (vchod)</t>
  </si>
  <si>
    <t>Kamera IP s příslušenstvím</t>
  </si>
  <si>
    <t>DECT PHONE</t>
  </si>
  <si>
    <t>DECT Phone - (bezdrátový telefon DECT - analogová linka)</t>
  </si>
  <si>
    <t>CAM</t>
  </si>
  <si>
    <t>SWI - 24/19"</t>
  </si>
  <si>
    <t>Rozvodný panel 8x 230V 19"/1U</t>
  </si>
  <si>
    <t>PDP 19"/1U</t>
  </si>
  <si>
    <t>x</t>
  </si>
  <si>
    <r>
      <t xml:space="preserve">Elektrický zámek s pamětí </t>
    </r>
    <r>
      <rPr>
        <sz val="9"/>
        <color indexed="10"/>
        <rFont val="Arial CE"/>
        <family val="2"/>
      </rPr>
      <t>(není součástí dodávky, dodává, montuje a zapojuje dodavatel dveří)</t>
    </r>
  </si>
  <si>
    <t>CYA 2x2,5</t>
  </si>
  <si>
    <t>CYKY-J 3x2,5</t>
  </si>
  <si>
    <t>KP 64/2KA</t>
  </si>
  <si>
    <t>držák kabelového svazku</t>
  </si>
  <si>
    <t>oprava otvorů po demontáži prvku (upravení původního otvoru - sádrování - bez malby, usazení nové instalační krabice)</t>
  </si>
  <si>
    <t>prostupy zdivem do 0,5m</t>
  </si>
  <si>
    <t>pomocné montážní a stavební práce (přesun hmot a materiálu, stěhování nábytku, propoj s tel. ústřednou, propoj s datovou sítí objektu, nepředvídatelné práce)</t>
  </si>
  <si>
    <t>PT - 07S IP (D) R50.0</t>
  </si>
  <si>
    <t>Terminál pacienta s tlačítkem volání ošetřovatelky bez displeje (Disconnection)  samouvolňovacím kabelem.</t>
  </si>
  <si>
    <t>Audio zásuvka</t>
  </si>
  <si>
    <t>AC</t>
  </si>
  <si>
    <t>FM rádio s mp3 přehrávačem</t>
  </si>
  <si>
    <t>FM</t>
  </si>
  <si>
    <t>Zásuvka pacienta s držákem a reproduktorem</t>
  </si>
  <si>
    <t>BC-07HS IP</t>
  </si>
  <si>
    <t xml:space="preserve">Výkaz výměr "Komunikační zařízení sestra-pacient" </t>
  </si>
  <si>
    <t xml:space="preserve">                                                                                                    Objekt: FN Brno, KICH, odd.2, pavilon A, 2NP</t>
  </si>
  <si>
    <t xml:space="preserve">Dodávka a montáž technologie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</si>
</sst>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#,##0.0??;\-\ #,##0.0??;&quot;–&quot;???;_(@_)"/>
    <numFmt numFmtId="165" formatCode="_(#,##0.00_);[Red]\-\ #,##0.00_);&quot;–&quot;??;_(@_)"/>
    <numFmt numFmtId="167" formatCode="#,##0.00\ [$€-1]"/>
    <numFmt numFmtId="168" formatCode="#,##0.00\ &quot;Kč&quot;"/>
  </numFmts>
  <fonts count="12">
    <font>
      <sz val="10"/>
      <name val="Arial CE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Tahoma"/>
      <family val="2"/>
    </font>
    <font>
      <i/>
      <sz val="10"/>
      <name val="Arial CE"/>
      <family val="2"/>
    </font>
    <font>
      <sz val="9"/>
      <color indexed="10"/>
      <name val="Arial CE"/>
      <family val="2"/>
    </font>
    <font>
      <sz val="9"/>
      <color theme="1"/>
      <name val="Arial CE"/>
      <family val="2"/>
    </font>
    <font>
      <sz val="10"/>
      <color rgb="FFFF0000"/>
      <name val="Arial CE"/>
      <family val="2"/>
    </font>
    <font>
      <b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 style="hair"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medium"/>
    </border>
    <border>
      <left style="hair"/>
      <right style="medium"/>
      <top style="thin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6" fillId="0" borderId="8" xfId="0" applyFont="1" applyBorder="1"/>
    <xf numFmtId="4" fontId="3" fillId="0" borderId="9" xfId="0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4" fillId="0" borderId="9" xfId="20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4" fillId="2" borderId="0" xfId="0" applyFont="1" applyFill="1"/>
    <xf numFmtId="167" fontId="4" fillId="0" borderId="0" xfId="0" applyNumberFormat="1" applyFont="1"/>
    <xf numFmtId="4" fontId="3" fillId="0" borderId="9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4" fillId="0" borderId="8" xfId="0" applyFont="1" applyBorder="1" applyAlignment="1">
      <alignment vertical="center" wrapText="1"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167" fontId="10" fillId="0" borderId="0" xfId="0" applyNumberFormat="1" applyFont="1"/>
    <xf numFmtId="0" fontId="7" fillId="0" borderId="0" xfId="0" applyFont="1"/>
    <xf numFmtId="4" fontId="2" fillId="0" borderId="9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0" xfId="0" applyFont="1"/>
    <xf numFmtId="4" fontId="4" fillId="0" borderId="7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3" fontId="4" fillId="2" borderId="9" xfId="0" applyNumberFormat="1" applyFont="1" applyFill="1" applyBorder="1" applyAlignment="1">
      <alignment horizontal="right" vertical="center"/>
    </xf>
    <xf numFmtId="4" fontId="3" fillId="2" borderId="11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vertical="center"/>
    </xf>
    <xf numFmtId="168" fontId="3" fillId="0" borderId="0" xfId="0" applyNumberFormat="1" applyFont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2" borderId="8" xfId="0" applyFont="1" applyFill="1" applyBorder="1" applyAlignment="1">
      <alignment wrapText="1"/>
    </xf>
    <xf numFmtId="4" fontId="2" fillId="2" borderId="9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3" fontId="3" fillId="2" borderId="7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4" fillId="2" borderId="7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center"/>
    </xf>
    <xf numFmtId="0" fontId="4" fillId="0" borderId="0" xfId="0" applyFont="1" applyBorder="1"/>
    <xf numFmtId="49" fontId="3" fillId="2" borderId="15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vertical="center"/>
    </xf>
    <xf numFmtId="0" fontId="3" fillId="0" borderId="14" xfId="0" applyFont="1" applyBorder="1"/>
    <xf numFmtId="0" fontId="4" fillId="2" borderId="3" xfId="0" applyFont="1" applyFill="1" applyBorder="1"/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11" fillId="2" borderId="22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68" fontId="3" fillId="0" borderId="28" xfId="0" applyNumberFormat="1" applyFont="1" applyBorder="1" applyAlignment="1">
      <alignment vertical="center"/>
    </xf>
    <xf numFmtId="0" fontId="4" fillId="0" borderId="0" xfId="0" applyFont="1" applyFill="1" applyBorder="1"/>
    <xf numFmtId="4" fontId="3" fillId="0" borderId="11" xfId="0" applyNumberFormat="1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"/>
  <sheetViews>
    <sheetView tabSelected="1" zoomScaleSheetLayoutView="100" workbookViewId="0" topLeftCell="A69">
      <selection activeCell="I7" sqref="I7"/>
    </sheetView>
  </sheetViews>
  <sheetFormatPr defaultColWidth="8.75390625" defaultRowHeight="12.75"/>
  <cols>
    <col min="1" max="1" width="37.875" style="5" customWidth="1"/>
    <col min="2" max="2" width="15.875" style="5" customWidth="1"/>
    <col min="3" max="3" width="7.75390625" style="5" customWidth="1"/>
    <col min="4" max="4" width="8.75390625" style="33" customWidth="1"/>
    <col min="5" max="5" width="11.75390625" style="5" customWidth="1"/>
    <col min="6" max="6" width="13.375" style="5" customWidth="1"/>
    <col min="7" max="7" width="9.75390625" style="5" customWidth="1"/>
    <col min="8" max="8" width="12.00390625" style="5" customWidth="1"/>
    <col min="9" max="9" width="58.75390625" style="5" customWidth="1"/>
    <col min="10" max="16384" width="8.75390625" style="5" customWidth="1"/>
  </cols>
  <sheetData>
    <row r="1" spans="1:8" s="33" customFormat="1" ht="20.25" customHeight="1">
      <c r="A1" s="118" t="s">
        <v>121</v>
      </c>
      <c r="B1" s="119"/>
      <c r="C1" s="119"/>
      <c r="D1" s="119"/>
      <c r="E1" s="119"/>
      <c r="F1" s="119"/>
      <c r="G1" s="119"/>
      <c r="H1" s="120"/>
    </row>
    <row r="2" spans="1:8" ht="18.75" customHeight="1">
      <c r="A2" s="108" t="s">
        <v>122</v>
      </c>
      <c r="B2" s="109"/>
      <c r="C2" s="109"/>
      <c r="D2" s="109"/>
      <c r="E2" s="109"/>
      <c r="F2" s="109"/>
      <c r="G2" s="109"/>
      <c r="H2" s="110"/>
    </row>
    <row r="3" spans="1:8" ht="16.5" customHeight="1">
      <c r="A3" s="111"/>
      <c r="B3" s="112"/>
      <c r="C3" s="112"/>
      <c r="D3" s="112"/>
      <c r="E3" s="112"/>
      <c r="F3" s="112"/>
      <c r="G3" s="112"/>
      <c r="H3" s="113"/>
    </row>
    <row r="4" spans="1:8" ht="12.75">
      <c r="A4" s="114" t="s">
        <v>2</v>
      </c>
      <c r="B4" s="6" t="s">
        <v>4</v>
      </c>
      <c r="C4" s="7" t="s">
        <v>85</v>
      </c>
      <c r="D4" s="87" t="s">
        <v>9</v>
      </c>
      <c r="E4" s="116" t="s">
        <v>5</v>
      </c>
      <c r="F4" s="116"/>
      <c r="G4" s="116" t="s">
        <v>6</v>
      </c>
      <c r="H4" s="117"/>
    </row>
    <row r="5" spans="1:8" ht="11.7" thickBot="1">
      <c r="A5" s="115"/>
      <c r="B5" s="8"/>
      <c r="C5" s="9"/>
      <c r="D5" s="88"/>
      <c r="E5" s="10" t="s">
        <v>7</v>
      </c>
      <c r="F5" s="10" t="s">
        <v>8</v>
      </c>
      <c r="G5" s="10" t="s">
        <v>7</v>
      </c>
      <c r="H5" s="11" t="s">
        <v>8</v>
      </c>
    </row>
    <row r="6" spans="1:8" ht="11.7" customHeight="1" thickBot="1">
      <c r="A6" s="12" t="s">
        <v>123</v>
      </c>
      <c r="B6" s="13"/>
      <c r="C6" s="13"/>
      <c r="D6" s="89"/>
      <c r="E6" s="13"/>
      <c r="F6" s="13"/>
      <c r="G6" s="13"/>
      <c r="H6" s="13"/>
    </row>
    <row r="7" spans="1:8" ht="75.05" customHeight="1">
      <c r="A7" s="14" t="s">
        <v>15</v>
      </c>
      <c r="B7" s="15" t="s">
        <v>17</v>
      </c>
      <c r="C7" s="15" t="s">
        <v>60</v>
      </c>
      <c r="D7" s="90">
        <v>1</v>
      </c>
      <c r="E7" s="16">
        <v>0</v>
      </c>
      <c r="F7" s="16">
        <f aca="true" t="shared" si="0" ref="F7:F34">D7*E7</f>
        <v>0</v>
      </c>
      <c r="G7" s="16">
        <v>0</v>
      </c>
      <c r="H7" s="40">
        <f aca="true" t="shared" si="1" ref="H7:H34">D7*G7</f>
        <v>0</v>
      </c>
    </row>
    <row r="8" spans="1:8" ht="58.7" customHeight="1">
      <c r="A8" s="17" t="s">
        <v>22</v>
      </c>
      <c r="B8" s="18" t="s">
        <v>23</v>
      </c>
      <c r="C8" s="18" t="s">
        <v>60</v>
      </c>
      <c r="D8" s="27">
        <v>1</v>
      </c>
      <c r="E8" s="19">
        <v>0</v>
      </c>
      <c r="F8" s="19">
        <f>D8*E8</f>
        <v>0</v>
      </c>
      <c r="G8" s="19">
        <v>0</v>
      </c>
      <c r="H8" s="41">
        <f>D8*G8</f>
        <v>0</v>
      </c>
    </row>
    <row r="9" spans="1:8" ht="70.15" customHeight="1">
      <c r="A9" s="17" t="s">
        <v>86</v>
      </c>
      <c r="B9" s="18" t="s">
        <v>37</v>
      </c>
      <c r="C9" s="18" t="s">
        <v>60</v>
      </c>
      <c r="D9" s="27">
        <v>1</v>
      </c>
      <c r="E9" s="19">
        <v>0</v>
      </c>
      <c r="F9" s="19">
        <f t="shared" si="0"/>
        <v>0</v>
      </c>
      <c r="G9" s="19">
        <v>0</v>
      </c>
      <c r="H9" s="41">
        <f t="shared" si="1"/>
        <v>0</v>
      </c>
    </row>
    <row r="10" spans="1:8" ht="55.55" customHeight="1">
      <c r="A10" s="20" t="s">
        <v>74</v>
      </c>
      <c r="B10" s="18" t="s">
        <v>18</v>
      </c>
      <c r="C10" s="18" t="s">
        <v>60</v>
      </c>
      <c r="D10" s="27">
        <v>1</v>
      </c>
      <c r="E10" s="19">
        <v>0</v>
      </c>
      <c r="F10" s="19">
        <f t="shared" si="0"/>
        <v>0</v>
      </c>
      <c r="G10" s="19">
        <v>0</v>
      </c>
      <c r="H10" s="41">
        <f t="shared" si="1"/>
        <v>0</v>
      </c>
    </row>
    <row r="11" spans="1:8" ht="66.05" customHeight="1">
      <c r="A11" s="17" t="s">
        <v>102</v>
      </c>
      <c r="B11" s="18" t="s">
        <v>103</v>
      </c>
      <c r="C11" s="18" t="s">
        <v>60</v>
      </c>
      <c r="D11" s="27">
        <v>1</v>
      </c>
      <c r="E11" s="19">
        <v>0</v>
      </c>
      <c r="F11" s="19">
        <f t="shared" si="0"/>
        <v>0</v>
      </c>
      <c r="G11" s="19">
        <v>0</v>
      </c>
      <c r="H11" s="41">
        <f t="shared" si="1"/>
        <v>0</v>
      </c>
    </row>
    <row r="12" spans="1:8" ht="12.75" customHeight="1">
      <c r="A12" s="17" t="s">
        <v>76</v>
      </c>
      <c r="B12" s="18" t="s">
        <v>77</v>
      </c>
      <c r="C12" s="18" t="s">
        <v>60</v>
      </c>
      <c r="D12" s="27">
        <v>32</v>
      </c>
      <c r="E12" s="19">
        <v>0</v>
      </c>
      <c r="F12" s="19">
        <f aca="true" t="shared" si="2" ref="F12:F14">D12*E12</f>
        <v>0</v>
      </c>
      <c r="G12" s="19">
        <v>0</v>
      </c>
      <c r="H12" s="41">
        <f aca="true" t="shared" si="3" ref="H12:H14">D12*G12</f>
        <v>0</v>
      </c>
    </row>
    <row r="13" spans="1:8" ht="12.75" customHeight="1">
      <c r="A13" s="17" t="s">
        <v>78</v>
      </c>
      <c r="B13" s="18" t="s">
        <v>79</v>
      </c>
      <c r="C13" s="18" t="s">
        <v>60</v>
      </c>
      <c r="D13" s="27">
        <v>1</v>
      </c>
      <c r="E13" s="19">
        <v>0</v>
      </c>
      <c r="F13" s="19">
        <f t="shared" si="2"/>
        <v>0</v>
      </c>
      <c r="G13" s="19">
        <v>0</v>
      </c>
      <c r="H13" s="41">
        <f t="shared" si="3"/>
        <v>0</v>
      </c>
    </row>
    <row r="14" spans="1:8" ht="12.75" customHeight="1">
      <c r="A14" s="22" t="s">
        <v>87</v>
      </c>
      <c r="B14" s="18" t="s">
        <v>88</v>
      </c>
      <c r="C14" s="18" t="s">
        <v>60</v>
      </c>
      <c r="D14" s="27">
        <v>1</v>
      </c>
      <c r="E14" s="23">
        <v>0</v>
      </c>
      <c r="F14" s="23">
        <f t="shared" si="2"/>
        <v>0</v>
      </c>
      <c r="G14" s="23">
        <v>0</v>
      </c>
      <c r="H14" s="126">
        <f t="shared" si="3"/>
        <v>0</v>
      </c>
    </row>
    <row r="15" spans="1:8" ht="32.3" customHeight="1">
      <c r="A15" s="17" t="s">
        <v>38</v>
      </c>
      <c r="B15" s="18" t="s">
        <v>39</v>
      </c>
      <c r="C15" s="18" t="s">
        <v>60</v>
      </c>
      <c r="D15" s="27">
        <v>1</v>
      </c>
      <c r="E15" s="19">
        <v>0</v>
      </c>
      <c r="F15" s="19">
        <f t="shared" si="0"/>
        <v>0</v>
      </c>
      <c r="G15" s="19">
        <v>0</v>
      </c>
      <c r="H15" s="41">
        <f t="shared" si="1"/>
        <v>0</v>
      </c>
    </row>
    <row r="16" spans="1:8" ht="60" customHeight="1">
      <c r="A16" s="17" t="s">
        <v>24</v>
      </c>
      <c r="B16" s="18" t="s">
        <v>55</v>
      </c>
      <c r="C16" s="18" t="s">
        <v>60</v>
      </c>
      <c r="D16" s="27">
        <v>1</v>
      </c>
      <c r="E16" s="19">
        <v>0</v>
      </c>
      <c r="F16" s="19">
        <f t="shared" si="0"/>
        <v>0</v>
      </c>
      <c r="G16" s="19">
        <v>0</v>
      </c>
      <c r="H16" s="41">
        <f t="shared" si="1"/>
        <v>0</v>
      </c>
    </row>
    <row r="17" spans="1:8" ht="87.8" customHeight="1">
      <c r="A17" s="24" t="s">
        <v>99</v>
      </c>
      <c r="B17" s="25" t="s">
        <v>98</v>
      </c>
      <c r="C17" s="18" t="s">
        <v>60</v>
      </c>
      <c r="D17" s="27">
        <v>1</v>
      </c>
      <c r="E17" s="19">
        <v>0</v>
      </c>
      <c r="F17" s="19">
        <f t="shared" si="0"/>
        <v>0</v>
      </c>
      <c r="G17" s="19">
        <v>0</v>
      </c>
      <c r="H17" s="41">
        <f t="shared" si="1"/>
        <v>0</v>
      </c>
    </row>
    <row r="18" spans="1:8" ht="57.75" customHeight="1">
      <c r="A18" s="17" t="s">
        <v>20</v>
      </c>
      <c r="B18" s="18" t="s">
        <v>21</v>
      </c>
      <c r="C18" s="18" t="s">
        <v>60</v>
      </c>
      <c r="D18" s="27">
        <v>1</v>
      </c>
      <c r="E18" s="19">
        <v>0</v>
      </c>
      <c r="F18" s="19">
        <f>D18*E18</f>
        <v>0</v>
      </c>
      <c r="G18" s="19">
        <v>0</v>
      </c>
      <c r="H18" s="41">
        <f>D18*G18</f>
        <v>0</v>
      </c>
    </row>
    <row r="19" spans="1:8" ht="57.05" customHeight="1">
      <c r="A19" s="17" t="s">
        <v>25</v>
      </c>
      <c r="B19" s="18" t="s">
        <v>26</v>
      </c>
      <c r="C19" s="18" t="s">
        <v>60</v>
      </c>
      <c r="D19" s="27">
        <v>1</v>
      </c>
      <c r="E19" s="19">
        <v>0</v>
      </c>
      <c r="F19" s="19">
        <f t="shared" si="0"/>
        <v>0</v>
      </c>
      <c r="G19" s="19">
        <v>0</v>
      </c>
      <c r="H19" s="41">
        <f t="shared" si="1"/>
        <v>0</v>
      </c>
    </row>
    <row r="20" spans="1:8" ht="12.75" customHeight="1">
      <c r="A20" s="17" t="s">
        <v>13</v>
      </c>
      <c r="B20" s="18" t="s">
        <v>19</v>
      </c>
      <c r="C20" s="18" t="s">
        <v>60</v>
      </c>
      <c r="D20" s="27">
        <v>1</v>
      </c>
      <c r="E20" s="19">
        <v>0</v>
      </c>
      <c r="F20" s="19">
        <f>D20*E20</f>
        <v>0</v>
      </c>
      <c r="G20" s="19">
        <v>0</v>
      </c>
      <c r="H20" s="41">
        <f>D20*G20</f>
        <v>0</v>
      </c>
    </row>
    <row r="21" spans="1:8" ht="36" customHeight="1">
      <c r="A21" s="17" t="s">
        <v>65</v>
      </c>
      <c r="B21" s="18" t="s">
        <v>71</v>
      </c>
      <c r="C21" s="18" t="s">
        <v>60</v>
      </c>
      <c r="D21" s="27">
        <v>10</v>
      </c>
      <c r="E21" s="19">
        <v>0</v>
      </c>
      <c r="F21" s="19">
        <f>D21*E21</f>
        <v>0</v>
      </c>
      <c r="G21" s="19">
        <v>0</v>
      </c>
      <c r="H21" s="41">
        <f>D21*G21</f>
        <v>0</v>
      </c>
    </row>
    <row r="22" spans="1:8" ht="35.3" customHeight="1">
      <c r="A22" s="17" t="s">
        <v>40</v>
      </c>
      <c r="B22" s="18" t="s">
        <v>101</v>
      </c>
      <c r="C22" s="18" t="s">
        <v>60</v>
      </c>
      <c r="D22" s="27">
        <v>1</v>
      </c>
      <c r="E22" s="19">
        <v>0</v>
      </c>
      <c r="F22" s="19">
        <f t="shared" si="0"/>
        <v>0</v>
      </c>
      <c r="G22" s="19">
        <v>0</v>
      </c>
      <c r="H22" s="41">
        <f t="shared" si="1"/>
        <v>0</v>
      </c>
    </row>
    <row r="23" spans="1:8" ht="41.3" customHeight="1">
      <c r="A23" s="17" t="s">
        <v>27</v>
      </c>
      <c r="B23" s="18" t="s">
        <v>28</v>
      </c>
      <c r="C23" s="18" t="s">
        <v>60</v>
      </c>
      <c r="D23" s="27">
        <v>8</v>
      </c>
      <c r="E23" s="19">
        <v>0</v>
      </c>
      <c r="F23" s="19">
        <f t="shared" si="0"/>
        <v>0</v>
      </c>
      <c r="G23" s="19">
        <v>0</v>
      </c>
      <c r="H23" s="41">
        <f t="shared" si="1"/>
        <v>0</v>
      </c>
    </row>
    <row r="24" spans="1:8" ht="12.75" customHeight="1">
      <c r="A24" s="29" t="s">
        <v>66</v>
      </c>
      <c r="B24" s="26" t="s">
        <v>67</v>
      </c>
      <c r="C24" s="18" t="s">
        <v>60</v>
      </c>
      <c r="D24" s="27">
        <v>10</v>
      </c>
      <c r="E24" s="28">
        <v>0</v>
      </c>
      <c r="F24" s="28">
        <f>D24*E24</f>
        <v>0</v>
      </c>
      <c r="G24" s="28">
        <v>0</v>
      </c>
      <c r="H24" s="127">
        <f>D24*G24</f>
        <v>0</v>
      </c>
    </row>
    <row r="25" spans="1:9" ht="60" customHeight="1">
      <c r="A25" s="24" t="s">
        <v>29</v>
      </c>
      <c r="B25" s="18" t="s">
        <v>35</v>
      </c>
      <c r="C25" s="18" t="s">
        <v>60</v>
      </c>
      <c r="D25" s="27">
        <v>16</v>
      </c>
      <c r="E25" s="19">
        <v>0</v>
      </c>
      <c r="F25" s="19">
        <f>D25*E25</f>
        <v>0</v>
      </c>
      <c r="G25" s="19">
        <v>0</v>
      </c>
      <c r="H25" s="41">
        <f>D25*G25</f>
        <v>0</v>
      </c>
      <c r="I25" s="95"/>
    </row>
    <row r="26" spans="1:8" ht="60.8" customHeight="1">
      <c r="A26" s="30" t="s">
        <v>75</v>
      </c>
      <c r="B26" s="18" t="s">
        <v>30</v>
      </c>
      <c r="C26" s="18" t="s">
        <v>60</v>
      </c>
      <c r="D26" s="27">
        <v>16</v>
      </c>
      <c r="E26" s="19">
        <v>0</v>
      </c>
      <c r="F26" s="19">
        <f t="shared" si="0"/>
        <v>0</v>
      </c>
      <c r="G26" s="19">
        <v>0</v>
      </c>
      <c r="H26" s="41">
        <f t="shared" si="1"/>
        <v>0</v>
      </c>
    </row>
    <row r="27" spans="1:8" ht="66.05" customHeight="1">
      <c r="A27" s="24" t="s">
        <v>119</v>
      </c>
      <c r="B27" s="18" t="s">
        <v>120</v>
      </c>
      <c r="C27" s="18" t="s">
        <v>60</v>
      </c>
      <c r="D27" s="27">
        <v>32</v>
      </c>
      <c r="E27" s="19">
        <v>0</v>
      </c>
      <c r="F27" s="19">
        <f t="shared" si="0"/>
        <v>0</v>
      </c>
      <c r="G27" s="19">
        <v>0</v>
      </c>
      <c r="H27" s="41">
        <f t="shared" si="1"/>
        <v>0</v>
      </c>
    </row>
    <row r="28" spans="1:13" ht="99.95" customHeight="1">
      <c r="A28" s="60" t="s">
        <v>114</v>
      </c>
      <c r="B28" s="61" t="s">
        <v>113</v>
      </c>
      <c r="C28" s="62" t="s">
        <v>60</v>
      </c>
      <c r="D28" s="27">
        <v>32</v>
      </c>
      <c r="E28" s="35">
        <v>0</v>
      </c>
      <c r="F28" s="35">
        <f t="shared" si="0"/>
        <v>0</v>
      </c>
      <c r="G28" s="19">
        <v>0</v>
      </c>
      <c r="H28" s="41">
        <f t="shared" si="1"/>
        <v>0</v>
      </c>
      <c r="J28" s="63"/>
      <c r="M28" s="64"/>
    </row>
    <row r="29" spans="1:8" ht="66.05" customHeight="1">
      <c r="A29" s="17" t="s">
        <v>94</v>
      </c>
      <c r="B29" s="31" t="s">
        <v>95</v>
      </c>
      <c r="C29" s="18" t="s">
        <v>60</v>
      </c>
      <c r="D29" s="27">
        <v>32</v>
      </c>
      <c r="E29" s="19">
        <v>0</v>
      </c>
      <c r="F29" s="19">
        <v>0</v>
      </c>
      <c r="G29" s="19">
        <v>0</v>
      </c>
      <c r="H29" s="41">
        <v>0</v>
      </c>
    </row>
    <row r="30" spans="1:8" ht="80.1" customHeight="1">
      <c r="A30" s="17" t="s">
        <v>16</v>
      </c>
      <c r="B30" s="18" t="s">
        <v>31</v>
      </c>
      <c r="C30" s="18" t="s">
        <v>60</v>
      </c>
      <c r="D30" s="27">
        <v>1</v>
      </c>
      <c r="E30" s="19">
        <v>0</v>
      </c>
      <c r="F30" s="19">
        <f t="shared" si="0"/>
        <v>0</v>
      </c>
      <c r="G30" s="19">
        <v>0</v>
      </c>
      <c r="H30" s="41">
        <f t="shared" si="1"/>
        <v>0</v>
      </c>
    </row>
    <row r="31" spans="1:8" ht="105" customHeight="1">
      <c r="A31" s="17" t="s">
        <v>68</v>
      </c>
      <c r="B31" s="18" t="s">
        <v>33</v>
      </c>
      <c r="C31" s="18" t="s">
        <v>60</v>
      </c>
      <c r="D31" s="27">
        <v>9</v>
      </c>
      <c r="E31" s="19">
        <v>0</v>
      </c>
      <c r="F31" s="19">
        <f t="shared" si="0"/>
        <v>0</v>
      </c>
      <c r="G31" s="19">
        <v>0</v>
      </c>
      <c r="H31" s="41">
        <f t="shared" si="1"/>
        <v>0</v>
      </c>
    </row>
    <row r="32" spans="1:8" ht="120.05" customHeight="1">
      <c r="A32" s="17" t="s">
        <v>32</v>
      </c>
      <c r="B32" s="18" t="s">
        <v>69</v>
      </c>
      <c r="C32" s="18" t="s">
        <v>60</v>
      </c>
      <c r="D32" s="27">
        <v>12</v>
      </c>
      <c r="E32" s="19">
        <v>0</v>
      </c>
      <c r="F32" s="19">
        <f t="shared" si="0"/>
        <v>0</v>
      </c>
      <c r="G32" s="19">
        <v>0</v>
      </c>
      <c r="H32" s="41">
        <f t="shared" si="1"/>
        <v>0</v>
      </c>
    </row>
    <row r="33" spans="1:10" ht="90" customHeight="1">
      <c r="A33" s="17" t="s">
        <v>96</v>
      </c>
      <c r="B33" s="18" t="s">
        <v>73</v>
      </c>
      <c r="C33" s="18" t="s">
        <v>60</v>
      </c>
      <c r="D33" s="27">
        <v>1</v>
      </c>
      <c r="E33" s="19">
        <v>0</v>
      </c>
      <c r="F33" s="19">
        <f t="shared" si="0"/>
        <v>0</v>
      </c>
      <c r="G33" s="19">
        <v>0</v>
      </c>
      <c r="H33" s="41">
        <f t="shared" si="1"/>
        <v>0</v>
      </c>
      <c r="I33" s="125"/>
      <c r="J33" s="34"/>
    </row>
    <row r="34" spans="1:8" ht="51.8" customHeight="1">
      <c r="A34" s="21" t="s">
        <v>105</v>
      </c>
      <c r="B34" s="18" t="s">
        <v>41</v>
      </c>
      <c r="C34" s="18" t="s">
        <v>60</v>
      </c>
      <c r="D34" s="27">
        <v>1</v>
      </c>
      <c r="E34" s="19">
        <v>0</v>
      </c>
      <c r="F34" s="19">
        <f t="shared" si="0"/>
        <v>0</v>
      </c>
      <c r="G34" s="19">
        <v>0</v>
      </c>
      <c r="H34" s="41">
        <f t="shared" si="1"/>
        <v>0</v>
      </c>
    </row>
    <row r="35" spans="1:8" ht="80.1" customHeight="1">
      <c r="A35" s="36" t="s">
        <v>97</v>
      </c>
      <c r="B35" s="32" t="s">
        <v>100</v>
      </c>
      <c r="C35" s="18" t="s">
        <v>60</v>
      </c>
      <c r="D35" s="27">
        <v>1</v>
      </c>
      <c r="E35" s="19">
        <v>0</v>
      </c>
      <c r="F35" s="19">
        <f aca="true" t="shared" si="4" ref="F35:F43">D35*E35</f>
        <v>0</v>
      </c>
      <c r="G35" s="19">
        <v>0</v>
      </c>
      <c r="H35" s="41">
        <f aca="true" t="shared" si="5" ref="H35:H43">D35*G35</f>
        <v>0</v>
      </c>
    </row>
    <row r="36" spans="1:8" ht="80.1" customHeight="1">
      <c r="A36" s="24" t="s">
        <v>83</v>
      </c>
      <c r="B36" s="32" t="s">
        <v>83</v>
      </c>
      <c r="C36" s="18" t="s">
        <v>60</v>
      </c>
      <c r="D36" s="27">
        <v>1</v>
      </c>
      <c r="E36" s="19">
        <v>0</v>
      </c>
      <c r="F36" s="19">
        <f>D36*E36</f>
        <v>0</v>
      </c>
      <c r="G36" s="19">
        <v>0</v>
      </c>
      <c r="H36" s="41">
        <f t="shared" si="5"/>
        <v>0</v>
      </c>
    </row>
    <row r="37" spans="1:8" ht="69.9" customHeight="1">
      <c r="A37" s="17" t="s">
        <v>115</v>
      </c>
      <c r="B37" s="32" t="s">
        <v>116</v>
      </c>
      <c r="C37" s="18" t="s">
        <v>60</v>
      </c>
      <c r="D37" s="27">
        <v>1</v>
      </c>
      <c r="E37" s="19">
        <v>0</v>
      </c>
      <c r="F37" s="19">
        <f>D37*E37</f>
        <v>0</v>
      </c>
      <c r="G37" s="19">
        <v>0</v>
      </c>
      <c r="H37" s="41">
        <f>D37*G37</f>
        <v>0</v>
      </c>
    </row>
    <row r="38" spans="1:9" ht="80.1" customHeight="1">
      <c r="A38" s="17" t="s">
        <v>117</v>
      </c>
      <c r="B38" s="32" t="s">
        <v>118</v>
      </c>
      <c r="C38" s="18" t="s">
        <v>60</v>
      </c>
      <c r="D38" s="27">
        <v>1</v>
      </c>
      <c r="E38" s="28">
        <v>0</v>
      </c>
      <c r="F38" s="35">
        <f>D38*E38</f>
        <v>0</v>
      </c>
      <c r="G38" s="35">
        <v>0</v>
      </c>
      <c r="H38" s="41">
        <f aca="true" t="shared" si="6" ref="H38">D38*G38</f>
        <v>0</v>
      </c>
      <c r="I38" s="95"/>
    </row>
    <row r="39" spans="1:8" ht="69.9" customHeight="1">
      <c r="A39" s="24" t="s">
        <v>42</v>
      </c>
      <c r="B39" s="32" t="s">
        <v>58</v>
      </c>
      <c r="C39" s="18" t="s">
        <v>60</v>
      </c>
      <c r="D39" s="27">
        <v>2</v>
      </c>
      <c r="E39" s="19">
        <v>0</v>
      </c>
      <c r="F39" s="19">
        <f t="shared" si="4"/>
        <v>0</v>
      </c>
      <c r="G39" s="19">
        <v>0</v>
      </c>
      <c r="H39" s="41">
        <f t="shared" si="5"/>
        <v>0</v>
      </c>
    </row>
    <row r="40" spans="1:8" ht="71.55" customHeight="1">
      <c r="A40" s="24" t="s">
        <v>43</v>
      </c>
      <c r="B40" s="32" t="s">
        <v>59</v>
      </c>
      <c r="C40" s="18" t="s">
        <v>60</v>
      </c>
      <c r="D40" s="27">
        <v>1</v>
      </c>
      <c r="E40" s="19">
        <v>0</v>
      </c>
      <c r="F40" s="19">
        <f t="shared" si="4"/>
        <v>0</v>
      </c>
      <c r="G40" s="19">
        <v>0</v>
      </c>
      <c r="H40" s="41">
        <f t="shared" si="5"/>
        <v>0</v>
      </c>
    </row>
    <row r="41" spans="1:8" ht="50.15" customHeight="1">
      <c r="A41" s="24" t="s">
        <v>92</v>
      </c>
      <c r="B41" s="32"/>
      <c r="C41" s="32" t="s">
        <v>82</v>
      </c>
      <c r="D41" s="27">
        <v>1</v>
      </c>
      <c r="E41" s="19">
        <v>0</v>
      </c>
      <c r="F41" s="19">
        <f>D41*E41</f>
        <v>0</v>
      </c>
      <c r="G41" s="19">
        <v>0</v>
      </c>
      <c r="H41" s="41">
        <f>D41*G41</f>
        <v>0</v>
      </c>
    </row>
    <row r="42" spans="1:8" ht="12.75" customHeight="1">
      <c r="A42" s="24" t="s">
        <v>56</v>
      </c>
      <c r="B42" s="32" t="s">
        <v>57</v>
      </c>
      <c r="C42" s="18" t="s">
        <v>60</v>
      </c>
      <c r="D42" s="27">
        <v>52</v>
      </c>
      <c r="E42" s="19">
        <v>0</v>
      </c>
      <c r="F42" s="19">
        <f t="shared" si="4"/>
        <v>0</v>
      </c>
      <c r="G42" s="19">
        <v>0</v>
      </c>
      <c r="H42" s="41">
        <f t="shared" si="5"/>
        <v>0</v>
      </c>
    </row>
    <row r="43" spans="1:10" ht="12.75" customHeight="1" thickBot="1">
      <c r="A43" s="98" t="s">
        <v>45</v>
      </c>
      <c r="B43" s="37" t="s">
        <v>72</v>
      </c>
      <c r="C43" s="8" t="s">
        <v>60</v>
      </c>
      <c r="D43" s="99">
        <v>108</v>
      </c>
      <c r="E43" s="38">
        <v>0</v>
      </c>
      <c r="F43" s="38">
        <f t="shared" si="4"/>
        <v>0</v>
      </c>
      <c r="G43" s="38">
        <v>0</v>
      </c>
      <c r="H43" s="48">
        <f t="shared" si="5"/>
        <v>0</v>
      </c>
      <c r="J43" s="63"/>
    </row>
    <row r="44" spans="1:8" ht="11.7" customHeight="1">
      <c r="A44" s="1" t="s">
        <v>1</v>
      </c>
      <c r="B44" s="2"/>
      <c r="C44" s="2"/>
      <c r="D44" s="91"/>
      <c r="E44" s="2"/>
      <c r="F44" s="80">
        <f>SUM(F7:F43)</f>
        <v>0</v>
      </c>
      <c r="G44" s="4"/>
      <c r="H44" s="80">
        <f>SUM(H7:H43)</f>
        <v>0</v>
      </c>
    </row>
    <row r="45" spans="1:8" ht="12.75" customHeight="1">
      <c r="A45" s="1"/>
      <c r="B45" s="2"/>
      <c r="C45" s="2"/>
      <c r="D45" s="91"/>
      <c r="E45" s="2"/>
      <c r="F45" s="3"/>
      <c r="G45" s="4"/>
      <c r="H45" s="3"/>
    </row>
    <row r="46" spans="1:8" ht="12.75" customHeight="1" thickBot="1">
      <c r="A46" s="12" t="s">
        <v>89</v>
      </c>
      <c r="B46" s="13"/>
      <c r="C46" s="13"/>
      <c r="D46" s="89"/>
      <c r="E46" s="13"/>
      <c r="F46" s="13"/>
      <c r="G46" s="13"/>
      <c r="H46" s="13"/>
    </row>
    <row r="47" spans="1:8" ht="12.75" customHeight="1">
      <c r="A47" s="14" t="s">
        <v>34</v>
      </c>
      <c r="B47" s="39"/>
      <c r="C47" s="15" t="s">
        <v>60</v>
      </c>
      <c r="D47" s="90">
        <v>1</v>
      </c>
      <c r="E47" s="16"/>
      <c r="F47" s="16"/>
      <c r="G47" s="16">
        <v>0</v>
      </c>
      <c r="H47" s="40">
        <f aca="true" t="shared" si="7" ref="H47:H52">D47*G47</f>
        <v>0</v>
      </c>
    </row>
    <row r="48" spans="1:8" ht="12.75" customHeight="1">
      <c r="A48" s="24" t="s">
        <v>44</v>
      </c>
      <c r="B48" s="32"/>
      <c r="C48" s="32" t="s">
        <v>60</v>
      </c>
      <c r="D48" s="27">
        <v>1</v>
      </c>
      <c r="E48" s="19"/>
      <c r="F48" s="19"/>
      <c r="G48" s="19">
        <v>0</v>
      </c>
      <c r="H48" s="41">
        <f t="shared" si="7"/>
        <v>0</v>
      </c>
    </row>
    <row r="49" spans="1:8" ht="12.75" customHeight="1">
      <c r="A49" s="17" t="s">
        <v>36</v>
      </c>
      <c r="B49" s="42"/>
      <c r="C49" s="42" t="s">
        <v>60</v>
      </c>
      <c r="D49" s="27">
        <v>1</v>
      </c>
      <c r="E49" s="19"/>
      <c r="F49" s="19"/>
      <c r="G49" s="19">
        <v>0</v>
      </c>
      <c r="H49" s="41">
        <f t="shared" si="7"/>
        <v>0</v>
      </c>
    </row>
    <row r="50" spans="1:8" ht="12.75" customHeight="1">
      <c r="A50" s="43" t="s">
        <v>90</v>
      </c>
      <c r="B50" s="44"/>
      <c r="C50" s="44" t="s">
        <v>60</v>
      </c>
      <c r="D50" s="70">
        <v>1</v>
      </c>
      <c r="E50" s="45"/>
      <c r="F50" s="45"/>
      <c r="G50" s="45">
        <v>0</v>
      </c>
      <c r="H50" s="41">
        <f t="shared" si="7"/>
        <v>0</v>
      </c>
    </row>
    <row r="51" spans="1:8" ht="12.75" customHeight="1">
      <c r="A51" s="46" t="s">
        <v>91</v>
      </c>
      <c r="B51" s="47"/>
      <c r="C51" s="47" t="s">
        <v>64</v>
      </c>
      <c r="D51" s="70">
        <v>3</v>
      </c>
      <c r="E51" s="45"/>
      <c r="F51" s="45"/>
      <c r="G51" s="45">
        <v>0</v>
      </c>
      <c r="H51" s="41">
        <f t="shared" si="7"/>
        <v>0</v>
      </c>
    </row>
    <row r="52" spans="1:8" ht="12.75" customHeight="1" thickBot="1">
      <c r="A52" s="100" t="s">
        <v>80</v>
      </c>
      <c r="B52" s="101"/>
      <c r="C52" s="101" t="s">
        <v>81</v>
      </c>
      <c r="D52" s="68">
        <v>0</v>
      </c>
      <c r="E52" s="38"/>
      <c r="F52" s="38"/>
      <c r="G52" s="38">
        <v>0</v>
      </c>
      <c r="H52" s="48">
        <f t="shared" si="7"/>
        <v>0</v>
      </c>
    </row>
    <row r="53" spans="1:8" ht="11.7" customHeight="1">
      <c r="A53" s="1" t="s">
        <v>1</v>
      </c>
      <c r="B53" s="2"/>
      <c r="C53" s="2"/>
      <c r="D53" s="91"/>
      <c r="E53" s="2"/>
      <c r="F53" s="3"/>
      <c r="G53" s="4"/>
      <c r="H53" s="80">
        <f>SUM(H47:H52)</f>
        <v>0</v>
      </c>
    </row>
    <row r="54" spans="1:10" ht="12.75" customHeight="1">
      <c r="A54" s="1"/>
      <c r="B54" s="2"/>
      <c r="C54" s="2"/>
      <c r="D54" s="91"/>
      <c r="E54" s="2"/>
      <c r="F54" s="3"/>
      <c r="G54" s="4"/>
      <c r="H54" s="3"/>
      <c r="J54" s="74"/>
    </row>
    <row r="55" spans="1:10" ht="12.75" customHeight="1" thickBot="1">
      <c r="A55" s="12" t="s">
        <v>10</v>
      </c>
      <c r="B55" s="73"/>
      <c r="C55" s="73"/>
      <c r="D55" s="92"/>
      <c r="E55" s="73"/>
      <c r="F55" s="73"/>
      <c r="G55" s="73"/>
      <c r="H55" s="73"/>
      <c r="J55" s="74"/>
    </row>
    <row r="56" spans="1:10" ht="12.65" customHeight="1">
      <c r="A56" s="49" t="s">
        <v>84</v>
      </c>
      <c r="B56" s="66" t="s">
        <v>54</v>
      </c>
      <c r="C56" s="66" t="s">
        <v>63</v>
      </c>
      <c r="D56" s="93">
        <v>1350</v>
      </c>
      <c r="E56" s="75">
        <v>0</v>
      </c>
      <c r="F56" s="75">
        <f aca="true" t="shared" si="8" ref="F56:F58">D56*E56</f>
        <v>0</v>
      </c>
      <c r="G56" s="75">
        <v>0</v>
      </c>
      <c r="H56" s="40">
        <f>D56*G56</f>
        <v>0</v>
      </c>
      <c r="J56" s="74"/>
    </row>
    <row r="57" spans="1:10" ht="12.75" customHeight="1">
      <c r="A57" s="50" t="s">
        <v>12</v>
      </c>
      <c r="B57" s="62" t="s">
        <v>106</v>
      </c>
      <c r="C57" s="62" t="s">
        <v>63</v>
      </c>
      <c r="D57" s="77">
        <v>160</v>
      </c>
      <c r="E57" s="76">
        <v>0</v>
      </c>
      <c r="F57" s="76">
        <f t="shared" si="8"/>
        <v>0</v>
      </c>
      <c r="G57" s="76">
        <v>0</v>
      </c>
      <c r="H57" s="41">
        <f>G57*D57</f>
        <v>0</v>
      </c>
      <c r="J57" s="74"/>
    </row>
    <row r="58" spans="1:8" ht="12.75" customHeight="1" thickBot="1">
      <c r="A58" s="102" t="s">
        <v>12</v>
      </c>
      <c r="B58" s="103" t="s">
        <v>107</v>
      </c>
      <c r="C58" s="103" t="s">
        <v>63</v>
      </c>
      <c r="D58" s="104">
        <v>30</v>
      </c>
      <c r="E58" s="105">
        <v>0</v>
      </c>
      <c r="F58" s="105">
        <f t="shared" si="8"/>
        <v>0</v>
      </c>
      <c r="G58" s="105">
        <v>0</v>
      </c>
      <c r="H58" s="48">
        <f>G58*D58</f>
        <v>0</v>
      </c>
    </row>
    <row r="59" spans="1:8" ht="11.7" customHeight="1">
      <c r="A59" s="52" t="s">
        <v>1</v>
      </c>
      <c r="B59" s="53"/>
      <c r="C59" s="53"/>
      <c r="D59" s="91"/>
      <c r="E59" s="2"/>
      <c r="F59" s="80">
        <f>SUM(F56:F58)</f>
        <v>0</v>
      </c>
      <c r="G59" s="81"/>
      <c r="H59" s="80">
        <f>SUM(H56:H58)</f>
        <v>0</v>
      </c>
    </row>
    <row r="60" spans="1:10" ht="12.75" customHeight="1">
      <c r="A60" s="53"/>
      <c r="B60" s="54"/>
      <c r="C60" s="54"/>
      <c r="D60" s="94"/>
      <c r="E60" s="2"/>
      <c r="F60" s="4"/>
      <c r="G60" s="4"/>
      <c r="H60" s="4"/>
      <c r="J60" s="74"/>
    </row>
    <row r="61" spans="1:10" ht="12.65" customHeight="1" thickBot="1">
      <c r="A61" s="12" t="s">
        <v>3</v>
      </c>
      <c r="B61" s="73"/>
      <c r="C61" s="73"/>
      <c r="D61" s="92"/>
      <c r="E61" s="73"/>
      <c r="F61" s="73"/>
      <c r="G61" s="73"/>
      <c r="H61" s="73"/>
      <c r="J61" s="74"/>
    </row>
    <row r="62" spans="1:10" ht="12.75" customHeight="1">
      <c r="A62" s="106" t="s">
        <v>0</v>
      </c>
      <c r="B62" s="107" t="s">
        <v>108</v>
      </c>
      <c r="C62" s="66" t="s">
        <v>60</v>
      </c>
      <c r="D62" s="90">
        <v>48</v>
      </c>
      <c r="E62" s="16">
        <v>0</v>
      </c>
      <c r="F62" s="16">
        <f aca="true" t="shared" si="9" ref="F62:F68">D62*E62</f>
        <v>0</v>
      </c>
      <c r="G62" s="16">
        <v>0</v>
      </c>
      <c r="H62" s="40">
        <f aca="true" t="shared" si="10" ref="H62:H68">D62*G62</f>
        <v>0</v>
      </c>
      <c r="J62" s="74"/>
    </row>
    <row r="63" spans="1:10" ht="12.65" customHeight="1">
      <c r="A63" s="83" t="s">
        <v>46</v>
      </c>
      <c r="B63" s="32" t="s">
        <v>93</v>
      </c>
      <c r="C63" s="32" t="s">
        <v>63</v>
      </c>
      <c r="D63" s="27">
        <v>130</v>
      </c>
      <c r="E63" s="19">
        <v>0</v>
      </c>
      <c r="F63" s="19">
        <f t="shared" si="9"/>
        <v>0</v>
      </c>
      <c r="G63" s="19">
        <v>0</v>
      </c>
      <c r="H63" s="41">
        <f t="shared" si="10"/>
        <v>0</v>
      </c>
      <c r="J63" s="74"/>
    </row>
    <row r="64" spans="1:10" ht="12.75" customHeight="1">
      <c r="A64" s="83" t="s">
        <v>49</v>
      </c>
      <c r="B64" s="84" t="s">
        <v>50</v>
      </c>
      <c r="C64" s="32" t="s">
        <v>60</v>
      </c>
      <c r="D64" s="27">
        <v>320</v>
      </c>
      <c r="E64" s="35">
        <v>0</v>
      </c>
      <c r="F64" s="35">
        <f t="shared" si="9"/>
        <v>0</v>
      </c>
      <c r="G64" s="35">
        <v>0</v>
      </c>
      <c r="H64" s="67">
        <f t="shared" si="10"/>
        <v>0</v>
      </c>
      <c r="J64" s="74"/>
    </row>
    <row r="65" spans="1:10" ht="12.75" customHeight="1">
      <c r="A65" s="83" t="s">
        <v>51</v>
      </c>
      <c r="B65" s="32" t="s">
        <v>52</v>
      </c>
      <c r="C65" s="32" t="s">
        <v>60</v>
      </c>
      <c r="D65" s="27">
        <v>490</v>
      </c>
      <c r="E65" s="35">
        <v>0</v>
      </c>
      <c r="F65" s="35">
        <f t="shared" si="9"/>
        <v>0</v>
      </c>
      <c r="G65" s="35">
        <v>0</v>
      </c>
      <c r="H65" s="67">
        <f t="shared" si="10"/>
        <v>0</v>
      </c>
      <c r="J65" s="74"/>
    </row>
    <row r="66" spans="1:10" ht="12.75" customHeight="1">
      <c r="A66" s="83" t="s">
        <v>47</v>
      </c>
      <c r="B66" s="32" t="s">
        <v>48</v>
      </c>
      <c r="C66" s="32" t="s">
        <v>60</v>
      </c>
      <c r="D66" s="27">
        <v>100</v>
      </c>
      <c r="E66" s="35">
        <v>0</v>
      </c>
      <c r="F66" s="35">
        <f t="shared" si="9"/>
        <v>0</v>
      </c>
      <c r="G66" s="35">
        <v>0</v>
      </c>
      <c r="H66" s="67">
        <f t="shared" si="10"/>
        <v>0</v>
      </c>
      <c r="J66" s="74"/>
    </row>
    <row r="67" spans="1:10" ht="12.75" customHeight="1">
      <c r="A67" s="83" t="s">
        <v>109</v>
      </c>
      <c r="B67" s="32" t="s">
        <v>70</v>
      </c>
      <c r="C67" s="32" t="s">
        <v>60</v>
      </c>
      <c r="D67" s="27">
        <v>200</v>
      </c>
      <c r="E67" s="35">
        <v>0</v>
      </c>
      <c r="F67" s="35">
        <f t="shared" si="9"/>
        <v>0</v>
      </c>
      <c r="G67" s="35">
        <v>0</v>
      </c>
      <c r="H67" s="67">
        <f t="shared" si="10"/>
        <v>0</v>
      </c>
      <c r="J67" s="74"/>
    </row>
    <row r="68" spans="1:10" ht="12.75" customHeight="1">
      <c r="A68" s="24" t="s">
        <v>61</v>
      </c>
      <c r="B68" s="32"/>
      <c r="C68" s="32" t="s">
        <v>62</v>
      </c>
      <c r="D68" s="27">
        <v>30</v>
      </c>
      <c r="E68" s="35">
        <v>0</v>
      </c>
      <c r="F68" s="35">
        <f t="shared" si="9"/>
        <v>0</v>
      </c>
      <c r="G68" s="35">
        <v>0</v>
      </c>
      <c r="H68" s="67">
        <f t="shared" si="10"/>
        <v>0</v>
      </c>
      <c r="J68" s="74"/>
    </row>
    <row r="69" spans="1:10" ht="12.75" customHeight="1">
      <c r="A69" s="24" t="s">
        <v>111</v>
      </c>
      <c r="B69" s="32"/>
      <c r="C69" s="32" t="s">
        <v>60</v>
      </c>
      <c r="D69" s="27">
        <v>4</v>
      </c>
      <c r="E69" s="65" t="s">
        <v>104</v>
      </c>
      <c r="F69" s="65" t="s">
        <v>104</v>
      </c>
      <c r="G69" s="35">
        <v>0</v>
      </c>
      <c r="H69" s="67">
        <f aca="true" t="shared" si="11" ref="H69:H72">G69*D69</f>
        <v>0</v>
      </c>
      <c r="J69" s="74"/>
    </row>
    <row r="70" spans="1:10" ht="34.15">
      <c r="A70" s="85" t="s">
        <v>110</v>
      </c>
      <c r="B70" s="82"/>
      <c r="C70" s="82" t="s">
        <v>64</v>
      </c>
      <c r="D70" s="27">
        <v>24</v>
      </c>
      <c r="E70" s="86" t="s">
        <v>104</v>
      </c>
      <c r="F70" s="86" t="s">
        <v>104</v>
      </c>
      <c r="G70" s="69">
        <v>0</v>
      </c>
      <c r="H70" s="67">
        <f t="shared" si="11"/>
        <v>0</v>
      </c>
      <c r="J70" s="74"/>
    </row>
    <row r="71" spans="1:10" ht="44.9">
      <c r="A71" s="29" t="s">
        <v>112</v>
      </c>
      <c r="B71" s="82"/>
      <c r="C71" s="82" t="s">
        <v>64</v>
      </c>
      <c r="D71" s="27">
        <v>12</v>
      </c>
      <c r="E71" s="86" t="s">
        <v>104</v>
      </c>
      <c r="F71" s="86" t="s">
        <v>104</v>
      </c>
      <c r="G71" s="69">
        <v>0</v>
      </c>
      <c r="H71" s="78">
        <f t="shared" si="11"/>
        <v>0</v>
      </c>
      <c r="J71" s="74"/>
    </row>
    <row r="72" spans="1:10" ht="12.75" customHeight="1" thickBot="1">
      <c r="A72" s="51" t="s">
        <v>53</v>
      </c>
      <c r="B72" s="37"/>
      <c r="C72" s="37" t="s">
        <v>64</v>
      </c>
      <c r="D72" s="68">
        <v>4</v>
      </c>
      <c r="E72" s="79" t="s">
        <v>104</v>
      </c>
      <c r="F72" s="79" t="s">
        <v>104</v>
      </c>
      <c r="G72" s="71">
        <v>0</v>
      </c>
      <c r="H72" s="72">
        <f t="shared" si="11"/>
        <v>0</v>
      </c>
      <c r="J72" s="74"/>
    </row>
    <row r="73" spans="1:8" ht="12.75" customHeight="1">
      <c r="A73" s="1" t="s">
        <v>1</v>
      </c>
      <c r="B73" s="2"/>
      <c r="C73" s="2"/>
      <c r="D73" s="97"/>
      <c r="E73" s="55"/>
      <c r="F73" s="80">
        <f>SUM(F62:F72)</f>
        <v>0</v>
      </c>
      <c r="G73" s="81"/>
      <c r="H73" s="80">
        <f>SUM(H62:H72)</f>
        <v>0</v>
      </c>
    </row>
    <row r="74" spans="1:8" ht="12.75" customHeight="1">
      <c r="A74" s="1"/>
      <c r="B74" s="2"/>
      <c r="C74" s="2"/>
      <c r="D74" s="97"/>
      <c r="E74" s="2"/>
      <c r="F74" s="3"/>
      <c r="G74" s="4"/>
      <c r="H74" s="3"/>
    </row>
    <row r="75" spans="1:8" ht="16.5" customHeight="1" thickBot="1">
      <c r="A75" s="12" t="s">
        <v>11</v>
      </c>
      <c r="B75" s="56"/>
      <c r="C75" s="56"/>
      <c r="D75" s="96"/>
      <c r="E75" s="57"/>
      <c r="F75" s="58"/>
      <c r="G75" s="58"/>
      <c r="H75" s="59"/>
    </row>
    <row r="76" spans="1:8" ht="15.8" customHeight="1" thickBot="1">
      <c r="A76" s="121" t="s">
        <v>14</v>
      </c>
      <c r="B76" s="122"/>
      <c r="C76" s="122"/>
      <c r="D76" s="122"/>
      <c r="E76" s="122"/>
      <c r="F76" s="122"/>
      <c r="G76" s="123"/>
      <c r="H76" s="124">
        <f>SUM(H73,F73,F59,H59,H53,H44,F44)</f>
        <v>0</v>
      </c>
    </row>
  </sheetData>
  <mergeCells count="7">
    <mergeCell ref="A76:G76"/>
    <mergeCell ref="A1:H1"/>
    <mergeCell ref="A2:H2"/>
    <mergeCell ref="A3:H3"/>
    <mergeCell ref="A4:A5"/>
    <mergeCell ref="E4:F4"/>
    <mergeCell ref="G4:H4"/>
  </mergeCells>
  <printOptions/>
  <pageMargins left="0.25" right="0.25" top="0.75" bottom="0.75" header="0.3" footer="0.3"/>
  <pageSetup horizontalDpi="600" verticalDpi="600" orientation="landscape" paperSize="9" scale="99" r:id="rId1"/>
  <rowBreaks count="2" manualBreakCount="2">
    <brk id="35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2020-08-30T11:01:08Z</cp:lastPrinted>
  <dcterms:created xsi:type="dcterms:W3CDTF">2007-03-01T07:08:01Z</dcterms:created>
  <dcterms:modified xsi:type="dcterms:W3CDTF">2020-08-30T12:03:05Z</dcterms:modified>
  <cp:category/>
  <cp:version/>
  <cp:contentType/>
  <cp:contentStatus/>
</cp:coreProperties>
</file>