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IOd\Spolecne\SMLOUVY OIČ\AKCE\KO_2019_05706_Infekčníkanalizace\1. Zadání\"/>
    </mc:Choice>
  </mc:AlternateContent>
  <bookViews>
    <workbookView xWindow="0" yWindow="0" windowWidth="16380" windowHeight="8190" tabRatio="987"/>
  </bookViews>
  <sheets>
    <sheet name="Rozpočet s výkazem výměr" sheetId="1" r:id="rId1"/>
  </sheets>
  <definedNames>
    <definedName name="_xlnm.Print_Titles" localSheetId="0">'Rozpočet s výkazem výměr'!$1:$16</definedName>
  </definedNames>
  <calcPr calcId="162913"/>
</workbook>
</file>

<file path=xl/calcChain.xml><?xml version="1.0" encoding="utf-8"?>
<calcChain xmlns="http://schemas.openxmlformats.org/spreadsheetml/2006/main">
  <c r="H40" i="1" l="1"/>
  <c r="H41" i="1"/>
  <c r="H19" i="1"/>
  <c r="H20" i="1"/>
  <c r="H21" i="1"/>
  <c r="H22" i="1"/>
  <c r="H26" i="1"/>
  <c r="H27" i="1"/>
  <c r="H28" i="1"/>
  <c r="H30" i="1"/>
  <c r="H32" i="1"/>
  <c r="H33" i="1"/>
  <c r="H34" i="1"/>
  <c r="H36" i="1"/>
  <c r="H38" i="1"/>
  <c r="H42" i="1"/>
  <c r="H43" i="1" l="1"/>
  <c r="H25" i="1" s="1"/>
  <c r="H23" i="1"/>
  <c r="H18" i="1" s="1"/>
  <c r="H45" i="1" l="1"/>
  <c r="H17" i="1" s="1"/>
  <c r="H47" i="1" l="1"/>
  <c r="H48" i="1" s="1"/>
</calcChain>
</file>

<file path=xl/sharedStrings.xml><?xml version="1.0" encoding="utf-8"?>
<sst xmlns="http://schemas.openxmlformats.org/spreadsheetml/2006/main" count="93" uniqueCount="67">
  <si>
    <t>ROZPOČET S VÝKAZEM VÝMĚR</t>
  </si>
  <si>
    <t xml:space="preserve">Akce:   </t>
  </si>
  <si>
    <t xml:space="preserve">Bezvýkopová obnova úseku kanalizace </t>
  </si>
  <si>
    <t>Objekt:</t>
  </si>
  <si>
    <t xml:space="preserve">Investor/obj.:  </t>
  </si>
  <si>
    <t xml:space="preserve">Zhotovitel:  </t>
  </si>
  <si>
    <t xml:space="preserve">Datum: </t>
  </si>
  <si>
    <t>Zpracoval: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</si>
  <si>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</si>
  <si>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</si>
  <si>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</si>
  <si>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</si>
  <si>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</si>
  <si>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</si>
  <si>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</si>
  <si>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</si>
  <si>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</si>
  <si>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</si>
  <si>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</si>
  <si>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</si>
  <si>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</si>
  <si>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</si>
  <si>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</si>
  <si>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</si>
  <si>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</si>
  <si>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</si>
  <si>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>Příprava a zajištění stavby</t>
  </si>
  <si>
    <t>R</t>
  </si>
  <si>
    <t>Tlakový vůz</t>
  </si>
  <si>
    <t>Ks</t>
  </si>
  <si>
    <t>Sanační vůz</t>
  </si>
  <si>
    <t>Kamerový vůz</t>
  </si>
  <si>
    <t>Vozidlo s robotem</t>
  </si>
  <si>
    <t>Bezvýkopová úseková obnova kanalizace</t>
  </si>
  <si>
    <t xml:space="preserve">Zavakování přítoku kanalizace vakem </t>
  </si>
  <si>
    <t>ks</t>
  </si>
  <si>
    <t>El. generátor, vč. pohonných hmot – 8 hod.</t>
  </si>
  <si>
    <t>Čerpání odpadních vod po dobu sanace</t>
  </si>
  <si>
    <t xml:space="preserve">úsek Š1 – Š0 ve staničení 0,5m ; úsek Š1 – Š2 ve staničení 26,8m ; úsek Š2 – Š3 ve staničení 25,8m ; </t>
  </si>
  <si>
    <t>Robotické zabroušení nerovností, včnívajících přípojek</t>
  </si>
  <si>
    <t>hod.</t>
  </si>
  <si>
    <t>Vyčištění potrubí DN 250-300 tlakovým čistícím vozem – zanešení do 25 %</t>
  </si>
  <si>
    <t>m</t>
  </si>
  <si>
    <t>359 90-1212</t>
  </si>
  <si>
    <t xml:space="preserve">Monitoring TV kamerou před sanací </t>
  </si>
  <si>
    <t>úsek Š2 – Š3: 61,5m</t>
  </si>
  <si>
    <r>
      <rPr>
        <sz val="10"/>
        <rFont val="Calibri"/>
        <family val="2"/>
        <charset val="238"/>
      </rPr>
      <t>Bezvýkopová oprava kanalizace UV metodou bezešvého rukávce, profil</t>
    </r>
    <r>
      <rPr>
        <b/>
        <sz val="10"/>
        <rFont val="Calibri"/>
        <family val="2"/>
        <charset val="238"/>
      </rPr>
      <t xml:space="preserve"> DN 250 mm, UV tl. 4,2-4,9 mm po vytvrzení</t>
    </r>
  </si>
  <si>
    <t>úsek Š0 – Š1: 13,0m ; úsek Š1 – Š2: 43,2m ; úsek Š3 – Š4: 9,2m ; úsek Š4 – Š5: 23,1m</t>
  </si>
  <si>
    <r>
      <rPr>
        <sz val="10"/>
        <rFont val="Calibri"/>
        <family val="2"/>
        <charset val="238"/>
      </rPr>
      <t>Výkopová oprava kanalizace výměnou její zborcené části , profil</t>
    </r>
    <r>
      <rPr>
        <b/>
        <sz val="10"/>
        <rFont val="Calibri"/>
        <family val="2"/>
        <charset val="238"/>
      </rPr>
      <t xml:space="preserve"> DN 250 mm</t>
    </r>
  </si>
  <si>
    <t>úsek Š4 – Š5: od 15,0m do 18,0m</t>
  </si>
  <si>
    <t>Úprava konců rukávce v šachtách  - v koncových šachtách odřezáním konců vložek</t>
  </si>
  <si>
    <t>Robotické profrézování přípojek</t>
  </si>
  <si>
    <t>359 90-1211</t>
  </si>
  <si>
    <t>Monitoring TV kamerou po sanaci, vč. DVD a  RZ</t>
  </si>
  <si>
    <t>Celkem bez DPH</t>
  </si>
  <si>
    <t>DPH</t>
  </si>
  <si>
    <t>Celkem s DPH</t>
  </si>
  <si>
    <t>%</t>
  </si>
  <si>
    <t>Záruka: 60 měsíců</t>
  </si>
  <si>
    <t xml:space="preserve">Termín realizace: </t>
  </si>
  <si>
    <r>
      <rPr>
        <u/>
        <sz val="8"/>
        <rFont val="Arial"/>
        <family val="2"/>
        <charset val="238"/>
      </rPr>
      <t>pozn.:</t>
    </r>
    <r>
      <rPr>
        <sz val="8"/>
        <rFont val="Arial"/>
        <family val="2"/>
        <charset val="238"/>
      </rPr>
      <t xml:space="preserve"> V některých úsecích jsou patrná místa se stálou hladinou odpadních vod. Bezvýkopová obnova tyto špatné spádové poměry nezlepší, zamezí však jejich dalšímu zhoršování a zabrání úniku odpadních vod mimo kanalizaci.</t>
    </r>
  </si>
  <si>
    <t>DN Černopolní 212/9, Brno</t>
  </si>
  <si>
    <t>Milan Koškovský, referent Investičního oddělení</t>
  </si>
  <si>
    <t>koskovsky.milan@fnbrno.cz</t>
  </si>
  <si>
    <t>Fakultní nemocnice Brno</t>
  </si>
  <si>
    <t>Jihlavská 20, 625 00 Brno</t>
  </si>
  <si>
    <r>
      <t xml:space="preserve">Bezvýkopová oprava kanalizace metodou bezešvého rukávce ……………..., profil </t>
    </r>
    <r>
      <rPr>
        <b/>
        <sz val="10"/>
        <rFont val="Calibri"/>
        <family val="2"/>
        <charset val="238"/>
      </rPr>
      <t>DN 200-250 mm, tl. 4,0-4,5 mm po vytvrzení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</si>
</sst>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d/m/yyyy"/>
    <numFmt numFmtId="166" formatCode="#"/>
    <numFmt numFmtId="167" formatCode="#,##0.000"/>
  </numFmts>
  <fonts count="19" x14ac:knownFonts="1">
    <font>
      <sz val="8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"/>
      <family val="2"/>
      <charset val="238"/>
    </font>
    <font>
      <sz val="8"/>
      <color indexed="8"/>
      <name val="Arial CE"/>
      <family val="2"/>
      <charset val="238"/>
    </font>
    <font>
      <sz val="8"/>
      <color indexed="12"/>
      <name val="Arial"/>
      <family val="2"/>
      <charset val="1"/>
    </font>
    <font>
      <sz val="8"/>
      <color indexed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8"/>
      <color indexed="8"/>
      <name val="Arial"/>
      <family val="2"/>
      <charset val="1"/>
    </font>
    <font>
      <sz val="10"/>
      <color indexed="6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10"/>
      <name val="Arial CE"/>
      <family val="2"/>
      <charset val="238"/>
    </font>
    <font>
      <b/>
      <sz val="8"/>
      <color indexed="25"/>
      <name val="Arial CE"/>
      <family val="2"/>
      <charset val="238"/>
    </font>
    <font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top" wrapText="1"/>
      <protection locked="0"/>
    </xf>
    <xf numFmtId="0" fontId="18" fillId="0" borderId="0" applyNumberFormat="0" applyFill="0" applyBorder="0" applyAlignment="0" applyProtection="0">
      <alignment vertical="top" wrapText="1"/>
      <protection locked="0"/>
    </xf>
  </cellStyleXfs>
  <cellXfs count="54">
    <xf numFmtId="0" fontId="0" fillId="0" borderId="0" xfId="0">
      <alignment vertical="top" wrapText="1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165" fontId="5" fillId="2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166" fontId="9" fillId="2" borderId="2" xfId="0" applyNumberFormat="1" applyFont="1" applyFill="1" applyBorder="1" applyAlignment="1" applyProtection="1">
      <alignment horizontal="left" vertical="center" wrapText="1"/>
    </xf>
    <xf numFmtId="166" fontId="9" fillId="2" borderId="2" xfId="0" applyNumberFormat="1" applyFont="1" applyFill="1" applyBorder="1" applyAlignment="1" applyProtection="1">
      <alignment horizontal="center" vertical="center"/>
    </xf>
    <xf numFmtId="167" fontId="9" fillId="2" borderId="2" xfId="0" applyNumberFormat="1" applyFont="1" applyFill="1" applyBorder="1" applyAlignment="1" applyProtection="1">
      <alignment horizontal="right" vertical="center"/>
    </xf>
    <xf numFmtId="4" fontId="9" fillId="2" borderId="2" xfId="0" applyNumberFormat="1" applyFont="1" applyFill="1" applyBorder="1" applyAlignment="1" applyProtection="1">
      <alignment horizontal="right" vertical="center"/>
    </xf>
    <xf numFmtId="166" fontId="9" fillId="0" borderId="2" xfId="0" applyNumberFormat="1" applyFont="1" applyFill="1" applyBorder="1" applyAlignment="1" applyProtection="1">
      <alignment horizontal="left" vertical="center" wrapText="1"/>
    </xf>
    <xf numFmtId="0" fontId="18" fillId="2" borderId="0" xfId="1" applyFill="1" applyAlignment="1" applyProtection="1">
      <alignment horizontal="left"/>
    </xf>
    <xf numFmtId="39" fontId="9" fillId="3" borderId="2" xfId="0" applyNumberFormat="1" applyFont="1" applyFill="1" applyBorder="1" applyAlignment="1" applyProtection="1">
      <alignment horizontal="right" vertical="center"/>
      <protection locked="0"/>
    </xf>
    <xf numFmtId="4" fontId="9" fillId="4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/>
    </xf>
    <xf numFmtId="0" fontId="4" fillId="0" borderId="0" xfId="0" applyFont="1" applyProtection="1">
      <alignment vertical="top" wrapText="1"/>
    </xf>
    <xf numFmtId="0" fontId="0" fillId="0" borderId="0" xfId="0" applyFont="1" applyProtection="1">
      <alignment vertical="top" wrapText="1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7" fontId="9" fillId="0" borderId="2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right" vertical="center"/>
    </xf>
    <xf numFmtId="39" fontId="9" fillId="0" borderId="2" xfId="0" applyNumberFormat="1" applyFont="1" applyBorder="1" applyAlignment="1" applyProtection="1">
      <alignment horizontal="right" vertical="center"/>
    </xf>
    <xf numFmtId="37" fontId="10" fillId="0" borderId="0" xfId="0" applyNumberFormat="1" applyFont="1" applyBorder="1" applyAlignment="1" applyProtection="1">
      <alignment horizontal="center"/>
    </xf>
    <xf numFmtId="37" fontId="9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wrapText="1"/>
    </xf>
    <xf numFmtId="164" fontId="10" fillId="0" borderId="0" xfId="0" applyNumberFormat="1" applyFont="1" applyBorder="1" applyAlignment="1" applyProtection="1">
      <alignment horizontal="right"/>
    </xf>
    <xf numFmtId="39" fontId="10" fillId="0" borderId="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wrapText="1"/>
    </xf>
    <xf numFmtId="0" fontId="12" fillId="0" borderId="2" xfId="0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37" fontId="15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left" wrapText="1"/>
    </xf>
    <xf numFmtId="164" fontId="15" fillId="0" borderId="0" xfId="0" applyNumberFormat="1" applyFont="1" applyAlignment="1" applyProtection="1">
      <alignment horizontal="right"/>
    </xf>
    <xf numFmtId="39" fontId="15" fillId="0" borderId="0" xfId="0" applyNumberFormat="1" applyFont="1" applyAlignment="1" applyProtection="1">
      <alignment horizontal="right"/>
    </xf>
    <xf numFmtId="0" fontId="0" fillId="0" borderId="0" xfId="0" applyFont="1" applyAlignment="1" applyProtection="1">
      <alignment horizontal="left" vertical="top"/>
    </xf>
    <xf numFmtId="37" fontId="0" fillId="0" borderId="0" xfId="0" applyNumberFormat="1" applyAlignment="1" applyProtection="1">
      <alignment horizontal="right" vertical="top"/>
    </xf>
    <xf numFmtId="0" fontId="16" fillId="0" borderId="0" xfId="0" applyFont="1" applyAlignment="1" applyProtection="1">
      <alignment horizontal="left" wrapText="1"/>
    </xf>
    <xf numFmtId="164" fontId="16" fillId="0" borderId="0" xfId="0" applyNumberFormat="1" applyFont="1" applyAlignment="1" applyProtection="1">
      <alignment horizontal="right"/>
    </xf>
    <xf numFmtId="39" fontId="16" fillId="0" borderId="0" xfId="0" applyNumberFormat="1" applyFont="1" applyAlignment="1" applyProtection="1">
      <alignment horizontal="right"/>
    </xf>
    <xf numFmtId="0" fontId="1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39" fontId="0" fillId="0" borderId="0" xfId="0" applyNumberFormat="1" applyAlignment="1" applyProtection="1">
      <alignment horizontal="right" vertical="top"/>
    </xf>
    <xf numFmtId="167" fontId="9" fillId="4" borderId="2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F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kovsky.milan@fn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zoomScale="110" zoomScaleNormal="110" workbookViewId="0">
      <pane ySplit="10" topLeftCell="A11" activePane="bottomLeft" state="frozen"/>
      <selection pane="bottomLeft" activeCell="E1" sqref="E1"/>
    </sheetView>
  </sheetViews>
  <sheetFormatPr defaultColWidth="10.5" defaultRowHeight="12" customHeight="1" x14ac:dyDescent="0.2"/>
  <cols>
    <col min="1" max="2" width="9.6640625" style="42" customWidth="1"/>
    <col min="3" max="3" width="13" style="42" customWidth="1"/>
    <col min="4" max="4" width="67" style="47" customWidth="1"/>
    <col min="5" max="5" width="15.5" style="47" customWidth="1"/>
    <col min="6" max="6" width="15.5" style="48" customWidth="1"/>
    <col min="7" max="7" width="15.5" style="49" customWidth="1"/>
    <col min="8" max="8" width="18.33203125" style="49" customWidth="1"/>
    <col min="9" max="16384" width="10.5" style="41"/>
  </cols>
  <sheetData>
    <row r="1" spans="1:9" s="19" customFormat="1" ht="21.7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s="19" customFormat="1" ht="12.75" customHeight="1" x14ac:dyDescent="0.2">
      <c r="A2" s="3" t="s">
        <v>1</v>
      </c>
      <c r="B2" s="3"/>
      <c r="C2" s="3"/>
      <c r="D2" s="52" t="s">
        <v>2</v>
      </c>
      <c r="E2" s="52"/>
      <c r="F2" s="4"/>
      <c r="G2" s="2"/>
      <c r="H2" s="2"/>
    </row>
    <row r="3" spans="1:9" s="19" customFormat="1" ht="12.75" customHeight="1" x14ac:dyDescent="0.2">
      <c r="A3" s="3" t="s">
        <v>3</v>
      </c>
      <c r="B3" s="3"/>
      <c r="C3" s="3"/>
      <c r="D3" s="20" t="s">
        <v>61</v>
      </c>
      <c r="E3" s="4"/>
      <c r="F3" s="4"/>
      <c r="G3" s="2"/>
      <c r="H3" s="2"/>
    </row>
    <row r="4" spans="1:9" s="19" customFormat="1" ht="12.75" customHeight="1" x14ac:dyDescent="0.2">
      <c r="A4" s="3"/>
      <c r="B4" s="3"/>
      <c r="C4" s="3"/>
      <c r="D4" s="4"/>
      <c r="E4" s="4"/>
      <c r="F4" s="4"/>
      <c r="G4" s="2"/>
      <c r="H4" s="2"/>
    </row>
    <row r="5" spans="1:9" s="19" customFormat="1" ht="12.75" customHeight="1" x14ac:dyDescent="0.2">
      <c r="A5" s="3" t="s">
        <v>4</v>
      </c>
      <c r="B5" s="3"/>
      <c r="C5" s="3"/>
      <c r="D5" s="20" t="s">
        <v>64</v>
      </c>
      <c r="E5" s="4"/>
      <c r="F5" s="4"/>
      <c r="G5" s="5"/>
      <c r="H5" s="2"/>
    </row>
    <row r="6" spans="1:9" s="19" customFormat="1" ht="12.75" customHeight="1" x14ac:dyDescent="0.2">
      <c r="A6" s="3"/>
      <c r="B6" s="3"/>
      <c r="C6" s="3"/>
      <c r="D6" s="21" t="s">
        <v>65</v>
      </c>
      <c r="E6" s="4"/>
      <c r="F6" s="4"/>
      <c r="G6" s="5"/>
      <c r="H6" s="2"/>
    </row>
    <row r="7" spans="1:9" s="19" customFormat="1" ht="12.75" customHeight="1" x14ac:dyDescent="0.2">
      <c r="A7" s="3"/>
      <c r="B7" s="3"/>
      <c r="C7" s="3"/>
      <c r="D7" s="21" t="s">
        <v>62</v>
      </c>
      <c r="E7" s="4"/>
      <c r="F7" s="4"/>
      <c r="G7" s="5"/>
      <c r="H7" s="2"/>
    </row>
    <row r="8" spans="1:9" s="19" customFormat="1" ht="12.75" customHeight="1" x14ac:dyDescent="0.2">
      <c r="A8" s="4"/>
      <c r="B8" s="4"/>
      <c r="C8" s="4"/>
      <c r="D8" s="16" t="s">
        <v>63</v>
      </c>
      <c r="E8" s="4"/>
      <c r="F8" s="4"/>
      <c r="G8" s="5"/>
      <c r="H8" s="2"/>
    </row>
    <row r="9" spans="1:9" s="19" customFormat="1" ht="12.75" customHeight="1" x14ac:dyDescent="0.2">
      <c r="A9" s="4"/>
      <c r="B9" s="4"/>
      <c r="C9" s="4"/>
      <c r="D9" s="6"/>
      <c r="E9" s="4"/>
      <c r="F9" s="4"/>
      <c r="G9" s="5"/>
      <c r="H9" s="2"/>
    </row>
    <row r="10" spans="1:9" s="19" customFormat="1" ht="12.75" customHeight="1" x14ac:dyDescent="0.2">
      <c r="A10" s="3" t="s">
        <v>5</v>
      </c>
      <c r="B10" s="3"/>
      <c r="C10" s="3"/>
      <c r="D10" s="3"/>
      <c r="E10" s="4"/>
      <c r="F10" s="4" t="s">
        <v>6</v>
      </c>
      <c r="G10" s="7"/>
      <c r="H10" s="2"/>
    </row>
    <row r="11" spans="1:9" s="19" customFormat="1" ht="12.75" customHeight="1" x14ac:dyDescent="0.2">
      <c r="A11" s="4"/>
      <c r="B11" s="4"/>
      <c r="C11" s="4"/>
      <c r="D11" s="4"/>
      <c r="E11" s="4"/>
      <c r="F11" s="4" t="s">
        <v>7</v>
      </c>
      <c r="G11" s="5"/>
      <c r="H11" s="2"/>
    </row>
    <row r="12" spans="1:9" s="19" customFormat="1" ht="12.75" customHeight="1" x14ac:dyDescent="0.2">
      <c r="A12" s="4"/>
      <c r="B12" s="4"/>
      <c r="C12" s="4"/>
      <c r="D12" s="4"/>
      <c r="E12" s="4"/>
      <c r="F12" s="4"/>
      <c r="G12" s="8"/>
      <c r="H12" s="2"/>
    </row>
    <row r="13" spans="1:9" s="19" customFormat="1" ht="12.75" customHeight="1" x14ac:dyDescent="0.2">
      <c r="A13" s="4"/>
      <c r="B13" s="4"/>
      <c r="C13" s="4"/>
      <c r="D13" s="4"/>
      <c r="E13" s="4"/>
      <c r="F13" s="4"/>
      <c r="G13" s="8"/>
      <c r="H13" s="2"/>
    </row>
    <row r="14" spans="1:9" s="19" customFormat="1" ht="25.5" customHeight="1" x14ac:dyDescent="0.2">
      <c r="A14" s="9" t="s">
        <v>8</v>
      </c>
      <c r="B14" s="9" t="s">
        <v>9</v>
      </c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15</v>
      </c>
    </row>
    <row r="15" spans="1:9" s="19" customFormat="1" ht="12.75" customHeight="1" x14ac:dyDescent="0.2">
      <c r="A15" s="9" t="s">
        <v>16</v>
      </c>
      <c r="B15" s="9" t="s">
        <v>17</v>
      </c>
      <c r="C15" s="9" t="s">
        <v>18</v>
      </c>
      <c r="D15" s="9" t="s">
        <v>19</v>
      </c>
      <c r="E15" s="9" t="s">
        <v>20</v>
      </c>
      <c r="F15" s="9" t="s">
        <v>21</v>
      </c>
      <c r="G15" s="9" t="s">
        <v>22</v>
      </c>
      <c r="H15" s="9" t="s">
        <v>23</v>
      </c>
    </row>
    <row r="16" spans="1:9" s="19" customFormat="1" ht="14.85" customHeight="1" x14ac:dyDescent="0.2">
      <c r="A16" s="10"/>
      <c r="B16" s="10"/>
      <c r="C16" s="10"/>
      <c r="D16" s="2"/>
      <c r="E16" s="2"/>
      <c r="F16" s="2"/>
      <c r="G16" s="2"/>
      <c r="H16" s="2"/>
    </row>
    <row r="17" spans="1:8" s="19" customFormat="1" ht="21" customHeight="1" x14ac:dyDescent="0.2">
      <c r="A17" s="22"/>
      <c r="B17" s="22"/>
      <c r="C17" s="22" t="s">
        <v>24</v>
      </c>
      <c r="D17" s="23" t="s">
        <v>25</v>
      </c>
      <c r="E17" s="23"/>
      <c r="F17" s="24"/>
      <c r="G17" s="25"/>
      <c r="H17" s="25">
        <f>H45</f>
        <v>0</v>
      </c>
    </row>
    <row r="18" spans="1:8" s="19" customFormat="1" ht="21" customHeight="1" x14ac:dyDescent="0.2">
      <c r="A18" s="22"/>
      <c r="B18" s="22"/>
      <c r="C18" s="22"/>
      <c r="D18" s="23" t="s">
        <v>26</v>
      </c>
      <c r="E18" s="23"/>
      <c r="F18" s="24"/>
      <c r="G18" s="25"/>
      <c r="H18" s="25">
        <f>H23</f>
        <v>0</v>
      </c>
    </row>
    <row r="19" spans="1:8" s="19" customFormat="1" ht="25.5" customHeight="1" x14ac:dyDescent="0.2">
      <c r="A19" s="26">
        <v>1</v>
      </c>
      <c r="B19" s="26" t="s">
        <v>27</v>
      </c>
      <c r="C19" s="26"/>
      <c r="D19" s="11" t="s">
        <v>28</v>
      </c>
      <c r="E19" s="12" t="s">
        <v>29</v>
      </c>
      <c r="F19" s="27">
        <v>6</v>
      </c>
      <c r="G19" s="17"/>
      <c r="H19" s="28">
        <f t="shared" ref="H19:H22" si="0">F19*G19</f>
        <v>0</v>
      </c>
    </row>
    <row r="20" spans="1:8" s="19" customFormat="1" ht="25.5" customHeight="1" x14ac:dyDescent="0.2">
      <c r="A20" s="26">
        <v>2</v>
      </c>
      <c r="B20" s="26" t="s">
        <v>27</v>
      </c>
      <c r="C20" s="26"/>
      <c r="D20" s="11" t="s">
        <v>30</v>
      </c>
      <c r="E20" s="12" t="s">
        <v>29</v>
      </c>
      <c r="F20" s="27">
        <v>6</v>
      </c>
      <c r="G20" s="17"/>
      <c r="H20" s="28">
        <f t="shared" si="0"/>
        <v>0</v>
      </c>
    </row>
    <row r="21" spans="1:8" s="19" customFormat="1" ht="25.5" customHeight="1" x14ac:dyDescent="0.2">
      <c r="A21" s="26">
        <v>3</v>
      </c>
      <c r="B21" s="26" t="s">
        <v>27</v>
      </c>
      <c r="C21" s="26"/>
      <c r="D21" s="11" t="s">
        <v>31</v>
      </c>
      <c r="E21" s="12" t="s">
        <v>29</v>
      </c>
      <c r="F21" s="27">
        <v>6</v>
      </c>
      <c r="G21" s="17"/>
      <c r="H21" s="28">
        <f t="shared" si="0"/>
        <v>0</v>
      </c>
    </row>
    <row r="22" spans="1:8" s="19" customFormat="1" ht="25.5" customHeight="1" x14ac:dyDescent="0.2">
      <c r="A22" s="26">
        <v>4</v>
      </c>
      <c r="B22" s="26" t="s">
        <v>27</v>
      </c>
      <c r="C22" s="26"/>
      <c r="D22" s="11" t="s">
        <v>32</v>
      </c>
      <c r="E22" s="12" t="s">
        <v>29</v>
      </c>
      <c r="F22" s="27">
        <v>2</v>
      </c>
      <c r="G22" s="17"/>
      <c r="H22" s="28">
        <f t="shared" si="0"/>
        <v>0</v>
      </c>
    </row>
    <row r="23" spans="1:8" s="19" customFormat="1" ht="13.5" customHeight="1" x14ac:dyDescent="0.2">
      <c r="A23" s="29"/>
      <c r="B23" s="29"/>
      <c r="C23" s="30"/>
      <c r="D23" s="31"/>
      <c r="E23" s="31"/>
      <c r="F23" s="32"/>
      <c r="G23" s="33"/>
      <c r="H23" s="33">
        <f>SUM(H19:H22)</f>
        <v>0</v>
      </c>
    </row>
    <row r="24" spans="1:8" s="19" customFormat="1" ht="10.5" customHeight="1" x14ac:dyDescent="0.2">
      <c r="A24" s="29"/>
      <c r="B24" s="29"/>
      <c r="C24" s="30"/>
      <c r="D24" s="31"/>
      <c r="E24" s="31"/>
      <c r="F24" s="32"/>
      <c r="G24" s="33"/>
      <c r="H24" s="33"/>
    </row>
    <row r="25" spans="1:8" s="19" customFormat="1" ht="21.6" customHeight="1" x14ac:dyDescent="0.2">
      <c r="A25" s="22"/>
      <c r="B25" s="22"/>
      <c r="C25" s="30"/>
      <c r="D25" s="34" t="s">
        <v>33</v>
      </c>
      <c r="E25" s="23"/>
      <c r="F25" s="24"/>
      <c r="G25" s="25"/>
      <c r="H25" s="25">
        <f>H43</f>
        <v>0</v>
      </c>
    </row>
    <row r="26" spans="1:8" s="19" customFormat="1" ht="30.6" customHeight="1" x14ac:dyDescent="0.2">
      <c r="A26" s="26">
        <v>5</v>
      </c>
      <c r="B26" s="26" t="s">
        <v>27</v>
      </c>
      <c r="C26" s="26"/>
      <c r="D26" s="11" t="s">
        <v>34</v>
      </c>
      <c r="E26" s="12" t="s">
        <v>35</v>
      </c>
      <c r="F26" s="13">
        <v>6</v>
      </c>
      <c r="G26" s="18"/>
      <c r="H26" s="28">
        <f t="shared" ref="H26:H28" si="1">F26*G26</f>
        <v>0</v>
      </c>
    </row>
    <row r="27" spans="1:8" s="19" customFormat="1" ht="30.6" customHeight="1" x14ac:dyDescent="0.2">
      <c r="A27" s="26">
        <v>6</v>
      </c>
      <c r="B27" s="26" t="s">
        <v>27</v>
      </c>
      <c r="C27" s="26"/>
      <c r="D27" s="11" t="s">
        <v>36</v>
      </c>
      <c r="E27" s="12" t="s">
        <v>35</v>
      </c>
      <c r="F27" s="13">
        <v>6</v>
      </c>
      <c r="G27" s="18"/>
      <c r="H27" s="28">
        <f t="shared" si="1"/>
        <v>0</v>
      </c>
    </row>
    <row r="28" spans="1:8" s="19" customFormat="1" ht="30.6" customHeight="1" x14ac:dyDescent="0.2">
      <c r="A28" s="26">
        <v>7</v>
      </c>
      <c r="B28" s="26" t="s">
        <v>27</v>
      </c>
      <c r="C28" s="26"/>
      <c r="D28" s="11" t="s">
        <v>37</v>
      </c>
      <c r="E28" s="12" t="s">
        <v>35</v>
      </c>
      <c r="F28" s="13">
        <v>6</v>
      </c>
      <c r="G28" s="17"/>
      <c r="H28" s="28">
        <f t="shared" si="1"/>
        <v>0</v>
      </c>
    </row>
    <row r="29" spans="1:8" s="19" customFormat="1" ht="30.6" customHeight="1" x14ac:dyDescent="0.2">
      <c r="A29" s="26">
        <v>8</v>
      </c>
      <c r="B29" s="26"/>
      <c r="C29" s="26"/>
      <c r="D29" s="35" t="s">
        <v>38</v>
      </c>
      <c r="E29" s="12"/>
      <c r="F29" s="13"/>
      <c r="G29" s="14"/>
      <c r="H29" s="28"/>
    </row>
    <row r="30" spans="1:8" s="19" customFormat="1" ht="30.6" customHeight="1" x14ac:dyDescent="0.2">
      <c r="A30" s="26">
        <v>9</v>
      </c>
      <c r="B30" s="26" t="s">
        <v>27</v>
      </c>
      <c r="C30" s="26"/>
      <c r="D30" s="15" t="s">
        <v>39</v>
      </c>
      <c r="E30" s="12" t="s">
        <v>40</v>
      </c>
      <c r="F30" s="13">
        <v>8</v>
      </c>
      <c r="G30" s="18"/>
      <c r="H30" s="28">
        <f>F30*G30</f>
        <v>0</v>
      </c>
    </row>
    <row r="31" spans="1:8" s="19" customFormat="1" ht="30.6" customHeight="1" x14ac:dyDescent="0.2">
      <c r="A31" s="26">
        <v>10</v>
      </c>
      <c r="B31" s="26"/>
      <c r="C31" s="26"/>
      <c r="D31" s="35" t="s">
        <v>38</v>
      </c>
      <c r="E31" s="12"/>
      <c r="F31" s="13"/>
      <c r="G31" s="14"/>
      <c r="H31" s="28"/>
    </row>
    <row r="32" spans="1:8" s="19" customFormat="1" ht="30.6" customHeight="1" x14ac:dyDescent="0.2">
      <c r="A32" s="26">
        <v>11</v>
      </c>
      <c r="B32" s="26" t="s">
        <v>27</v>
      </c>
      <c r="C32" s="26"/>
      <c r="D32" s="11" t="s">
        <v>41</v>
      </c>
      <c r="E32" s="12" t="s">
        <v>42</v>
      </c>
      <c r="F32" s="13">
        <v>150</v>
      </c>
      <c r="G32" s="17"/>
      <c r="H32" s="28">
        <f t="shared" ref="H32:H34" si="2">F32*G32</f>
        <v>0</v>
      </c>
    </row>
    <row r="33" spans="1:8" s="19" customFormat="1" ht="30.75" customHeight="1" x14ac:dyDescent="0.2">
      <c r="A33" s="26">
        <v>12</v>
      </c>
      <c r="B33" s="26">
        <v>271</v>
      </c>
      <c r="C33" s="26" t="s">
        <v>43</v>
      </c>
      <c r="D33" s="11" t="s">
        <v>44</v>
      </c>
      <c r="E33" s="12" t="s">
        <v>42</v>
      </c>
      <c r="F33" s="13">
        <v>150</v>
      </c>
      <c r="G33" s="17"/>
      <c r="H33" s="28">
        <f t="shared" si="2"/>
        <v>0</v>
      </c>
    </row>
    <row r="34" spans="1:8" s="19" customFormat="1" ht="30.75" customHeight="1" x14ac:dyDescent="0.2">
      <c r="A34" s="26">
        <v>13</v>
      </c>
      <c r="B34" s="26" t="s">
        <v>27</v>
      </c>
      <c r="C34" s="26"/>
      <c r="D34" s="36" t="s">
        <v>66</v>
      </c>
      <c r="E34" s="12" t="s">
        <v>42</v>
      </c>
      <c r="F34" s="13">
        <v>61.5</v>
      </c>
      <c r="G34" s="17"/>
      <c r="H34" s="28">
        <f t="shared" si="2"/>
        <v>0</v>
      </c>
    </row>
    <row r="35" spans="1:8" s="19" customFormat="1" ht="30.75" customHeight="1" x14ac:dyDescent="0.2">
      <c r="A35" s="26">
        <v>14</v>
      </c>
      <c r="B35" s="26"/>
      <c r="C35" s="26"/>
      <c r="D35" s="35" t="s">
        <v>45</v>
      </c>
      <c r="E35" s="12"/>
      <c r="F35" s="13"/>
      <c r="G35" s="28"/>
      <c r="H35" s="28"/>
    </row>
    <row r="36" spans="1:8" s="19" customFormat="1" ht="30.75" customHeight="1" x14ac:dyDescent="0.2">
      <c r="A36" s="26">
        <v>15</v>
      </c>
      <c r="B36" s="26" t="s">
        <v>27</v>
      </c>
      <c r="C36" s="26"/>
      <c r="D36" s="36" t="s">
        <v>46</v>
      </c>
      <c r="E36" s="12" t="s">
        <v>42</v>
      </c>
      <c r="F36" s="13">
        <v>150</v>
      </c>
      <c r="G36" s="17"/>
      <c r="H36" s="28">
        <f>F36*G36</f>
        <v>0</v>
      </c>
    </row>
    <row r="37" spans="1:8" s="19" customFormat="1" ht="30.75" customHeight="1" x14ac:dyDescent="0.2">
      <c r="A37" s="26">
        <v>16</v>
      </c>
      <c r="B37" s="26"/>
      <c r="C37" s="26"/>
      <c r="D37" s="35" t="s">
        <v>47</v>
      </c>
      <c r="E37" s="12"/>
      <c r="F37" s="13"/>
      <c r="G37" s="28"/>
      <c r="H37" s="28"/>
    </row>
    <row r="38" spans="1:8" s="19" customFormat="1" ht="30.75" customHeight="1" x14ac:dyDescent="0.2">
      <c r="A38" s="26">
        <v>17</v>
      </c>
      <c r="B38" s="26" t="s">
        <v>27</v>
      </c>
      <c r="C38" s="26"/>
      <c r="D38" s="36" t="s">
        <v>48</v>
      </c>
      <c r="E38" s="12" t="s">
        <v>42</v>
      </c>
      <c r="F38" s="13">
        <v>3</v>
      </c>
      <c r="G38" s="17"/>
      <c r="H38" s="28">
        <f>F38*G38</f>
        <v>0</v>
      </c>
    </row>
    <row r="39" spans="1:8" s="19" customFormat="1" ht="30.75" customHeight="1" x14ac:dyDescent="0.2">
      <c r="A39" s="26">
        <v>18</v>
      </c>
      <c r="B39" s="26"/>
      <c r="C39" s="26"/>
      <c r="D39" s="35" t="s">
        <v>49</v>
      </c>
      <c r="E39" s="12"/>
      <c r="F39" s="13"/>
      <c r="G39" s="28"/>
      <c r="H39" s="28"/>
    </row>
    <row r="40" spans="1:8" s="19" customFormat="1" ht="30.75" customHeight="1" x14ac:dyDescent="0.2">
      <c r="A40" s="26">
        <v>19</v>
      </c>
      <c r="B40" s="26" t="s">
        <v>27</v>
      </c>
      <c r="C40" s="26"/>
      <c r="D40" s="15" t="s">
        <v>50</v>
      </c>
      <c r="E40" s="12" t="s">
        <v>29</v>
      </c>
      <c r="F40" s="50"/>
      <c r="G40" s="18"/>
      <c r="H40" s="28">
        <f>F40*G40</f>
        <v>0</v>
      </c>
    </row>
    <row r="41" spans="1:8" s="19" customFormat="1" ht="30.75" customHeight="1" x14ac:dyDescent="0.2">
      <c r="A41" s="26">
        <v>20</v>
      </c>
      <c r="B41" s="26" t="s">
        <v>27</v>
      </c>
      <c r="C41" s="26"/>
      <c r="D41" s="15" t="s">
        <v>51</v>
      </c>
      <c r="E41" s="12" t="s">
        <v>29</v>
      </c>
      <c r="F41" s="13">
        <v>1</v>
      </c>
      <c r="G41" s="18"/>
      <c r="H41" s="28">
        <f>F41*G41</f>
        <v>0</v>
      </c>
    </row>
    <row r="42" spans="1:8" s="19" customFormat="1" ht="30.75" customHeight="1" x14ac:dyDescent="0.2">
      <c r="A42" s="26">
        <v>21</v>
      </c>
      <c r="B42" s="26">
        <v>271</v>
      </c>
      <c r="C42" s="26" t="s">
        <v>52</v>
      </c>
      <c r="D42" s="11" t="s">
        <v>53</v>
      </c>
      <c r="E42" s="12" t="s">
        <v>42</v>
      </c>
      <c r="F42" s="13">
        <v>150</v>
      </c>
      <c r="G42" s="17"/>
      <c r="H42" s="28">
        <f t="shared" ref="H42" si="3">F42*G42</f>
        <v>0</v>
      </c>
    </row>
    <row r="43" spans="1:8" s="19" customFormat="1" ht="13.5" customHeight="1" x14ac:dyDescent="0.2">
      <c r="A43" s="29"/>
      <c r="B43" s="29"/>
      <c r="C43" s="29"/>
      <c r="D43" s="31"/>
      <c r="E43" s="31"/>
      <c r="F43" s="32"/>
      <c r="G43" s="33"/>
      <c r="H43" s="33">
        <f>SUM(H26:H42)</f>
        <v>0</v>
      </c>
    </row>
    <row r="44" spans="1:8" s="19" customFormat="1" ht="13.5" customHeight="1" x14ac:dyDescent="0.2">
      <c r="A44" s="29"/>
      <c r="B44" s="29"/>
      <c r="C44" s="29"/>
      <c r="D44" s="31"/>
      <c r="E44" s="31"/>
      <c r="F44" s="32"/>
      <c r="G44" s="33"/>
      <c r="H44" s="33"/>
    </row>
    <row r="45" spans="1:8" ht="21" customHeight="1" x14ac:dyDescent="0.2">
      <c r="A45" s="37"/>
      <c r="B45" s="37"/>
      <c r="C45" s="37"/>
      <c r="D45" s="38" t="s">
        <v>54</v>
      </c>
      <c r="E45" s="38"/>
      <c r="F45" s="39"/>
      <c r="G45" s="40"/>
      <c r="H45" s="40">
        <f>SUM(H23,H43)</f>
        <v>0</v>
      </c>
    </row>
    <row r="46" spans="1:8" ht="21" customHeight="1" x14ac:dyDescent="0.2">
      <c r="A46" s="37"/>
      <c r="B46" s="37"/>
      <c r="C46" s="37"/>
      <c r="D46" s="38"/>
      <c r="E46" s="38"/>
      <c r="F46" s="39"/>
      <c r="G46" s="40"/>
      <c r="H46" s="40"/>
    </row>
    <row r="47" spans="1:8" ht="12" customHeight="1" x14ac:dyDescent="0.2">
      <c r="D47" s="43" t="s">
        <v>55</v>
      </c>
      <c r="E47" s="43"/>
      <c r="F47" s="44"/>
      <c r="G47" s="45"/>
      <c r="H47" s="45">
        <f>H45*0.21</f>
        <v>0</v>
      </c>
    </row>
    <row r="48" spans="1:8" ht="12" customHeight="1" x14ac:dyDescent="0.2">
      <c r="D48" s="43" t="s">
        <v>56</v>
      </c>
      <c r="E48" s="46" t="s">
        <v>57</v>
      </c>
      <c r="F48" s="44">
        <v>21</v>
      </c>
      <c r="G48" s="45"/>
      <c r="H48" s="45">
        <f>SUM(H45:H47)</f>
        <v>0</v>
      </c>
    </row>
    <row r="51" spans="4:8" ht="28.35" customHeight="1" x14ac:dyDescent="0.2">
      <c r="D51" s="47" t="s">
        <v>58</v>
      </c>
    </row>
    <row r="52" spans="4:8" ht="28.35" customHeight="1" x14ac:dyDescent="0.2">
      <c r="D52" s="47" t="s">
        <v>59</v>
      </c>
      <c r="E52" s="51"/>
    </row>
    <row r="53" spans="4:8" ht="28.35" customHeight="1" x14ac:dyDescent="0.2">
      <c r="D53" s="53" t="s">
        <v>60</v>
      </c>
      <c r="E53" s="53"/>
      <c r="F53" s="53"/>
      <c r="G53" s="53"/>
      <c r="H53" s="53"/>
    </row>
  </sheetData>
  <sheetProtection algorithmName="SHA-512" hashValue="tOSpubg2QfGjvQAK633LgxdaYjTa+DQR+PtyE6nAAHCgHLDce4LSl7fuaH+8SsJlD/EqpBwv+n+hBxliOTubvA==" saltValue="RNs+4DFIz6XqcWmILjOfXQ==" spinCount="100000" sheet="1" objects="1" scenarios="1"/>
  <mergeCells count="2">
    <mergeCell ref="D2:E2"/>
    <mergeCell ref="D53:H53"/>
  </mergeCells>
  <hyperlinks>
    <hyperlink ref="D8" r:id="rId1"/>
  </hyperlinks>
  <pageMargins left="0.43333333333333335" right="0.35416666666666669" top="0.59027777777777779" bottom="0.90625" header="0.51180555555555551" footer="0.39374999999999999"/>
  <pageSetup paperSize="9" firstPageNumber="0" fitToHeight="100" orientation="landscape" horizontalDpi="300" verticalDpi="300" r:id="rId2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s výkazem výměr</vt:lpstr>
      <vt:lpstr>'Rozpočet s výkazem výměr'!Názvy_tisku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Koškovský Milan</dc:creator>
  <cp:lastModifiedBy>Koškovský Milan</cp:lastModifiedBy>
  <dcterms:created xsi:type="dcterms:W3CDTF">2020-11-12T14:11:43Z</dcterms:created>
  <dcterms:modified xsi:type="dcterms:W3CDTF">2020-11-12T14:13:34Z</dcterms:modified>
</cp:coreProperties>
</file>