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E48" i="1" l="1"/>
  <c r="F48" i="1" s="1"/>
  <c r="F47" i="1"/>
  <c r="E47" i="1"/>
  <c r="E46" i="1"/>
  <c r="F46" i="1" s="1"/>
  <c r="F45" i="1"/>
  <c r="E45" i="1"/>
  <c r="E44" i="1"/>
  <c r="F44" i="1" s="1"/>
  <c r="F43" i="1"/>
  <c r="E43" i="1"/>
  <c r="E42" i="1"/>
  <c r="F42" i="1" s="1"/>
  <c r="F41" i="1"/>
  <c r="E41" i="1"/>
  <c r="E40" i="1"/>
  <c r="F40" i="1" s="1"/>
  <c r="F39" i="1"/>
  <c r="E39" i="1"/>
  <c r="E38" i="1"/>
  <c r="F38" i="1" s="1"/>
  <c r="F37" i="1"/>
  <c r="E37" i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F21" i="1"/>
  <c r="E21" i="1"/>
  <c r="E20" i="1"/>
  <c r="F20" i="1" s="1"/>
  <c r="F19" i="1"/>
  <c r="E19" i="1"/>
  <c r="E18" i="1"/>
  <c r="F18" i="1" s="1"/>
  <c r="F17" i="1"/>
  <c r="E17" i="1"/>
  <c r="E16" i="1"/>
  <c r="F16" i="1" s="1"/>
  <c r="F15" i="1"/>
  <c r="E15" i="1"/>
  <c r="E14" i="1"/>
  <c r="F14" i="1" s="1"/>
  <c r="F13" i="1"/>
  <c r="E13" i="1"/>
  <c r="E12" i="1"/>
  <c r="F12" i="1" s="1"/>
  <c r="F11" i="1"/>
  <c r="E11" i="1"/>
  <c r="E10" i="1"/>
  <c r="F10" i="1" s="1"/>
  <c r="F9" i="1"/>
  <c r="E9" i="1"/>
  <c r="E8" i="1"/>
  <c r="F8" i="1" s="1"/>
  <c r="F7" i="1"/>
  <c r="E7" i="1"/>
  <c r="E6" i="1"/>
  <c r="F6" i="1" s="1"/>
  <c r="E5" i="1"/>
  <c r="F5" i="1" s="1"/>
  <c r="F50" i="1" l="1"/>
</calcChain>
</file>

<file path=xl/sharedStrings.xml><?xml version="1.0" encoding="utf-8"?>
<sst xmlns="http://schemas.openxmlformats.org/spreadsheetml/2006/main" count="278" uniqueCount="106">
  <si>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</si>
  <si>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</si>
  <si>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</si>
  <si>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</si>
  <si>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</si>
  <si>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</si>
  <si>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</si>
  <si>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</si>
  <si>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</si>
  <si>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</si>
  <si>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</si>
  <si>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</si>
  <si>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</si>
  <si>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</si>
  <si>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BFR1-2208</t>
  </si>
  <si>
    <t>BioFreedom 2.25 x 08 mm</t>
  </si>
  <si>
    <t>III</t>
  </si>
  <si>
    <t>Ano</t>
  </si>
  <si>
    <t>BFR1-2211</t>
  </si>
  <si>
    <t>BioFreedom 2.25 x 11 mm</t>
  </si>
  <si>
    <t>BFR1-2214</t>
  </si>
  <si>
    <t>BioFreedom 2.25 x 14 mm</t>
  </si>
  <si>
    <t>BFR1-2218</t>
  </si>
  <si>
    <t>BioFreedom 2.25 x 18 mm</t>
  </si>
  <si>
    <t>BFR1-2224</t>
  </si>
  <si>
    <t>BioFreedom 2.25 x 24 mm</t>
  </si>
  <si>
    <t>BFR1-2228</t>
  </si>
  <si>
    <t>BioFreedom 2.25 x 28 mm</t>
  </si>
  <si>
    <t>BFR1-2508</t>
  </si>
  <si>
    <t>BioFreedom 2.50 x 08 mm</t>
  </si>
  <si>
    <t>BFR1-2511</t>
  </si>
  <si>
    <t>BioFreedom 2.50 x 11 mm</t>
  </si>
  <si>
    <t>BFR1-2514</t>
  </si>
  <si>
    <t>BioFreedom 2.50 x 14 mm</t>
  </si>
  <si>
    <t>BFR1-2518</t>
  </si>
  <si>
    <t>BioFreedom 2.50 x 18 mm</t>
  </si>
  <si>
    <t>BFR1-2524</t>
  </si>
  <si>
    <t>BioFreedom 2.50 x 24 mm</t>
  </si>
  <si>
    <t>BFR1-2528</t>
  </si>
  <si>
    <t>BioFreedom 2.50 x 28 mm</t>
  </si>
  <si>
    <t>BFR1-2533</t>
  </si>
  <si>
    <t>BioFreedom 2.50 x 33 mm</t>
  </si>
  <si>
    <t>BFR1-2536</t>
  </si>
  <si>
    <t>BioFreedom 2.50 x 36 mm</t>
  </si>
  <si>
    <t>BFR1-2708</t>
  </si>
  <si>
    <t>BioFreedom 2.75 x 08 mm</t>
  </si>
  <si>
    <t>BFR1-2711</t>
  </si>
  <si>
    <t>BioFreedom 2.75 x 11 mm</t>
  </si>
  <si>
    <t>BFR1-2714</t>
  </si>
  <si>
    <t>BioFreedom 2.75 x 14 mm</t>
  </si>
  <si>
    <t>BFR1-2718</t>
  </si>
  <si>
    <t>BioFreedom 2.75 x 18 mm</t>
  </si>
  <si>
    <t>BFR1-2724</t>
  </si>
  <si>
    <t>BioFreedom 2.75 x 24 mm</t>
  </si>
  <si>
    <t>BFR1-2728</t>
  </si>
  <si>
    <t>BioFreedom 2.75 x 28 mm</t>
  </si>
  <si>
    <t>BFR1-2733</t>
  </si>
  <si>
    <t>BioFreedom 2.75 x 33 mm</t>
  </si>
  <si>
    <t>BFR1-2736</t>
  </si>
  <si>
    <t>BioFreedom 2.75 x 36 mm</t>
  </si>
  <si>
    <t>BFR1-3008</t>
  </si>
  <si>
    <t>BioFreedom 3.00 x 08 mm</t>
  </si>
  <si>
    <t>BFR1-3011</t>
  </si>
  <si>
    <t>BioFreedom 3.00 x 11 mm</t>
  </si>
  <si>
    <t>BFR1-3014</t>
  </si>
  <si>
    <t>BioFreedom 3.00 x 14 mm</t>
  </si>
  <si>
    <t>BFR1-3018</t>
  </si>
  <si>
    <t>BioFreedom 3.00 x 18 mm</t>
  </si>
  <si>
    <t>BFR1-3024</t>
  </si>
  <si>
    <t>BioFreedom 3.00 x 24 mm</t>
  </si>
  <si>
    <t>BFR1-3028</t>
  </si>
  <si>
    <t>BioFreedom 3.00 x 28 mm</t>
  </si>
  <si>
    <t>BFR1-3033</t>
  </si>
  <si>
    <t>BioFreedom 3.00 x 33 mm</t>
  </si>
  <si>
    <t>BFR1-3036</t>
  </si>
  <si>
    <t>BioFreedom 3.00 x 36 mm</t>
  </si>
  <si>
    <t>BFR1-3508</t>
  </si>
  <si>
    <t>BioFreedom 3.50 x 08 mm</t>
  </si>
  <si>
    <t>BFR1-3511</t>
  </si>
  <si>
    <t>BioFreedom 3.50 x 11 mm</t>
  </si>
  <si>
    <t>BFR1-3514</t>
  </si>
  <si>
    <t>BioFreedom 3.50 x 14 mm</t>
  </si>
  <si>
    <t>BFR1-3518</t>
  </si>
  <si>
    <t>BioFreedom 3.50 x 18 mm</t>
  </si>
  <si>
    <t>BFR1-3524</t>
  </si>
  <si>
    <t>BioFreedom 3.50 x 24 mm</t>
  </si>
  <si>
    <t>BFR1-3528</t>
  </si>
  <si>
    <t>BioFreedom 3.50 x 28 mm</t>
  </si>
  <si>
    <t>BFR1-3533</t>
  </si>
  <si>
    <t>BioFreedom 3.50 x 33 mm</t>
  </si>
  <si>
    <t>BFR1-3536</t>
  </si>
  <si>
    <t>BioFreedom 3.50 x 36 mm</t>
  </si>
  <si>
    <t>BFR1-4008</t>
  </si>
  <si>
    <t>BioFreedom 4.00 x 08 mm</t>
  </si>
  <si>
    <t>BFR1-4011</t>
  </si>
  <si>
    <t>BioFreedom 4.00 x 11 mm</t>
  </si>
  <si>
    <t>BFR1-4014</t>
  </si>
  <si>
    <t>BioFreedom 4.00 x 14 mm</t>
  </si>
  <si>
    <t>BFR1-4018</t>
  </si>
  <si>
    <t>BioFreedom 4.00 x 18 mm</t>
  </si>
  <si>
    <t>BFR1-4024</t>
  </si>
  <si>
    <t>BioFreedom 4.00 x 24 mm</t>
  </si>
  <si>
    <t>BFR1-4028</t>
  </si>
  <si>
    <t>BioFreedom 4.00 x 28 mm</t>
  </si>
  <si>
    <t>Koronární stent</t>
  </si>
  <si>
    <t xml:space="preserve">SZM_NAHRAD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</si>
</sst>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/>
    <xf numFmtId="1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20.100000000000001" customHeight="1" x14ac:dyDescent="0.2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14</v>
      </c>
      <c r="B5" s="4" t="s">
        <v>15</v>
      </c>
      <c r="C5" s="4" t="s">
        <v>104</v>
      </c>
      <c r="D5" s="5">
        <v>1</v>
      </c>
      <c r="E5" s="11">
        <f>20869.56*1.15</f>
        <v>23999.993999999999</v>
      </c>
      <c r="F5" s="11">
        <f>D5*E5</f>
        <v>23999.993999999999</v>
      </c>
      <c r="G5" s="6">
        <v>0.15</v>
      </c>
      <c r="H5" s="8">
        <v>152001</v>
      </c>
      <c r="I5" s="4" t="s">
        <v>16</v>
      </c>
      <c r="J5" s="9" t="s">
        <v>17</v>
      </c>
      <c r="K5" s="9" t="s">
        <v>105</v>
      </c>
    </row>
    <row r="6" spans="1:11" s="13" customFormat="1" x14ac:dyDescent="0.2">
      <c r="A6" s="4" t="s">
        <v>18</v>
      </c>
      <c r="B6" s="4" t="s">
        <v>19</v>
      </c>
      <c r="C6" s="4" t="s">
        <v>104</v>
      </c>
      <c r="D6" s="5">
        <v>1</v>
      </c>
      <c r="E6" s="11">
        <f t="shared" ref="E6:E48" si="0">20869.56*1.15</f>
        <v>23999.993999999999</v>
      </c>
      <c r="F6" s="11">
        <f t="shared" ref="F6:F48" si="1">D6*E6</f>
        <v>23999.993999999999</v>
      </c>
      <c r="G6" s="6">
        <v>0.15</v>
      </c>
      <c r="H6" s="8">
        <v>152001</v>
      </c>
      <c r="I6" s="4" t="s">
        <v>16</v>
      </c>
      <c r="J6" s="9" t="s">
        <v>17</v>
      </c>
      <c r="K6" s="9" t="s">
        <v>105</v>
      </c>
    </row>
    <row r="7" spans="1:11" s="13" customFormat="1" x14ac:dyDescent="0.2">
      <c r="A7" s="4" t="s">
        <v>20</v>
      </c>
      <c r="B7" s="4" t="s">
        <v>21</v>
      </c>
      <c r="C7" s="4" t="s">
        <v>104</v>
      </c>
      <c r="D7" s="5">
        <v>1</v>
      </c>
      <c r="E7" s="11">
        <f t="shared" si="0"/>
        <v>23999.993999999999</v>
      </c>
      <c r="F7" s="11">
        <f t="shared" si="1"/>
        <v>23999.993999999999</v>
      </c>
      <c r="G7" s="6">
        <v>0.15</v>
      </c>
      <c r="H7" s="8">
        <v>152001</v>
      </c>
      <c r="I7" s="4" t="s">
        <v>16</v>
      </c>
      <c r="J7" s="9" t="s">
        <v>17</v>
      </c>
      <c r="K7" s="9" t="s">
        <v>105</v>
      </c>
    </row>
    <row r="8" spans="1:11" s="13" customFormat="1" x14ac:dyDescent="0.2">
      <c r="A8" s="4" t="s">
        <v>22</v>
      </c>
      <c r="B8" s="4" t="s">
        <v>23</v>
      </c>
      <c r="C8" s="4" t="s">
        <v>104</v>
      </c>
      <c r="D8" s="5">
        <v>1</v>
      </c>
      <c r="E8" s="11">
        <f t="shared" si="0"/>
        <v>23999.993999999999</v>
      </c>
      <c r="F8" s="11">
        <f t="shared" si="1"/>
        <v>23999.993999999999</v>
      </c>
      <c r="G8" s="6">
        <v>0.15</v>
      </c>
      <c r="H8" s="8">
        <v>152001</v>
      </c>
      <c r="I8" s="4" t="s">
        <v>16</v>
      </c>
      <c r="J8" s="9" t="s">
        <v>17</v>
      </c>
      <c r="K8" s="9" t="s">
        <v>105</v>
      </c>
    </row>
    <row r="9" spans="1:11" s="13" customFormat="1" x14ac:dyDescent="0.2">
      <c r="A9" s="4" t="s">
        <v>24</v>
      </c>
      <c r="B9" s="4" t="s">
        <v>25</v>
      </c>
      <c r="C9" s="4" t="s">
        <v>104</v>
      </c>
      <c r="D9" s="5">
        <v>1</v>
      </c>
      <c r="E9" s="11">
        <f t="shared" si="0"/>
        <v>23999.993999999999</v>
      </c>
      <c r="F9" s="11">
        <f t="shared" si="1"/>
        <v>23999.993999999999</v>
      </c>
      <c r="G9" s="6">
        <v>0.15</v>
      </c>
      <c r="H9" s="8">
        <v>152001</v>
      </c>
      <c r="I9" s="4" t="s">
        <v>16</v>
      </c>
      <c r="J9" s="9" t="s">
        <v>17</v>
      </c>
      <c r="K9" s="9" t="s">
        <v>105</v>
      </c>
    </row>
    <row r="10" spans="1:11" s="13" customFormat="1" x14ac:dyDescent="0.2">
      <c r="A10" s="4" t="s">
        <v>26</v>
      </c>
      <c r="B10" s="4" t="s">
        <v>27</v>
      </c>
      <c r="C10" s="4" t="s">
        <v>104</v>
      </c>
      <c r="D10" s="5">
        <v>1</v>
      </c>
      <c r="E10" s="11">
        <f t="shared" si="0"/>
        <v>23999.993999999999</v>
      </c>
      <c r="F10" s="11">
        <f t="shared" si="1"/>
        <v>23999.993999999999</v>
      </c>
      <c r="G10" s="6">
        <v>0.15</v>
      </c>
      <c r="H10" s="8">
        <v>152001</v>
      </c>
      <c r="I10" s="4" t="s">
        <v>16</v>
      </c>
      <c r="J10" s="9" t="s">
        <v>17</v>
      </c>
      <c r="K10" s="9" t="s">
        <v>105</v>
      </c>
    </row>
    <row r="11" spans="1:11" s="13" customFormat="1" x14ac:dyDescent="0.2">
      <c r="A11" s="4" t="s">
        <v>28</v>
      </c>
      <c r="B11" s="4" t="s">
        <v>29</v>
      </c>
      <c r="C11" s="4" t="s">
        <v>104</v>
      </c>
      <c r="D11" s="5">
        <v>1</v>
      </c>
      <c r="E11" s="11">
        <f t="shared" si="0"/>
        <v>23999.993999999999</v>
      </c>
      <c r="F11" s="11">
        <f t="shared" si="1"/>
        <v>23999.993999999999</v>
      </c>
      <c r="G11" s="6">
        <v>0.15</v>
      </c>
      <c r="H11" s="8">
        <v>152001</v>
      </c>
      <c r="I11" s="4" t="s">
        <v>16</v>
      </c>
      <c r="J11" s="9" t="s">
        <v>17</v>
      </c>
      <c r="K11" s="9" t="s">
        <v>105</v>
      </c>
    </row>
    <row r="12" spans="1:11" s="13" customFormat="1" x14ac:dyDescent="0.2">
      <c r="A12" s="4" t="s">
        <v>30</v>
      </c>
      <c r="B12" s="4" t="s">
        <v>31</v>
      </c>
      <c r="C12" s="4" t="s">
        <v>104</v>
      </c>
      <c r="D12" s="5">
        <v>1</v>
      </c>
      <c r="E12" s="11">
        <f t="shared" si="0"/>
        <v>23999.993999999999</v>
      </c>
      <c r="F12" s="11">
        <f t="shared" si="1"/>
        <v>23999.993999999999</v>
      </c>
      <c r="G12" s="6">
        <v>0.15</v>
      </c>
      <c r="H12" s="8">
        <v>152001</v>
      </c>
      <c r="I12" s="4" t="s">
        <v>16</v>
      </c>
      <c r="J12" s="9" t="s">
        <v>17</v>
      </c>
      <c r="K12" s="9" t="s">
        <v>105</v>
      </c>
    </row>
    <row r="13" spans="1:11" s="13" customFormat="1" x14ac:dyDescent="0.2">
      <c r="A13" s="4" t="s">
        <v>32</v>
      </c>
      <c r="B13" s="4" t="s">
        <v>33</v>
      </c>
      <c r="C13" s="4" t="s">
        <v>104</v>
      </c>
      <c r="D13" s="5">
        <v>1</v>
      </c>
      <c r="E13" s="11">
        <f t="shared" si="0"/>
        <v>23999.993999999999</v>
      </c>
      <c r="F13" s="11">
        <f t="shared" si="1"/>
        <v>23999.993999999999</v>
      </c>
      <c r="G13" s="6">
        <v>0.15</v>
      </c>
      <c r="H13" s="8">
        <v>152001</v>
      </c>
      <c r="I13" s="4" t="s">
        <v>16</v>
      </c>
      <c r="J13" s="9" t="s">
        <v>17</v>
      </c>
      <c r="K13" s="9" t="s">
        <v>105</v>
      </c>
    </row>
    <row r="14" spans="1:11" s="13" customFormat="1" x14ac:dyDescent="0.2">
      <c r="A14" s="4" t="s">
        <v>34</v>
      </c>
      <c r="B14" s="4" t="s">
        <v>35</v>
      </c>
      <c r="C14" s="4" t="s">
        <v>104</v>
      </c>
      <c r="D14" s="5">
        <v>1</v>
      </c>
      <c r="E14" s="11">
        <f t="shared" si="0"/>
        <v>23999.993999999999</v>
      </c>
      <c r="F14" s="11">
        <f t="shared" si="1"/>
        <v>23999.993999999999</v>
      </c>
      <c r="G14" s="6">
        <v>0.15</v>
      </c>
      <c r="H14" s="8">
        <v>152001</v>
      </c>
      <c r="I14" s="4" t="s">
        <v>16</v>
      </c>
      <c r="J14" s="9" t="s">
        <v>17</v>
      </c>
      <c r="K14" s="9" t="s">
        <v>105</v>
      </c>
    </row>
    <row r="15" spans="1:11" s="13" customFormat="1" x14ac:dyDescent="0.2">
      <c r="A15" s="4" t="s">
        <v>36</v>
      </c>
      <c r="B15" s="4" t="s">
        <v>37</v>
      </c>
      <c r="C15" s="4" t="s">
        <v>104</v>
      </c>
      <c r="D15" s="5">
        <v>1</v>
      </c>
      <c r="E15" s="11">
        <f t="shared" si="0"/>
        <v>23999.993999999999</v>
      </c>
      <c r="F15" s="11">
        <f t="shared" si="1"/>
        <v>23999.993999999999</v>
      </c>
      <c r="G15" s="6">
        <v>0.15</v>
      </c>
      <c r="H15" s="8">
        <v>152001</v>
      </c>
      <c r="I15" s="4" t="s">
        <v>16</v>
      </c>
      <c r="J15" s="9" t="s">
        <v>17</v>
      </c>
      <c r="K15" s="9" t="s">
        <v>105</v>
      </c>
    </row>
    <row r="16" spans="1:11" s="13" customFormat="1" x14ac:dyDescent="0.2">
      <c r="A16" s="4" t="s">
        <v>38</v>
      </c>
      <c r="B16" s="4" t="s">
        <v>39</v>
      </c>
      <c r="C16" s="4" t="s">
        <v>104</v>
      </c>
      <c r="D16" s="5">
        <v>1</v>
      </c>
      <c r="E16" s="11">
        <f t="shared" si="0"/>
        <v>23999.993999999999</v>
      </c>
      <c r="F16" s="11">
        <f t="shared" si="1"/>
        <v>23999.993999999999</v>
      </c>
      <c r="G16" s="6">
        <v>0.15</v>
      </c>
      <c r="H16" s="8">
        <v>152001</v>
      </c>
      <c r="I16" s="4" t="s">
        <v>16</v>
      </c>
      <c r="J16" s="9" t="s">
        <v>17</v>
      </c>
      <c r="K16" s="9" t="s">
        <v>105</v>
      </c>
    </row>
    <row r="17" spans="1:11" s="13" customFormat="1" x14ac:dyDescent="0.2">
      <c r="A17" s="4" t="s">
        <v>40</v>
      </c>
      <c r="B17" s="4" t="s">
        <v>41</v>
      </c>
      <c r="C17" s="4" t="s">
        <v>104</v>
      </c>
      <c r="D17" s="5">
        <v>1</v>
      </c>
      <c r="E17" s="11">
        <f t="shared" si="0"/>
        <v>23999.993999999999</v>
      </c>
      <c r="F17" s="11">
        <f t="shared" si="1"/>
        <v>23999.993999999999</v>
      </c>
      <c r="G17" s="6">
        <v>0.15</v>
      </c>
      <c r="H17" s="8">
        <v>152001</v>
      </c>
      <c r="I17" s="4" t="s">
        <v>16</v>
      </c>
      <c r="J17" s="9" t="s">
        <v>17</v>
      </c>
      <c r="K17" s="9" t="s">
        <v>105</v>
      </c>
    </row>
    <row r="18" spans="1:11" s="13" customFormat="1" x14ac:dyDescent="0.2">
      <c r="A18" s="4" t="s">
        <v>42</v>
      </c>
      <c r="B18" s="4" t="s">
        <v>43</v>
      </c>
      <c r="C18" s="4" t="s">
        <v>104</v>
      </c>
      <c r="D18" s="5">
        <v>1</v>
      </c>
      <c r="E18" s="11">
        <f t="shared" si="0"/>
        <v>23999.993999999999</v>
      </c>
      <c r="F18" s="11">
        <f t="shared" si="1"/>
        <v>23999.993999999999</v>
      </c>
      <c r="G18" s="6">
        <v>0.15</v>
      </c>
      <c r="H18" s="8">
        <v>152001</v>
      </c>
      <c r="I18" s="4" t="s">
        <v>16</v>
      </c>
      <c r="J18" s="9" t="s">
        <v>17</v>
      </c>
      <c r="K18" s="9" t="s">
        <v>105</v>
      </c>
    </row>
    <row r="19" spans="1:11" s="13" customFormat="1" x14ac:dyDescent="0.2">
      <c r="A19" s="4" t="s">
        <v>44</v>
      </c>
      <c r="B19" s="4" t="s">
        <v>45</v>
      </c>
      <c r="C19" s="4" t="s">
        <v>104</v>
      </c>
      <c r="D19" s="5">
        <v>1</v>
      </c>
      <c r="E19" s="11">
        <f t="shared" si="0"/>
        <v>23999.993999999999</v>
      </c>
      <c r="F19" s="11">
        <f t="shared" si="1"/>
        <v>23999.993999999999</v>
      </c>
      <c r="G19" s="6">
        <v>0.15</v>
      </c>
      <c r="H19" s="8">
        <v>152001</v>
      </c>
      <c r="I19" s="4" t="s">
        <v>16</v>
      </c>
      <c r="J19" s="9" t="s">
        <v>17</v>
      </c>
      <c r="K19" s="9" t="s">
        <v>105</v>
      </c>
    </row>
    <row r="20" spans="1:11" s="13" customFormat="1" x14ac:dyDescent="0.2">
      <c r="A20" s="4" t="s">
        <v>46</v>
      </c>
      <c r="B20" s="4" t="s">
        <v>47</v>
      </c>
      <c r="C20" s="4" t="s">
        <v>104</v>
      </c>
      <c r="D20" s="5">
        <v>1</v>
      </c>
      <c r="E20" s="11">
        <f t="shared" si="0"/>
        <v>23999.993999999999</v>
      </c>
      <c r="F20" s="11">
        <f t="shared" si="1"/>
        <v>23999.993999999999</v>
      </c>
      <c r="G20" s="6">
        <v>0.15</v>
      </c>
      <c r="H20" s="8">
        <v>152001</v>
      </c>
      <c r="I20" s="4" t="s">
        <v>16</v>
      </c>
      <c r="J20" s="9" t="s">
        <v>17</v>
      </c>
      <c r="K20" s="9" t="s">
        <v>105</v>
      </c>
    </row>
    <row r="21" spans="1:11" s="13" customFormat="1" x14ac:dyDescent="0.2">
      <c r="A21" s="4" t="s">
        <v>48</v>
      </c>
      <c r="B21" s="4" t="s">
        <v>49</v>
      </c>
      <c r="C21" s="4" t="s">
        <v>104</v>
      </c>
      <c r="D21" s="5">
        <v>1</v>
      </c>
      <c r="E21" s="11">
        <f t="shared" si="0"/>
        <v>23999.993999999999</v>
      </c>
      <c r="F21" s="11">
        <f t="shared" si="1"/>
        <v>23999.993999999999</v>
      </c>
      <c r="G21" s="6">
        <v>0.15</v>
      </c>
      <c r="H21" s="8">
        <v>152001</v>
      </c>
      <c r="I21" s="4" t="s">
        <v>16</v>
      </c>
      <c r="J21" s="9" t="s">
        <v>17</v>
      </c>
      <c r="K21" s="9" t="s">
        <v>105</v>
      </c>
    </row>
    <row r="22" spans="1:11" s="13" customFormat="1" x14ac:dyDescent="0.2">
      <c r="A22" s="4" t="s">
        <v>50</v>
      </c>
      <c r="B22" s="4" t="s">
        <v>51</v>
      </c>
      <c r="C22" s="4" t="s">
        <v>104</v>
      </c>
      <c r="D22" s="5">
        <v>1</v>
      </c>
      <c r="E22" s="11">
        <f t="shared" si="0"/>
        <v>23999.993999999999</v>
      </c>
      <c r="F22" s="11">
        <f t="shared" si="1"/>
        <v>23999.993999999999</v>
      </c>
      <c r="G22" s="6">
        <v>0.15</v>
      </c>
      <c r="H22" s="8">
        <v>152001</v>
      </c>
      <c r="I22" s="4" t="s">
        <v>16</v>
      </c>
      <c r="J22" s="9" t="s">
        <v>17</v>
      </c>
      <c r="K22" s="9" t="s">
        <v>105</v>
      </c>
    </row>
    <row r="23" spans="1:11" s="13" customFormat="1" x14ac:dyDescent="0.2">
      <c r="A23" s="4" t="s">
        <v>52</v>
      </c>
      <c r="B23" s="4" t="s">
        <v>53</v>
      </c>
      <c r="C23" s="4" t="s">
        <v>104</v>
      </c>
      <c r="D23" s="5">
        <v>1</v>
      </c>
      <c r="E23" s="11">
        <f t="shared" si="0"/>
        <v>23999.993999999999</v>
      </c>
      <c r="F23" s="11">
        <f t="shared" si="1"/>
        <v>23999.993999999999</v>
      </c>
      <c r="G23" s="6">
        <v>0.15</v>
      </c>
      <c r="H23" s="8">
        <v>152001</v>
      </c>
      <c r="I23" s="4" t="s">
        <v>16</v>
      </c>
      <c r="J23" s="9" t="s">
        <v>17</v>
      </c>
      <c r="K23" s="9" t="s">
        <v>105</v>
      </c>
    </row>
    <row r="24" spans="1:11" s="13" customFormat="1" x14ac:dyDescent="0.2">
      <c r="A24" s="4" t="s">
        <v>54</v>
      </c>
      <c r="B24" s="4" t="s">
        <v>55</v>
      </c>
      <c r="C24" s="4" t="s">
        <v>104</v>
      </c>
      <c r="D24" s="5">
        <v>1</v>
      </c>
      <c r="E24" s="11">
        <f t="shared" si="0"/>
        <v>23999.993999999999</v>
      </c>
      <c r="F24" s="11">
        <f t="shared" si="1"/>
        <v>23999.993999999999</v>
      </c>
      <c r="G24" s="6">
        <v>0.15</v>
      </c>
      <c r="H24" s="8">
        <v>152001</v>
      </c>
      <c r="I24" s="4" t="s">
        <v>16</v>
      </c>
      <c r="J24" s="9" t="s">
        <v>17</v>
      </c>
      <c r="K24" s="9" t="s">
        <v>105</v>
      </c>
    </row>
    <row r="25" spans="1:11" s="13" customFormat="1" x14ac:dyDescent="0.2">
      <c r="A25" s="4" t="s">
        <v>56</v>
      </c>
      <c r="B25" s="4" t="s">
        <v>57</v>
      </c>
      <c r="C25" s="4" t="s">
        <v>104</v>
      </c>
      <c r="D25" s="5">
        <v>1</v>
      </c>
      <c r="E25" s="11">
        <f t="shared" si="0"/>
        <v>23999.993999999999</v>
      </c>
      <c r="F25" s="11">
        <f t="shared" si="1"/>
        <v>23999.993999999999</v>
      </c>
      <c r="G25" s="6">
        <v>0.15</v>
      </c>
      <c r="H25" s="8">
        <v>152001</v>
      </c>
      <c r="I25" s="4" t="s">
        <v>16</v>
      </c>
      <c r="J25" s="9" t="s">
        <v>17</v>
      </c>
      <c r="K25" s="9" t="s">
        <v>105</v>
      </c>
    </row>
    <row r="26" spans="1:11" s="13" customFormat="1" x14ac:dyDescent="0.2">
      <c r="A26" s="4" t="s">
        <v>58</v>
      </c>
      <c r="B26" s="4" t="s">
        <v>59</v>
      </c>
      <c r="C26" s="4" t="s">
        <v>104</v>
      </c>
      <c r="D26" s="5">
        <v>1</v>
      </c>
      <c r="E26" s="11">
        <f t="shared" si="0"/>
        <v>23999.993999999999</v>
      </c>
      <c r="F26" s="11">
        <f t="shared" si="1"/>
        <v>23999.993999999999</v>
      </c>
      <c r="G26" s="6">
        <v>0.15</v>
      </c>
      <c r="H26" s="8">
        <v>152001</v>
      </c>
      <c r="I26" s="4" t="s">
        <v>16</v>
      </c>
      <c r="J26" s="9" t="s">
        <v>17</v>
      </c>
      <c r="K26" s="9" t="s">
        <v>105</v>
      </c>
    </row>
    <row r="27" spans="1:11" s="13" customFormat="1" x14ac:dyDescent="0.2">
      <c r="A27" s="4" t="s">
        <v>60</v>
      </c>
      <c r="B27" s="4" t="s">
        <v>61</v>
      </c>
      <c r="C27" s="4" t="s">
        <v>104</v>
      </c>
      <c r="D27" s="5">
        <v>1</v>
      </c>
      <c r="E27" s="11">
        <f t="shared" si="0"/>
        <v>23999.993999999999</v>
      </c>
      <c r="F27" s="11">
        <f t="shared" si="1"/>
        <v>23999.993999999999</v>
      </c>
      <c r="G27" s="6">
        <v>0.15</v>
      </c>
      <c r="H27" s="8">
        <v>152001</v>
      </c>
      <c r="I27" s="4" t="s">
        <v>16</v>
      </c>
      <c r="J27" s="9" t="s">
        <v>17</v>
      </c>
      <c r="K27" s="9" t="s">
        <v>105</v>
      </c>
    </row>
    <row r="28" spans="1:11" s="13" customFormat="1" x14ac:dyDescent="0.2">
      <c r="A28" s="4" t="s">
        <v>62</v>
      </c>
      <c r="B28" s="4" t="s">
        <v>63</v>
      </c>
      <c r="C28" s="4" t="s">
        <v>104</v>
      </c>
      <c r="D28" s="5">
        <v>1</v>
      </c>
      <c r="E28" s="11">
        <f t="shared" si="0"/>
        <v>23999.993999999999</v>
      </c>
      <c r="F28" s="11">
        <f t="shared" si="1"/>
        <v>23999.993999999999</v>
      </c>
      <c r="G28" s="6">
        <v>0.15</v>
      </c>
      <c r="H28" s="8">
        <v>152001</v>
      </c>
      <c r="I28" s="4" t="s">
        <v>16</v>
      </c>
      <c r="J28" s="9" t="s">
        <v>17</v>
      </c>
      <c r="K28" s="9" t="s">
        <v>105</v>
      </c>
    </row>
    <row r="29" spans="1:11" s="13" customFormat="1" x14ac:dyDescent="0.2">
      <c r="A29" s="4" t="s">
        <v>64</v>
      </c>
      <c r="B29" s="4" t="s">
        <v>65</v>
      </c>
      <c r="C29" s="4" t="s">
        <v>104</v>
      </c>
      <c r="D29" s="5">
        <v>1</v>
      </c>
      <c r="E29" s="11">
        <f t="shared" si="0"/>
        <v>23999.993999999999</v>
      </c>
      <c r="F29" s="11">
        <f t="shared" si="1"/>
        <v>23999.993999999999</v>
      </c>
      <c r="G29" s="6">
        <v>0.15</v>
      </c>
      <c r="H29" s="8">
        <v>152001</v>
      </c>
      <c r="I29" s="4" t="s">
        <v>16</v>
      </c>
      <c r="J29" s="9" t="s">
        <v>17</v>
      </c>
      <c r="K29" s="9" t="s">
        <v>105</v>
      </c>
    </row>
    <row r="30" spans="1:11" s="13" customFormat="1" x14ac:dyDescent="0.2">
      <c r="A30" s="4" t="s">
        <v>66</v>
      </c>
      <c r="B30" s="4" t="s">
        <v>67</v>
      </c>
      <c r="C30" s="4" t="s">
        <v>104</v>
      </c>
      <c r="D30" s="5">
        <v>1</v>
      </c>
      <c r="E30" s="11">
        <f t="shared" si="0"/>
        <v>23999.993999999999</v>
      </c>
      <c r="F30" s="11">
        <f t="shared" si="1"/>
        <v>23999.993999999999</v>
      </c>
      <c r="G30" s="6">
        <v>0.15</v>
      </c>
      <c r="H30" s="8">
        <v>152001</v>
      </c>
      <c r="I30" s="4" t="s">
        <v>16</v>
      </c>
      <c r="J30" s="9" t="s">
        <v>17</v>
      </c>
      <c r="K30" s="9" t="s">
        <v>105</v>
      </c>
    </row>
    <row r="31" spans="1:11" s="13" customFormat="1" x14ac:dyDescent="0.2">
      <c r="A31" s="4" t="s">
        <v>68</v>
      </c>
      <c r="B31" s="4" t="s">
        <v>69</v>
      </c>
      <c r="C31" s="4" t="s">
        <v>104</v>
      </c>
      <c r="D31" s="5">
        <v>1</v>
      </c>
      <c r="E31" s="11">
        <f t="shared" si="0"/>
        <v>23999.993999999999</v>
      </c>
      <c r="F31" s="11">
        <f t="shared" si="1"/>
        <v>23999.993999999999</v>
      </c>
      <c r="G31" s="6">
        <v>0.15</v>
      </c>
      <c r="H31" s="8">
        <v>152001</v>
      </c>
      <c r="I31" s="4" t="s">
        <v>16</v>
      </c>
      <c r="J31" s="9" t="s">
        <v>17</v>
      </c>
      <c r="K31" s="9" t="s">
        <v>105</v>
      </c>
    </row>
    <row r="32" spans="1:11" s="13" customFormat="1" x14ac:dyDescent="0.2">
      <c r="A32" s="4" t="s">
        <v>70</v>
      </c>
      <c r="B32" s="4" t="s">
        <v>71</v>
      </c>
      <c r="C32" s="4" t="s">
        <v>104</v>
      </c>
      <c r="D32" s="5">
        <v>1</v>
      </c>
      <c r="E32" s="11">
        <f t="shared" si="0"/>
        <v>23999.993999999999</v>
      </c>
      <c r="F32" s="11">
        <f t="shared" si="1"/>
        <v>23999.993999999999</v>
      </c>
      <c r="G32" s="6">
        <v>0.15</v>
      </c>
      <c r="H32" s="8">
        <v>152001</v>
      </c>
      <c r="I32" s="4" t="s">
        <v>16</v>
      </c>
      <c r="J32" s="9" t="s">
        <v>17</v>
      </c>
      <c r="K32" s="9" t="s">
        <v>105</v>
      </c>
    </row>
    <row r="33" spans="1:11" s="13" customFormat="1" x14ac:dyDescent="0.2">
      <c r="A33" s="4" t="s">
        <v>72</v>
      </c>
      <c r="B33" s="4" t="s">
        <v>73</v>
      </c>
      <c r="C33" s="4" t="s">
        <v>104</v>
      </c>
      <c r="D33" s="5">
        <v>1</v>
      </c>
      <c r="E33" s="11">
        <f t="shared" si="0"/>
        <v>23999.993999999999</v>
      </c>
      <c r="F33" s="11">
        <f t="shared" si="1"/>
        <v>23999.993999999999</v>
      </c>
      <c r="G33" s="6">
        <v>0.15</v>
      </c>
      <c r="H33" s="8">
        <v>152001</v>
      </c>
      <c r="I33" s="4" t="s">
        <v>16</v>
      </c>
      <c r="J33" s="9" t="s">
        <v>17</v>
      </c>
      <c r="K33" s="9" t="s">
        <v>105</v>
      </c>
    </row>
    <row r="34" spans="1:11" s="13" customFormat="1" x14ac:dyDescent="0.2">
      <c r="A34" s="4" t="s">
        <v>74</v>
      </c>
      <c r="B34" s="4" t="s">
        <v>75</v>
      </c>
      <c r="C34" s="4" t="s">
        <v>104</v>
      </c>
      <c r="D34" s="5">
        <v>1</v>
      </c>
      <c r="E34" s="11">
        <f t="shared" si="0"/>
        <v>23999.993999999999</v>
      </c>
      <c r="F34" s="11">
        <f t="shared" si="1"/>
        <v>23999.993999999999</v>
      </c>
      <c r="G34" s="6">
        <v>0.15</v>
      </c>
      <c r="H34" s="8">
        <v>152001</v>
      </c>
      <c r="I34" s="4" t="s">
        <v>16</v>
      </c>
      <c r="J34" s="9" t="s">
        <v>17</v>
      </c>
      <c r="K34" s="9" t="s">
        <v>105</v>
      </c>
    </row>
    <row r="35" spans="1:11" s="13" customFormat="1" x14ac:dyDescent="0.2">
      <c r="A35" s="4" t="s">
        <v>76</v>
      </c>
      <c r="B35" s="4" t="s">
        <v>77</v>
      </c>
      <c r="C35" s="4" t="s">
        <v>104</v>
      </c>
      <c r="D35" s="5">
        <v>1</v>
      </c>
      <c r="E35" s="11">
        <f t="shared" si="0"/>
        <v>23999.993999999999</v>
      </c>
      <c r="F35" s="11">
        <f t="shared" si="1"/>
        <v>23999.993999999999</v>
      </c>
      <c r="G35" s="6">
        <v>0.15</v>
      </c>
      <c r="H35" s="8">
        <v>152001</v>
      </c>
      <c r="I35" s="4" t="s">
        <v>16</v>
      </c>
      <c r="J35" s="9" t="s">
        <v>17</v>
      </c>
      <c r="K35" s="9" t="s">
        <v>105</v>
      </c>
    </row>
    <row r="36" spans="1:11" s="13" customFormat="1" x14ac:dyDescent="0.2">
      <c r="A36" s="4" t="s">
        <v>78</v>
      </c>
      <c r="B36" s="4" t="s">
        <v>79</v>
      </c>
      <c r="C36" s="4" t="s">
        <v>104</v>
      </c>
      <c r="D36" s="5">
        <v>1</v>
      </c>
      <c r="E36" s="11">
        <f t="shared" si="0"/>
        <v>23999.993999999999</v>
      </c>
      <c r="F36" s="11">
        <f t="shared" si="1"/>
        <v>23999.993999999999</v>
      </c>
      <c r="G36" s="6">
        <v>0.15</v>
      </c>
      <c r="H36" s="8">
        <v>152001</v>
      </c>
      <c r="I36" s="4" t="s">
        <v>16</v>
      </c>
      <c r="J36" s="9" t="s">
        <v>17</v>
      </c>
      <c r="K36" s="9" t="s">
        <v>105</v>
      </c>
    </row>
    <row r="37" spans="1:11" s="13" customFormat="1" x14ac:dyDescent="0.2">
      <c r="A37" s="4" t="s">
        <v>80</v>
      </c>
      <c r="B37" s="4" t="s">
        <v>81</v>
      </c>
      <c r="C37" s="4" t="s">
        <v>104</v>
      </c>
      <c r="D37" s="5">
        <v>1</v>
      </c>
      <c r="E37" s="11">
        <f t="shared" si="0"/>
        <v>23999.993999999999</v>
      </c>
      <c r="F37" s="11">
        <f t="shared" si="1"/>
        <v>23999.993999999999</v>
      </c>
      <c r="G37" s="6">
        <v>0.15</v>
      </c>
      <c r="H37" s="8">
        <v>152001</v>
      </c>
      <c r="I37" s="4" t="s">
        <v>16</v>
      </c>
      <c r="J37" s="9" t="s">
        <v>17</v>
      </c>
      <c r="K37" s="9" t="s">
        <v>105</v>
      </c>
    </row>
    <row r="38" spans="1:11" s="13" customFormat="1" x14ac:dyDescent="0.2">
      <c r="A38" s="4" t="s">
        <v>82</v>
      </c>
      <c r="B38" s="4" t="s">
        <v>83</v>
      </c>
      <c r="C38" s="4" t="s">
        <v>104</v>
      </c>
      <c r="D38" s="5">
        <v>1</v>
      </c>
      <c r="E38" s="11">
        <f t="shared" si="0"/>
        <v>23999.993999999999</v>
      </c>
      <c r="F38" s="11">
        <f t="shared" si="1"/>
        <v>23999.993999999999</v>
      </c>
      <c r="G38" s="6">
        <v>0.15</v>
      </c>
      <c r="H38" s="8">
        <v>152001</v>
      </c>
      <c r="I38" s="4" t="s">
        <v>16</v>
      </c>
      <c r="J38" s="9" t="s">
        <v>17</v>
      </c>
      <c r="K38" s="9" t="s">
        <v>105</v>
      </c>
    </row>
    <row r="39" spans="1:11" s="13" customFormat="1" x14ac:dyDescent="0.2">
      <c r="A39" s="4" t="s">
        <v>84</v>
      </c>
      <c r="B39" s="4" t="s">
        <v>85</v>
      </c>
      <c r="C39" s="4" t="s">
        <v>104</v>
      </c>
      <c r="D39" s="5">
        <v>1</v>
      </c>
      <c r="E39" s="11">
        <f t="shared" si="0"/>
        <v>23999.993999999999</v>
      </c>
      <c r="F39" s="11">
        <f t="shared" si="1"/>
        <v>23999.993999999999</v>
      </c>
      <c r="G39" s="6">
        <v>0.15</v>
      </c>
      <c r="H39" s="8">
        <v>152001</v>
      </c>
      <c r="I39" s="4" t="s">
        <v>16</v>
      </c>
      <c r="J39" s="9" t="s">
        <v>17</v>
      </c>
      <c r="K39" s="9" t="s">
        <v>105</v>
      </c>
    </row>
    <row r="40" spans="1:11" s="13" customFormat="1" x14ac:dyDescent="0.2">
      <c r="A40" s="4" t="s">
        <v>86</v>
      </c>
      <c r="B40" s="4" t="s">
        <v>87</v>
      </c>
      <c r="C40" s="4" t="s">
        <v>104</v>
      </c>
      <c r="D40" s="5">
        <v>1</v>
      </c>
      <c r="E40" s="11">
        <f t="shared" si="0"/>
        <v>23999.993999999999</v>
      </c>
      <c r="F40" s="11">
        <f t="shared" si="1"/>
        <v>23999.993999999999</v>
      </c>
      <c r="G40" s="6">
        <v>0.15</v>
      </c>
      <c r="H40" s="8">
        <v>152001</v>
      </c>
      <c r="I40" s="4" t="s">
        <v>16</v>
      </c>
      <c r="J40" s="9" t="s">
        <v>17</v>
      </c>
      <c r="K40" s="9" t="s">
        <v>105</v>
      </c>
    </row>
    <row r="41" spans="1:11" s="13" customFormat="1" x14ac:dyDescent="0.2">
      <c r="A41" s="22" t="s">
        <v>88</v>
      </c>
      <c r="B41" s="23" t="s">
        <v>89</v>
      </c>
      <c r="C41" s="4" t="s">
        <v>104</v>
      </c>
      <c r="D41" s="5">
        <v>1</v>
      </c>
      <c r="E41" s="11">
        <f t="shared" si="0"/>
        <v>23999.993999999999</v>
      </c>
      <c r="F41" s="11">
        <f t="shared" si="1"/>
        <v>23999.993999999999</v>
      </c>
      <c r="G41" s="6">
        <v>0.15</v>
      </c>
      <c r="H41" s="8">
        <v>152001</v>
      </c>
      <c r="I41" s="4" t="s">
        <v>16</v>
      </c>
      <c r="J41" s="9" t="s">
        <v>17</v>
      </c>
      <c r="K41" s="9" t="s">
        <v>105</v>
      </c>
    </row>
    <row r="42" spans="1:11" x14ac:dyDescent="0.2">
      <c r="A42" s="24" t="s">
        <v>90</v>
      </c>
      <c r="B42" s="24" t="s">
        <v>91</v>
      </c>
      <c r="C42" s="4" t="s">
        <v>104</v>
      </c>
      <c r="D42" s="5">
        <v>1</v>
      </c>
      <c r="E42" s="11">
        <f t="shared" si="0"/>
        <v>23999.993999999999</v>
      </c>
      <c r="F42" s="11">
        <f t="shared" si="1"/>
        <v>23999.993999999999</v>
      </c>
      <c r="G42" s="6">
        <v>0.15</v>
      </c>
      <c r="H42" s="8">
        <v>152001</v>
      </c>
      <c r="I42" s="4" t="s">
        <v>16</v>
      </c>
      <c r="J42" s="9" t="s">
        <v>17</v>
      </c>
      <c r="K42" s="9" t="s">
        <v>105</v>
      </c>
    </row>
    <row r="43" spans="1:11" x14ac:dyDescent="0.2">
      <c r="A43" s="24" t="s">
        <v>92</v>
      </c>
      <c r="B43" s="24" t="s">
        <v>93</v>
      </c>
      <c r="C43" s="4" t="s">
        <v>104</v>
      </c>
      <c r="D43" s="5">
        <v>1</v>
      </c>
      <c r="E43" s="11">
        <f t="shared" si="0"/>
        <v>23999.993999999999</v>
      </c>
      <c r="F43" s="11">
        <f t="shared" si="1"/>
        <v>23999.993999999999</v>
      </c>
      <c r="G43" s="6">
        <v>0.15</v>
      </c>
      <c r="H43" s="8">
        <v>152001</v>
      </c>
      <c r="I43" s="4" t="s">
        <v>16</v>
      </c>
      <c r="J43" s="9" t="s">
        <v>17</v>
      </c>
      <c r="K43" s="9" t="s">
        <v>105</v>
      </c>
    </row>
    <row r="44" spans="1:11" x14ac:dyDescent="0.2">
      <c r="A44" s="24" t="s">
        <v>94</v>
      </c>
      <c r="B44" s="24" t="s">
        <v>95</v>
      </c>
      <c r="C44" s="4" t="s">
        <v>104</v>
      </c>
      <c r="D44" s="5">
        <v>1</v>
      </c>
      <c r="E44" s="11">
        <f t="shared" si="0"/>
        <v>23999.993999999999</v>
      </c>
      <c r="F44" s="11">
        <f t="shared" si="1"/>
        <v>23999.993999999999</v>
      </c>
      <c r="G44" s="6">
        <v>0.15</v>
      </c>
      <c r="H44" s="8">
        <v>152001</v>
      </c>
      <c r="I44" s="4" t="s">
        <v>16</v>
      </c>
      <c r="J44" s="9" t="s">
        <v>17</v>
      </c>
      <c r="K44" s="9" t="s">
        <v>105</v>
      </c>
    </row>
    <row r="45" spans="1:11" x14ac:dyDescent="0.2">
      <c r="A45" s="24" t="s">
        <v>96</v>
      </c>
      <c r="B45" s="24" t="s">
        <v>97</v>
      </c>
      <c r="C45" s="4" t="s">
        <v>104</v>
      </c>
      <c r="D45" s="5">
        <v>1</v>
      </c>
      <c r="E45" s="11">
        <f t="shared" si="0"/>
        <v>23999.993999999999</v>
      </c>
      <c r="F45" s="11">
        <f t="shared" si="1"/>
        <v>23999.993999999999</v>
      </c>
      <c r="G45" s="6">
        <v>0.15</v>
      </c>
      <c r="H45" s="8">
        <v>152001</v>
      </c>
      <c r="I45" s="4" t="s">
        <v>16</v>
      </c>
      <c r="J45" s="9" t="s">
        <v>17</v>
      </c>
      <c r="K45" s="9" t="s">
        <v>105</v>
      </c>
    </row>
    <row r="46" spans="1:11" x14ac:dyDescent="0.2">
      <c r="A46" s="24" t="s">
        <v>98</v>
      </c>
      <c r="B46" s="24" t="s">
        <v>99</v>
      </c>
      <c r="C46" s="4" t="s">
        <v>104</v>
      </c>
      <c r="D46" s="5">
        <v>1</v>
      </c>
      <c r="E46" s="11">
        <f t="shared" si="0"/>
        <v>23999.993999999999</v>
      </c>
      <c r="F46" s="11">
        <f t="shared" si="1"/>
        <v>23999.993999999999</v>
      </c>
      <c r="G46" s="6">
        <v>0.15</v>
      </c>
      <c r="H46" s="8">
        <v>152001</v>
      </c>
      <c r="I46" s="4" t="s">
        <v>16</v>
      </c>
      <c r="J46" s="9" t="s">
        <v>17</v>
      </c>
      <c r="K46" s="9" t="s">
        <v>105</v>
      </c>
    </row>
    <row r="47" spans="1:11" x14ac:dyDescent="0.2">
      <c r="A47" s="24" t="s">
        <v>100</v>
      </c>
      <c r="B47" s="24" t="s">
        <v>101</v>
      </c>
      <c r="C47" s="4" t="s">
        <v>104</v>
      </c>
      <c r="D47" s="5">
        <v>1</v>
      </c>
      <c r="E47" s="11">
        <f t="shared" si="0"/>
        <v>23999.993999999999</v>
      </c>
      <c r="F47" s="11">
        <f t="shared" si="1"/>
        <v>23999.993999999999</v>
      </c>
      <c r="G47" s="6">
        <v>0.15</v>
      </c>
      <c r="H47" s="8">
        <v>152001</v>
      </c>
      <c r="I47" s="4" t="s">
        <v>16</v>
      </c>
      <c r="J47" s="9" t="s">
        <v>17</v>
      </c>
      <c r="K47" s="9" t="s">
        <v>105</v>
      </c>
    </row>
    <row r="48" spans="1:11" x14ac:dyDescent="0.2">
      <c r="A48" s="24" t="s">
        <v>102</v>
      </c>
      <c r="B48" s="24" t="s">
        <v>103</v>
      </c>
      <c r="C48" s="4" t="s">
        <v>104</v>
      </c>
      <c r="D48" s="5">
        <v>1</v>
      </c>
      <c r="E48" s="11">
        <f t="shared" si="0"/>
        <v>23999.993999999999</v>
      </c>
      <c r="F48" s="11">
        <f t="shared" si="1"/>
        <v>23999.993999999999</v>
      </c>
      <c r="G48" s="6">
        <v>0.15</v>
      </c>
      <c r="H48" s="8">
        <v>152001</v>
      </c>
      <c r="I48" s="4" t="s">
        <v>16</v>
      </c>
      <c r="J48" s="9" t="s">
        <v>17</v>
      </c>
      <c r="K48" s="9" t="s">
        <v>105</v>
      </c>
    </row>
    <row r="49" spans="1:11" x14ac:dyDescent="0.2">
      <c r="A49" s="20"/>
      <c r="B49" s="20"/>
      <c r="C49" s="20"/>
      <c r="D49" s="20"/>
      <c r="E49" s="21"/>
      <c r="F49" s="21"/>
      <c r="G49" s="20"/>
      <c r="H49" s="20"/>
      <c r="I49" s="20"/>
      <c r="J49" s="20"/>
      <c r="K49" s="20"/>
    </row>
    <row r="50" spans="1:11" x14ac:dyDescent="0.2">
      <c r="A50" s="20"/>
      <c r="B50" s="20"/>
      <c r="C50" s="20"/>
      <c r="D50" s="20"/>
      <c r="E50" s="18" t="s">
        <v>2</v>
      </c>
      <c r="F50" s="17">
        <f>SUM(F5:F48)</f>
        <v>1055999.7359999989</v>
      </c>
      <c r="G50" s="20"/>
      <c r="H50" s="20"/>
      <c r="I50" s="20"/>
      <c r="J50" s="20"/>
      <c r="K50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3:M46"/>
  <sheetViews>
    <sheetView topLeftCell="A4" workbookViewId="0">
      <selection activeCell="A4" sqref="A1:XFD1048576"/>
    </sheetView>
  </sheetViews>
  <sheetFormatPr defaultRowHeight="12.75" x14ac:dyDescent="0.2"/>
  <sheetData>
    <row r="13" spans="13:13" x14ac:dyDescent="0.2">
      <c r="M13" s="19"/>
    </row>
    <row r="28" spans="13:13" x14ac:dyDescent="0.2">
      <c r="M28" s="19"/>
    </row>
    <row r="30" spans="13:13" x14ac:dyDescent="0.2">
      <c r="M30" s="19"/>
    </row>
    <row r="34" spans="13:13" x14ac:dyDescent="0.2">
      <c r="M34" s="19"/>
    </row>
    <row r="36" spans="13:13" x14ac:dyDescent="0.2">
      <c r="M36" s="19"/>
    </row>
    <row r="37" spans="13:13" x14ac:dyDescent="0.2">
      <c r="M37" s="19"/>
    </row>
    <row r="46" spans="13:13" x14ac:dyDescent="0.2">
      <c r="M46" s="19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Bures</cp:lastModifiedBy>
  <cp:lastPrinted>2019-01-14T14:15:21Z</cp:lastPrinted>
  <dcterms:created xsi:type="dcterms:W3CDTF">2009-02-18T10:47:06Z</dcterms:created>
  <dcterms:modified xsi:type="dcterms:W3CDTF">2020-02-04T15:08:04Z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