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132_ÚPI - Transportní monitor vitálních funkcí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4" i="1" l="1"/>
  <c r="L4" i="1" l="1"/>
  <c r="K4" i="1"/>
  <c r="L6" i="1" l="1"/>
  <c r="K6" i="1"/>
  <c r="L8" i="1" l="1"/>
  <c r="M6" i="1"/>
  <c r="M8" i="1" l="1"/>
  <c r="K8" i="1" l="1"/>
</calcChain>
</file>

<file path=xl/sharedStrings.xml><?xml version="1.0" encoding="utf-8"?>
<sst xmlns="http://schemas.openxmlformats.org/spreadsheetml/2006/main" count="33" uniqueCount="29">
  <si>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</si>
  <si>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</si>
  <si>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</si>
  <si>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</si>
  <si>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</si>
  <si>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</si>
  <si>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</si>
  <si>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</si>
  <si>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</si>
  <si>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</si>
  <si>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</si>
  <si>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</si>
  <si>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</si>
  <si>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</si>
  <si>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</si>
  <si>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</si>
  <si>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</si>
  <si>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</si>
  <si>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</si>
  <si>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</si>
  <si>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</si>
  <si>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</si>
  <si>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</si>
  <si>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</si>
  <si>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</si>
  <si>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</si>
  <si>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Hodinové sazby za servis technika a ztrátovou dobu na cestě budou účtovány po 1/4 hodině. Nebude akceptováno učtování za každou započatou hodinu.</t>
  </si>
  <si>
    <t xml:space="preserve">VZMR 132 / 2021 - Transportní monitor vitálních funkcí </t>
  </si>
  <si>
    <t xml:space="preserve">Transportní monitor vitálních funkcí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</si>
</sst>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19" xfId="0" applyNumberFormat="1" applyFont="1" applyFill="1" applyBorder="1" applyAlignment="1" applyProtection="1">
      <alignment horizontal="right" vertical="center" wrapText="1"/>
    </xf>
    <xf numFmtId="4" fontId="1" fillId="5" borderId="25" xfId="0" applyNumberFormat="1" applyFont="1" applyFill="1" applyBorder="1" applyAlignment="1" applyProtection="1">
      <alignment horizontal="right" vertical="center"/>
    </xf>
    <xf numFmtId="4" fontId="1" fillId="5" borderId="25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Protection="1"/>
    <xf numFmtId="0" fontId="9" fillId="0" borderId="0" xfId="0" applyFont="1"/>
    <xf numFmtId="0" fontId="10" fillId="0" borderId="0" xfId="0" applyFont="1"/>
    <xf numFmtId="1" fontId="10" fillId="0" borderId="0" xfId="0" applyNumberFormat="1" applyFont="1"/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1" xfId="0" applyFont="1" applyFill="1" applyBorder="1" applyAlignment="1" applyProtection="1">
      <alignment vertical="center" wrapText="1"/>
      <protection locked="0"/>
    </xf>
    <xf numFmtId="0" fontId="1" fillId="7" borderId="22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37" xfId="0" applyFont="1" applyBorder="1" applyAlignment="1" applyProtection="1">
      <alignment horizontal="left"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5" fillId="7" borderId="22" xfId="0" applyNumberFormat="1" applyFont="1" applyFill="1" applyBorder="1" applyAlignment="1" applyProtection="1">
      <alignment horizontal="right" vertical="center"/>
      <protection locked="0"/>
    </xf>
    <xf numFmtId="1" fontId="5" fillId="7" borderId="23" xfId="0" applyNumberFormat="1" applyFont="1" applyFill="1" applyBorder="1" applyAlignment="1" applyProtection="1">
      <alignment horizontal="right" vertical="center"/>
      <protection locked="0"/>
    </xf>
    <xf numFmtId="4" fontId="1" fillId="4" borderId="21" xfId="0" applyNumberFormat="1" applyFont="1" applyFill="1" applyBorder="1" applyAlignment="1" applyProtection="1">
      <alignment horizontal="right" vertical="center"/>
    </xf>
    <xf numFmtId="4" fontId="4" fillId="4" borderId="22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1" fillId="7" borderId="26" xfId="0" applyFont="1" applyFill="1" applyBorder="1" applyAlignment="1" applyProtection="1">
      <alignment horizontal="left" vertical="center"/>
      <protection locked="0"/>
    </xf>
    <xf numFmtId="0" fontId="1" fillId="7" borderId="27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5" xfId="0" applyFont="1" applyFill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0" fontId="3" fillId="5" borderId="30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5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7" borderId="13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0" fontId="1" fillId="0" borderId="33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29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1" xfId="0" applyFont="1" applyFill="1" applyBorder="1" applyAlignment="1" applyProtection="1">
      <alignment horizontal="left" vertical="center" wrapText="1"/>
      <protection locked="0"/>
    </xf>
    <xf numFmtId="0" fontId="1" fillId="7" borderId="22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9" fontId="4" fillId="3" borderId="28" xfId="0" applyNumberFormat="1" applyFont="1" applyFill="1" applyBorder="1" applyAlignment="1" applyProtection="1">
      <alignment horizontal="left" vertical="center" wrapText="1"/>
    </xf>
    <xf numFmtId="49" fontId="2" fillId="3" borderId="30" xfId="0" applyNumberFormat="1" applyFont="1" applyFill="1" applyBorder="1" applyAlignment="1" applyProtection="1">
      <alignment horizontal="left" vertical="center" wrapText="1"/>
    </xf>
    <xf numFmtId="49" fontId="2" fillId="3" borderId="4" xfId="0" applyNumberFormat="1" applyFont="1" applyFill="1" applyBorder="1" applyAlignment="1" applyProtection="1">
      <alignment horizontal="left" vertical="center" wrapText="1"/>
    </xf>
    <xf numFmtId="4" fontId="4" fillId="4" borderId="24" xfId="0" applyNumberFormat="1" applyFont="1" applyFill="1" applyBorder="1" applyAlignment="1" applyProtection="1">
      <alignment horizontal="right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38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workbookViewId="0"/>
  </sheetViews>
  <sheetFormatPr defaultRowHeight="14.25" x14ac:dyDescent="0.2"/>
  <cols>
    <col min="1" max="1" width="2.5703125" style="1" customWidth="1"/>
    <col min="2" max="2" width="13.140625" style="13" customWidth="1"/>
    <col min="3" max="3" width="10.140625" style="13" customWidth="1"/>
    <col min="4" max="4" width="16" style="13" customWidth="1"/>
    <col min="5" max="5" width="9.140625" style="13" customWidth="1"/>
    <col min="6" max="6" width="12" style="13" customWidth="1"/>
    <col min="7" max="7" width="6.140625" style="1" customWidth="1"/>
    <col min="8" max="8" width="8.5703125" style="1" customWidth="1"/>
    <col min="9" max="9" width="13.5703125" style="12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27"/>
      <c r="B1" s="132" t="s">
        <v>27</v>
      </c>
      <c r="C1" s="43"/>
      <c r="D1" s="43"/>
      <c r="E1" s="43"/>
      <c r="F1" s="43"/>
      <c r="G1" s="43"/>
      <c r="H1" s="43"/>
      <c r="I1" s="43"/>
      <c r="J1" s="43"/>
      <c r="K1" s="44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77" t="s">
        <v>13</v>
      </c>
      <c r="C3" s="78"/>
      <c r="D3" s="78"/>
      <c r="E3" s="78"/>
      <c r="F3" s="78"/>
      <c r="G3" s="79"/>
      <c r="H3" s="7" t="s">
        <v>0</v>
      </c>
      <c r="I3" s="8" t="s">
        <v>1</v>
      </c>
      <c r="J3" s="9" t="s">
        <v>2</v>
      </c>
      <c r="K3" s="8" t="s">
        <v>3</v>
      </c>
      <c r="L3" s="8" t="s">
        <v>10</v>
      </c>
      <c r="M3" s="8" t="s">
        <v>4</v>
      </c>
    </row>
    <row r="4" spans="1:13" ht="12.75" customHeight="1" x14ac:dyDescent="0.2">
      <c r="A4" s="58" t="s">
        <v>5</v>
      </c>
      <c r="B4" s="133" t="s">
        <v>28</v>
      </c>
      <c r="C4" s="80"/>
      <c r="D4" s="80"/>
      <c r="E4" s="80"/>
      <c r="F4" s="80"/>
      <c r="G4" s="80"/>
      <c r="H4" s="137">
        <v>1</v>
      </c>
      <c r="I4" s="40"/>
      <c r="J4" s="84"/>
      <c r="K4" s="41">
        <f>H4*I4</f>
        <v>0</v>
      </c>
      <c r="L4" s="42">
        <f>H4*(I4*J4/100)</f>
        <v>0</v>
      </c>
      <c r="M4" s="39">
        <f>IF(J4&gt;0,H4*I4*(J4/100+1),IF(I4&gt;0,"Zadejte DPH",0))</f>
        <v>0</v>
      </c>
    </row>
    <row r="5" spans="1:13" ht="14.25" customHeight="1" thickBot="1" x14ac:dyDescent="0.25">
      <c r="A5" s="59"/>
      <c r="B5" s="134"/>
      <c r="C5" s="135"/>
      <c r="D5" s="135"/>
      <c r="E5" s="135"/>
      <c r="F5" s="135"/>
      <c r="G5" s="135"/>
      <c r="H5" s="138"/>
      <c r="I5" s="54"/>
      <c r="J5" s="55"/>
      <c r="K5" s="56"/>
      <c r="L5" s="57"/>
      <c r="M5" s="136"/>
    </row>
    <row r="6" spans="1:13" ht="15" customHeight="1" thickBot="1" x14ac:dyDescent="0.25">
      <c r="A6" s="10"/>
      <c r="B6" s="11"/>
      <c r="C6" s="11"/>
      <c r="D6" s="81" t="s">
        <v>14</v>
      </c>
      <c r="E6" s="82"/>
      <c r="F6" s="82"/>
      <c r="G6" s="82"/>
      <c r="H6" s="82"/>
      <c r="I6" s="82"/>
      <c r="J6" s="83"/>
      <c r="K6" s="19">
        <f>SUM(K4:K5)</f>
        <v>0</v>
      </c>
      <c r="L6" s="20">
        <f>SUM(L4:L5)</f>
        <v>0</v>
      </c>
      <c r="M6" s="21">
        <f>SUM(M4:M5)</f>
        <v>0</v>
      </c>
    </row>
    <row r="7" spans="1:13" ht="12.75" customHeight="1" thickBot="1" x14ac:dyDescent="0.25">
      <c r="A7" s="15"/>
      <c r="B7" s="16"/>
      <c r="C7" s="16"/>
      <c r="D7" s="14"/>
      <c r="E7" s="16"/>
      <c r="F7" s="17"/>
      <c r="G7" s="17"/>
      <c r="H7" s="17"/>
      <c r="K7" s="22"/>
      <c r="L7" s="23"/>
      <c r="M7" s="24"/>
    </row>
    <row r="8" spans="1:13" ht="17.25" customHeight="1" thickBot="1" x14ac:dyDescent="0.25">
      <c r="B8" s="85" t="s">
        <v>15</v>
      </c>
      <c r="C8" s="86"/>
      <c r="D8" s="86"/>
      <c r="E8" s="86"/>
      <c r="F8" s="86"/>
      <c r="G8" s="86"/>
      <c r="H8" s="86"/>
      <c r="I8" s="86"/>
      <c r="J8" s="87"/>
      <c r="K8" s="25">
        <f>SUM(IFERROR(K6,0),IFERROR(#REF!,0),IFERROR(#REF!,0),IFERROR(#REF!,0))</f>
        <v>0</v>
      </c>
      <c r="L8" s="25">
        <f>SUM(IFERROR(L6,0),IFERROR(#REF!,0),IFERROR(#REF!,0),IFERROR(#REF!,0))</f>
        <v>0</v>
      </c>
      <c r="M8" s="25">
        <f>SUM(IFERROR(M6,0),IFERROR(#REF!,0),IFERROR(#REF!,0),IFERROR(#REF!,0))</f>
        <v>0</v>
      </c>
    </row>
    <row r="9" spans="1:13" ht="15" customHeight="1" x14ac:dyDescent="0.2">
      <c r="A9" s="60" t="s">
        <v>19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2"/>
    </row>
    <row r="10" spans="1:13" ht="15" customHeight="1" x14ac:dyDescent="0.2">
      <c r="A10" s="45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1:13" ht="15" customHeight="1" x14ac:dyDescent="0.2">
      <c r="A11" s="112" t="s">
        <v>26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4"/>
    </row>
    <row r="12" spans="1:13" ht="15" customHeight="1" thickBot="1" x14ac:dyDescent="0.25">
      <c r="A12" s="48" t="s">
        <v>11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</row>
    <row r="13" spans="1:13" ht="12" customHeight="1" thickBot="1" x14ac:dyDescent="0.25"/>
    <row r="14" spans="1:13" ht="15" customHeight="1" thickBot="1" x14ac:dyDescent="0.25">
      <c r="A14" s="139" t="s">
        <v>21</v>
      </c>
      <c r="B14" s="140"/>
      <c r="C14" s="140"/>
      <c r="D14" s="140"/>
      <c r="E14" s="140"/>
      <c r="F14" s="140"/>
      <c r="G14" s="140"/>
      <c r="H14" s="140"/>
      <c r="I14" s="140"/>
      <c r="J14" s="141"/>
    </row>
    <row r="15" spans="1:13" ht="12" customHeight="1" thickBot="1" x14ac:dyDescent="0.25"/>
    <row r="16" spans="1:13" ht="15.75" thickBot="1" x14ac:dyDescent="0.3">
      <c r="A16" s="69" t="s">
        <v>6</v>
      </c>
      <c r="B16" s="70"/>
      <c r="C16" s="70"/>
      <c r="D16" s="63"/>
      <c r="E16" s="64"/>
      <c r="F16" s="64"/>
      <c r="G16" s="65"/>
      <c r="I16" s="75" t="s">
        <v>7</v>
      </c>
      <c r="J16" s="76"/>
      <c r="K16" s="73"/>
      <c r="L16" s="73"/>
      <c r="M16" s="74"/>
    </row>
    <row r="17" spans="1:13" ht="15.75" thickBot="1" x14ac:dyDescent="0.25">
      <c r="A17" s="71"/>
      <c r="B17" s="72"/>
      <c r="C17" s="72"/>
      <c r="D17" s="66"/>
      <c r="E17" s="67"/>
      <c r="F17" s="67"/>
      <c r="G17" s="68"/>
      <c r="I17" s="115" t="s">
        <v>12</v>
      </c>
      <c r="J17" s="116"/>
      <c r="K17" s="73"/>
      <c r="L17" s="73"/>
      <c r="M17" s="74"/>
    </row>
    <row r="18" spans="1:13" ht="15" customHeight="1" x14ac:dyDescent="0.2">
      <c r="A18" s="93" t="s">
        <v>8</v>
      </c>
      <c r="B18" s="94"/>
      <c r="C18" s="95"/>
      <c r="D18" s="102"/>
      <c r="E18" s="103"/>
      <c r="F18" s="103"/>
      <c r="G18" s="104"/>
      <c r="I18" s="100" t="s">
        <v>8</v>
      </c>
      <c r="J18" s="101"/>
      <c r="K18" s="51"/>
      <c r="L18" s="52"/>
      <c r="M18" s="53"/>
    </row>
    <row r="19" spans="1:13" x14ac:dyDescent="0.2">
      <c r="A19" s="108"/>
      <c r="B19" s="109"/>
      <c r="C19" s="110"/>
      <c r="D19" s="123"/>
      <c r="E19" s="124"/>
      <c r="F19" s="124"/>
      <c r="G19" s="125"/>
      <c r="I19" s="96"/>
      <c r="J19" s="97"/>
      <c r="K19" s="31"/>
      <c r="L19" s="32"/>
      <c r="M19" s="33"/>
    </row>
    <row r="20" spans="1:13" x14ac:dyDescent="0.2">
      <c r="A20" s="108"/>
      <c r="B20" s="109"/>
      <c r="C20" s="110"/>
      <c r="D20" s="123"/>
      <c r="E20" s="124"/>
      <c r="F20" s="124"/>
      <c r="G20" s="125"/>
      <c r="I20" s="98"/>
      <c r="J20" s="99"/>
      <c r="K20" s="31"/>
      <c r="L20" s="32"/>
      <c r="M20" s="33"/>
    </row>
    <row r="21" spans="1:13" ht="15" customHeight="1" x14ac:dyDescent="0.2">
      <c r="A21" s="88" t="s">
        <v>16</v>
      </c>
      <c r="B21" s="111"/>
      <c r="C21" s="89"/>
      <c r="D21" s="129"/>
      <c r="E21" s="130"/>
      <c r="F21" s="130"/>
      <c r="G21" s="131"/>
      <c r="I21" s="88" t="s">
        <v>16</v>
      </c>
      <c r="J21" s="89"/>
      <c r="K21" s="90"/>
      <c r="L21" s="91"/>
      <c r="M21" s="92"/>
    </row>
    <row r="22" spans="1:13" ht="15" customHeight="1" x14ac:dyDescent="0.2">
      <c r="A22" s="117" t="s">
        <v>17</v>
      </c>
      <c r="B22" s="118"/>
      <c r="C22" s="119"/>
      <c r="D22" s="105"/>
      <c r="E22" s="106"/>
      <c r="F22" s="106"/>
      <c r="G22" s="107"/>
      <c r="I22" s="88" t="s">
        <v>17</v>
      </c>
      <c r="J22" s="89"/>
      <c r="K22" s="31"/>
      <c r="L22" s="32"/>
      <c r="M22" s="33"/>
    </row>
    <row r="23" spans="1:13" ht="15" customHeight="1" thickBot="1" x14ac:dyDescent="0.25">
      <c r="A23" s="120" t="s">
        <v>18</v>
      </c>
      <c r="B23" s="121"/>
      <c r="C23" s="122"/>
      <c r="D23" s="126"/>
      <c r="E23" s="127"/>
      <c r="F23" s="127"/>
      <c r="G23" s="128"/>
      <c r="I23" s="88" t="s">
        <v>18</v>
      </c>
      <c r="J23" s="89"/>
      <c r="K23" s="31"/>
      <c r="L23" s="32"/>
      <c r="M23" s="33"/>
    </row>
    <row r="24" spans="1:13" ht="33" customHeight="1" thickBot="1" x14ac:dyDescent="0.25">
      <c r="A24" s="18"/>
      <c r="B24" s="18"/>
      <c r="C24" s="18"/>
      <c r="D24" s="26"/>
      <c r="E24" s="26"/>
      <c r="F24" s="26"/>
      <c r="G24" s="26"/>
      <c r="I24" s="37" t="s">
        <v>9</v>
      </c>
      <c r="J24" s="38"/>
      <c r="K24" s="34"/>
      <c r="L24" s="35"/>
      <c r="M24" s="36"/>
    </row>
    <row r="25" spans="1:13" ht="12" customHeight="1" x14ac:dyDescent="0.2"/>
  </sheetData>
  <sheetProtection algorithmName="SHA-512" hashValue="/nyWvUcI8ze+wvr9n5s+LXMk6Vo8Bzw8UPqvn5ugoP5SFmNfIIH1uK5cYtFX50sikrcM0ngrNJnkvIz/aHio1w==" saltValue="xRQCLEKHbijmOS6sJTqQKA==" spinCount="100000" sheet="1" objects="1" scenarios="1"/>
  <mergeCells count="47">
    <mergeCell ref="A11:M11"/>
    <mergeCell ref="K17:M17"/>
    <mergeCell ref="I17:J17"/>
    <mergeCell ref="A22:C22"/>
    <mergeCell ref="A23:C23"/>
    <mergeCell ref="D20:G20"/>
    <mergeCell ref="D23:G23"/>
    <mergeCell ref="D19:G19"/>
    <mergeCell ref="K19:M19"/>
    <mergeCell ref="K20:M20"/>
    <mergeCell ref="D21:G21"/>
    <mergeCell ref="I21:J21"/>
    <mergeCell ref="K21:M21"/>
    <mergeCell ref="A18:C18"/>
    <mergeCell ref="I22:J22"/>
    <mergeCell ref="I23:J23"/>
    <mergeCell ref="I19:J20"/>
    <mergeCell ref="I18:J18"/>
    <mergeCell ref="D18:G18"/>
    <mergeCell ref="D22:G22"/>
    <mergeCell ref="A19:C20"/>
    <mergeCell ref="A21:C21"/>
    <mergeCell ref="B8:J8"/>
    <mergeCell ref="B3:G3"/>
    <mergeCell ref="B4:G5"/>
    <mergeCell ref="D6:J6"/>
    <mergeCell ref="J4:J5"/>
    <mergeCell ref="A9:M9"/>
    <mergeCell ref="D16:G17"/>
    <mergeCell ref="A16:C17"/>
    <mergeCell ref="K16:M16"/>
    <mergeCell ref="I16:J16"/>
    <mergeCell ref="B1:K1"/>
    <mergeCell ref="A10:M10"/>
    <mergeCell ref="A12:M12"/>
    <mergeCell ref="K18:M18"/>
    <mergeCell ref="A4:A5"/>
    <mergeCell ref="A14:J14"/>
    <mergeCell ref="M4:M5"/>
    <mergeCell ref="H4:H5"/>
    <mergeCell ref="I4:I5"/>
    <mergeCell ref="K4:K5"/>
    <mergeCell ref="L4:L5"/>
    <mergeCell ref="K22:M22"/>
    <mergeCell ref="K23:M23"/>
    <mergeCell ref="K24:M24"/>
    <mergeCell ref="I24:J24"/>
  </mergeCells>
  <conditionalFormatting sqref="M4:M5">
    <cfRule type="containsText" dxfId="1" priority="3" operator="containsText" text="Zadejte DPH">
      <formula>NOT(ISERROR(SEARCH("Zadejte DPH",M4)))</formula>
    </cfRule>
    <cfRule type="cellIs" dxfId="0" priority="4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28" t="s">
        <v>22</v>
      </c>
      <c r="B1" s="29"/>
    </row>
    <row r="2" spans="1:2" x14ac:dyDescent="0.25">
      <c r="A2" s="29" t="s">
        <v>23</v>
      </c>
      <c r="B2" s="30">
        <v>21</v>
      </c>
    </row>
    <row r="3" spans="1:2" x14ac:dyDescent="0.25">
      <c r="A3" s="29" t="s">
        <v>24</v>
      </c>
      <c r="B3" s="30">
        <v>15</v>
      </c>
    </row>
    <row r="4" spans="1:2" x14ac:dyDescent="0.25">
      <c r="A4" s="29" t="s">
        <v>25</v>
      </c>
      <c r="B4" s="30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Musil Tomáš</cp:lastModifiedBy>
  <cp:lastPrinted>2021-11-19T08:02:25Z</cp:lastPrinted>
  <dcterms:created xsi:type="dcterms:W3CDTF">2019-09-24T11:59:36Z</dcterms:created>
  <dcterms:modified xsi:type="dcterms:W3CDTF">2021-11-19T08:03:13Z</dcterms:modified>
</cp:coreProperties>
</file>