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<sst xmlns="http://schemas.openxmlformats.org/spreadsheetml/2006/main" count="84" uniqueCount="58">
  <si>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</si>
  <si>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</si>
  <si>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</si>
  <si>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</si>
  <si>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</si>
  <si>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</si>
  <si>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</si>
  <si>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</si>
  <si>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</si>
  <si>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Elektrická revize</t>
  </si>
  <si>
    <t>Kalibrace</t>
  </si>
  <si>
    <t>Validace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</si>
  <si>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</si>
  <si>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</si>
  <si>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</si>
  <si>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</si>
  <si>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</si>
  <si>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</si>
  <si>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</si>
  <si>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</si>
  <si>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</si>
  <si>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</si>
  <si>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</si>
  <si>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</si>
  <si>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</si>
  <si>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</si>
  <si>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</si>
  <si>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Elektrické revize pevně připojeného přístroje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</si>
  <si>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</si>
  <si>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</si>
  <si>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</si>
  <si>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</si>
  <si>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</si>
  <si>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</si>
  <si>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</si>
  <si>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Ztrátová doba na cestě*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</si>
  <si>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</si>
  <si>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</si>
  <si>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</si>
  <si>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</si>
  <si>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</si>
  <si>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</si>
  <si>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</si>
  <si>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</si>
  <si>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</si>
  <si>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</si>
  <si>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</si>
  <si>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</si>
  <si>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</si>
  <si>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</si>
  <si>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</si>
  <si>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</si>
  <si>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Hodinové sazby za servis technika a ztrátovou dobu na cestě budou účtovány po 1/4 hodině. Nebude akceptováno učtování za každou započatou hodinu.</t>
  </si>
  <si>
    <t>Hodinová sazba servisu technika</t>
  </si>
  <si>
    <t>Hodinová sazba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</si>
  <si>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přístroje/všech přístrojů, tzn. 10 let. (Od životnosti odečtěte dobu záruky, po kterou budou úkony prováděny bez nároků na úplatu.)</t>
    </r>
  </si>
  <si>
    <t>Myčka nádobí s příslušenstvím pro KDIN/PDN</t>
  </si>
  <si>
    <t>VZMR 2021_070_Myčky pro KDIN a OKB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</si>
</sst>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5" xfId="0" applyFont="1" applyBorder="1" applyProtection="1"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3" borderId="7" xfId="0" applyNumberFormat="1" applyFont="1" applyFill="1" applyBorder="1" applyAlignment="1" applyProtection="1">
      <alignment horizontal="right" vertical="center"/>
      <protection/>
    </xf>
    <xf numFmtId="4" fontId="2" fillId="3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11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12" xfId="0" applyNumberFormat="1" applyFont="1" applyFill="1" applyBorder="1" applyAlignment="1" applyProtection="1">
      <alignment horizontal="right"/>
      <protection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" fontId="6" fillId="6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6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5" xfId="0" applyFont="1" applyFill="1" applyBorder="1" applyAlignment="1" applyProtection="1">
      <alignment horizontal="center" vertical="center" wrapText="1"/>
      <protection locked="0"/>
    </xf>
    <xf numFmtId="4" fontId="6" fillId="6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8" xfId="0" applyFont="1" applyFill="1" applyBorder="1" applyAlignment="1" applyProtection="1">
      <alignment horizontal="center" vertical="center" wrapText="1"/>
      <protection locked="0"/>
    </xf>
    <xf numFmtId="4" fontId="2" fillId="4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9" xfId="0" applyNumberFormat="1" applyFont="1" applyFill="1" applyBorder="1" applyAlignment="1" applyProtection="1">
      <alignment horizontal="right" vertical="center" wrapText="1"/>
      <protection/>
    </xf>
    <xf numFmtId="4" fontId="2" fillId="4" borderId="16" xfId="0" applyNumberFormat="1" applyFont="1" applyFill="1" applyBorder="1" applyAlignment="1" applyProtection="1">
      <alignment horizontal="right" vertical="center" wrapText="1"/>
      <protection/>
    </xf>
    <xf numFmtId="4" fontId="2" fillId="4" borderId="20" xfId="0" applyNumberFormat="1" applyFont="1" applyFill="1" applyBorder="1" applyAlignment="1" applyProtection="1">
      <alignment horizontal="right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9" xfId="0" applyNumberFormat="1" applyFont="1" applyFill="1" applyBorder="1" applyAlignment="1" applyProtection="1">
      <alignment horizontal="right" vertical="center"/>
      <protection/>
    </xf>
    <xf numFmtId="4" fontId="8" fillId="6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Protection="1">
      <protection/>
    </xf>
    <xf numFmtId="0" fontId="2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6" fillId="6" borderId="24" xfId="0" applyFont="1" applyFill="1" applyBorder="1" applyAlignment="1" applyProtection="1">
      <alignment horizontal="center" vertical="center" wrapText="1"/>
      <protection locked="0"/>
    </xf>
    <xf numFmtId="0" fontId="2" fillId="6" borderId="25" xfId="0" applyFont="1" applyFill="1" applyBorder="1" applyAlignment="1" applyProtection="1">
      <alignment horizontal="left" vertical="center"/>
      <protection locked="0"/>
    </xf>
    <xf numFmtId="0" fontId="2" fillId="6" borderId="26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Protection="1">
      <protection/>
    </xf>
    <xf numFmtId="1" fontId="6" fillId="6" borderId="27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8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3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9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0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8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Protection="1"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4" fontId="2" fillId="4" borderId="15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/>
    <xf numFmtId="0" fontId="16" fillId="0" borderId="0" xfId="0" applyFont="1"/>
    <xf numFmtId="1" fontId="16" fillId="0" borderId="0" xfId="0" applyNumberFormat="1" applyFont="1"/>
    <xf numFmtId="4" fontId="2" fillId="4" borderId="2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6" borderId="31" xfId="0" applyFont="1" applyFill="1" applyBorder="1" applyAlignment="1" applyProtection="1">
      <alignment horizontal="left" vertical="center"/>
      <protection locked="0"/>
    </xf>
    <xf numFmtId="0" fontId="2" fillId="6" borderId="32" xfId="0" applyFont="1" applyFill="1" applyBorder="1" applyAlignment="1" applyProtection="1">
      <alignment horizontal="left" vertical="center"/>
      <protection locked="0"/>
    </xf>
    <xf numFmtId="0" fontId="2" fillId="6" borderId="33" xfId="0" applyFont="1" applyFill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0" fontId="2" fillId="6" borderId="31" xfId="0" applyFont="1" applyFill="1" applyBorder="1" applyAlignment="1" applyProtection="1">
      <alignment horizontal="left"/>
      <protection locked="0"/>
    </xf>
    <xf numFmtId="0" fontId="2" fillId="6" borderId="32" xfId="0" applyFont="1" applyFill="1" applyBorder="1" applyAlignment="1" applyProtection="1">
      <alignment horizontal="left"/>
      <protection locked="0"/>
    </xf>
    <xf numFmtId="0" fontId="2" fillId="6" borderId="33" xfId="0" applyFont="1" applyFill="1" applyBorder="1" applyAlignment="1" applyProtection="1">
      <alignment horizontal="left"/>
      <protection locked="0"/>
    </xf>
    <xf numFmtId="0" fontId="14" fillId="0" borderId="31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center"/>
      <protection/>
    </xf>
    <xf numFmtId="0" fontId="2" fillId="6" borderId="34" xfId="0" applyFont="1" applyFill="1" applyBorder="1" applyAlignment="1" applyProtection="1">
      <alignment horizontal="left" vertical="center"/>
      <protection locked="0"/>
    </xf>
    <xf numFmtId="0" fontId="2" fillId="6" borderId="35" xfId="0" applyFont="1" applyFill="1" applyBorder="1" applyAlignment="1" applyProtection="1">
      <alignment horizontal="left" vertical="center"/>
      <protection locked="0"/>
    </xf>
    <xf numFmtId="0" fontId="2" fillId="6" borderId="36" xfId="0" applyFont="1" applyFill="1" applyBorder="1" applyAlignment="1" applyProtection="1">
      <alignment horizontal="left" vertical="center"/>
      <protection locked="0"/>
    </xf>
    <xf numFmtId="0" fontId="2" fillId="6" borderId="37" xfId="0" applyFont="1" applyFill="1" applyBorder="1" applyAlignment="1" applyProtection="1">
      <alignment horizontal="left" vertical="center"/>
      <protection locked="0"/>
    </xf>
    <xf numFmtId="0" fontId="2" fillId="6" borderId="25" xfId="0" applyFont="1" applyFill="1" applyBorder="1" applyAlignment="1" applyProtection="1">
      <alignment horizontal="left" vertical="center"/>
      <protection locked="0"/>
    </xf>
    <xf numFmtId="0" fontId="2" fillId="6" borderId="26" xfId="0" applyFont="1" applyFill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2" fillId="6" borderId="32" xfId="0" applyFont="1" applyFill="1" applyBorder="1" applyAlignment="1" applyProtection="1">
      <alignment vertical="center"/>
      <protection locked="0"/>
    </xf>
    <xf numFmtId="0" fontId="2" fillId="6" borderId="33" xfId="0" applyFont="1" applyFill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1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6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11" xfId="0" applyFont="1" applyFill="1" applyBorder="1" applyAlignment="1" applyProtection="1">
      <alignment vertical="center" wrapText="1"/>
      <protection locked="0"/>
    </xf>
    <xf numFmtId="0" fontId="2" fillId="6" borderId="37" xfId="0" applyFont="1" applyFill="1" applyBorder="1" applyAlignment="1" applyProtection="1">
      <alignment horizontal="left" vertical="center" wrapText="1"/>
      <protection locked="0"/>
    </xf>
    <xf numFmtId="0" fontId="2" fillId="6" borderId="25" xfId="0" applyFont="1" applyFill="1" applyBorder="1" applyAlignment="1" applyProtection="1">
      <alignment horizontal="left" vertical="center" wrapText="1"/>
      <protection locked="0"/>
    </xf>
    <xf numFmtId="0" fontId="2" fillId="6" borderId="26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6" borderId="37" xfId="0" applyFont="1" applyFill="1" applyBorder="1" applyAlignment="1" applyProtection="1">
      <alignment vertical="center" wrapText="1"/>
      <protection locked="0"/>
    </xf>
    <xf numFmtId="0" fontId="2" fillId="6" borderId="25" xfId="0" applyFont="1" applyFill="1" applyBorder="1" applyAlignment="1" applyProtection="1">
      <alignment vertical="center" wrapText="1"/>
      <protection locked="0"/>
    </xf>
    <xf numFmtId="0" fontId="2" fillId="6" borderId="26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6" borderId="11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4" fontId="1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6" xfId="0" applyFont="1" applyBorder="1" applyAlignment="1" applyProtection="1">
      <alignment vertical="center" wrapText="1"/>
      <protection/>
    </xf>
    <xf numFmtId="0" fontId="12" fillId="0" borderId="47" xfId="0" applyFont="1" applyBorder="1" applyAlignment="1" applyProtection="1">
      <alignment wrapText="1"/>
      <protection/>
    </xf>
    <xf numFmtId="0" fontId="12" fillId="0" borderId="48" xfId="0" applyFont="1" applyBorder="1" applyAlignment="1" applyProtection="1">
      <alignment wrapText="1"/>
      <protection/>
    </xf>
    <xf numFmtId="0" fontId="12" fillId="0" borderId="49" xfId="0" applyFont="1" applyBorder="1" applyAlignment="1" applyProtection="1">
      <alignment wrapText="1"/>
      <protection/>
    </xf>
    <xf numFmtId="0" fontId="4" fillId="2" borderId="31" xfId="0" applyFont="1" applyFill="1" applyBorder="1" applyAlignment="1" applyProtection="1">
      <alignment horizontal="center" vertical="center"/>
      <protection/>
    </xf>
    <xf numFmtId="0" fontId="4" fillId="2" borderId="32" xfId="0" applyFont="1" applyFill="1" applyBorder="1" applyAlignment="1" applyProtection="1">
      <alignment horizontal="center" vertical="center"/>
      <protection/>
    </xf>
    <xf numFmtId="0" fontId="4" fillId="2" borderId="33" xfId="0" applyFont="1" applyFill="1" applyBorder="1" applyAlignment="1" applyProtection="1">
      <alignment horizontal="center" vertical="center"/>
      <protection/>
    </xf>
    <xf numFmtId="49" fontId="5" fillId="7" borderId="44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40" xfId="0" applyNumberFormat="1" applyFont="1" applyFill="1" applyBorder="1" applyAlignment="1" applyProtection="1">
      <alignment horizontal="left" vertical="center" wrapText="1"/>
      <protection/>
    </xf>
    <xf numFmtId="49" fontId="5" fillId="7" borderId="50" xfId="0" applyNumberFormat="1" applyFont="1" applyFill="1" applyBorder="1" applyAlignment="1" applyProtection="1">
      <alignment horizontal="left" vertical="center" wrapText="1"/>
      <protection/>
    </xf>
    <xf numFmtId="0" fontId="4" fillId="3" borderId="19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49" fontId="5" fillId="7" borderId="13" xfId="0" applyNumberFormat="1" applyFont="1" applyFill="1" applyBorder="1" applyAlignment="1" applyProtection="1">
      <alignment horizontal="left" vertical="center" wrapText="1"/>
      <protection/>
    </xf>
    <xf numFmtId="49" fontId="5" fillId="7" borderId="8" xfId="0" applyNumberFormat="1" applyFont="1" applyFill="1" applyBorder="1" applyAlignment="1" applyProtection="1">
      <alignment horizontal="left" vertical="center" wrapText="1"/>
      <protection/>
    </xf>
    <xf numFmtId="49" fontId="5" fillId="7" borderId="27" xfId="0" applyNumberFormat="1" applyFont="1" applyFill="1" applyBorder="1" applyAlignment="1" applyProtection="1">
      <alignment horizontal="left" vertical="center" wrapText="1"/>
      <protection/>
    </xf>
    <xf numFmtId="49" fontId="5" fillId="7" borderId="14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10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28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14" xfId="0" applyNumberFormat="1" applyFont="1" applyFill="1" applyBorder="1" applyAlignment="1" applyProtection="1">
      <alignment horizontal="left" vertical="center"/>
      <protection/>
    </xf>
    <xf numFmtId="49" fontId="5" fillId="7" borderId="10" xfId="0" applyNumberFormat="1" applyFont="1" applyFill="1" applyBorder="1" applyAlignment="1" applyProtection="1">
      <alignment horizontal="left" vertical="center"/>
      <protection/>
    </xf>
    <xf numFmtId="49" fontId="5" fillId="7" borderId="28" xfId="0" applyNumberFormat="1" applyFont="1" applyFill="1" applyBorder="1" applyAlignment="1" applyProtection="1">
      <alignment horizontal="left" vertical="center"/>
      <protection/>
    </xf>
    <xf numFmtId="1" fontId="6" fillId="6" borderId="27" xfId="0" applyNumberFormat="1" applyFont="1" applyFill="1" applyBorder="1" applyAlignment="1" applyProtection="1">
      <alignment horizontal="right" vertical="center"/>
      <protection locked="0"/>
    </xf>
    <xf numFmtId="1" fontId="6" fillId="6" borderId="28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51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49" fontId="3" fillId="6" borderId="40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0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1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8" fillId="6" borderId="16" xfId="0" applyFont="1" applyFill="1" applyBorder="1" applyAlignment="1" applyProtection="1">
      <alignment horizontal="left" vertical="center" wrapText="1"/>
      <protection locked="0"/>
    </xf>
    <xf numFmtId="0" fontId="8" fillId="6" borderId="20" xfId="0" applyFont="1" applyFill="1" applyBorder="1" applyAlignment="1" applyProtection="1">
      <alignment horizontal="left" vertical="center" wrapText="1"/>
      <protection locked="0"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8" fillId="6" borderId="11" xfId="0" applyFont="1" applyFill="1" applyBorder="1" applyAlignment="1" applyProtection="1">
      <alignment horizontal="left" vertical="center" wrapText="1"/>
      <protection locked="0"/>
    </xf>
    <xf numFmtId="0" fontId="2" fillId="6" borderId="44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9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7" xfId="0" applyFont="1" applyFill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vertical="center" wrapText="1"/>
      <protection/>
    </xf>
    <xf numFmtId="0" fontId="11" fillId="0" borderId="32" xfId="0" applyFont="1" applyBorder="1" applyAlignment="1" applyProtection="1">
      <alignment vertical="center" wrapText="1"/>
      <protection/>
    </xf>
    <xf numFmtId="0" fontId="11" fillId="0" borderId="33" xfId="0" applyFont="1" applyBorder="1" applyAlignment="1" applyProtection="1">
      <alignment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4" fontId="1" fillId="4" borderId="8" xfId="0" applyNumberFormat="1" applyFont="1" applyFill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horizontal="left" vertical="center" wrapText="1"/>
      <protection/>
    </xf>
    <xf numFmtId="0" fontId="12" fillId="0" borderId="52" xfId="0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 applyProtection="1">
      <alignment horizontal="left" vertical="center" wrapText="1"/>
      <protection locked="0"/>
    </xf>
    <xf numFmtId="0" fontId="5" fillId="2" borderId="33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4" fontId="4" fillId="3" borderId="19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7" xfId="0" applyNumberFormat="1" applyFont="1" applyFill="1" applyBorder="1" applyAlignment="1" applyProtection="1">
      <alignment horizontal="center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4" fontId="5" fillId="4" borderId="10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2" fillId="0" borderId="24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53" xfId="0" applyFont="1" applyBorder="1" applyAlignment="1" applyProtection="1">
      <alignment vertical="center" wrapText="1"/>
      <protection/>
    </xf>
    <xf numFmtId="49" fontId="5" fillId="7" borderId="37" xfId="0" applyNumberFormat="1" applyFont="1" applyFill="1" applyBorder="1" applyAlignment="1" applyProtection="1">
      <alignment horizontal="left" vertical="center"/>
      <protection/>
    </xf>
    <xf numFmtId="49" fontId="5" fillId="7" borderId="25" xfId="0" applyNumberFormat="1" applyFont="1" applyFill="1" applyBorder="1" applyAlignment="1" applyProtection="1">
      <alignment horizontal="left" vertical="center"/>
      <protection/>
    </xf>
    <xf numFmtId="4" fontId="5" fillId="4" borderId="9" xfId="0" applyNumberFormat="1" applyFont="1" applyFill="1" applyBorder="1" applyAlignment="1" applyProtection="1">
      <alignment horizontal="right" vertical="center" wrapText="1"/>
      <protection/>
    </xf>
    <xf numFmtId="4" fontId="5" fillId="4" borderId="11" xfId="0" applyNumberFormat="1" applyFont="1" applyFill="1" applyBorder="1" applyAlignment="1" applyProtection="1">
      <alignment horizontal="right" vertical="center" wrapText="1"/>
      <protection/>
    </xf>
    <xf numFmtId="0" fontId="5" fillId="7" borderId="14" xfId="0" applyFont="1" applyFill="1" applyBorder="1" applyAlignment="1" applyProtection="1">
      <alignment horizontal="center" vertical="center" wrapText="1"/>
      <protection/>
    </xf>
    <xf numFmtId="4" fontId="6" fillId="6" borderId="10" xfId="0" applyNumberFormat="1" applyFont="1" applyFill="1" applyBorder="1" applyAlignment="1" applyProtection="1">
      <alignment horizontal="right" vertical="center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32" xfId="0" applyFont="1" applyFill="1" applyBorder="1" applyAlignment="1" applyProtection="1">
      <alignment horizontal="center" vertical="center" wrapText="1"/>
      <protection/>
    </xf>
    <xf numFmtId="0" fontId="4" fillId="2" borderId="33" xfId="0" applyFont="1" applyFill="1" applyBorder="1" applyAlignment="1" applyProtection="1">
      <alignment horizontal="center" vertical="center" wrapText="1"/>
      <protection/>
    </xf>
    <xf numFmtId="0" fontId="5" fillId="7" borderId="13" xfId="0" applyFont="1" applyFill="1" applyBorder="1" applyAlignment="1" applyProtection="1">
      <alignment horizontal="center" vertical="center" wrapText="1"/>
      <protection/>
    </xf>
    <xf numFmtId="4" fontId="6" fillId="6" borderId="8" xfId="0" applyNumberFormat="1" applyFont="1" applyFill="1" applyBorder="1" applyAlignment="1" applyProtection="1">
      <alignment horizontal="right" vertical="center"/>
      <protection locked="0"/>
    </xf>
    <xf numFmtId="49" fontId="5" fillId="7" borderId="15" xfId="0" applyNumberFormat="1" applyFont="1" applyFill="1" applyBorder="1" applyAlignment="1" applyProtection="1">
      <alignment horizontal="left" vertical="center" wrapText="1"/>
      <protection/>
    </xf>
    <xf numFmtId="49" fontId="5" fillId="7" borderId="16" xfId="0" applyNumberFormat="1" applyFont="1" applyFill="1" applyBorder="1" applyAlignment="1" applyProtection="1">
      <alignment horizontal="left" vertical="center" wrapText="1"/>
      <protection/>
    </xf>
    <xf numFmtId="49" fontId="5" fillId="7" borderId="54" xfId="0" applyNumberFormat="1" applyFont="1" applyFill="1" applyBorder="1" applyAlignment="1" applyProtection="1">
      <alignment horizontal="left" vertical="center" wrapText="1"/>
      <protection/>
    </xf>
    <xf numFmtId="49" fontId="5" fillId="7" borderId="14" xfId="0" applyNumberFormat="1" applyFont="1" applyFill="1" applyBorder="1" applyAlignment="1" applyProtection="1">
      <alignment horizontal="left" vertical="center" wrapText="1"/>
      <protection/>
    </xf>
    <xf numFmtId="49" fontId="5" fillId="7" borderId="10" xfId="0" applyNumberFormat="1" applyFont="1" applyFill="1" applyBorder="1" applyAlignment="1" applyProtection="1">
      <alignment horizontal="left" vertical="center" wrapText="1"/>
      <protection/>
    </xf>
    <xf numFmtId="49" fontId="5" fillId="7" borderId="28" xfId="0" applyNumberFormat="1" applyFont="1" applyFill="1" applyBorder="1" applyAlignment="1" applyProtection="1">
      <alignment horizontal="left" vertical="center" wrapText="1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5" fillId="4" borderId="8" xfId="0" applyNumberFormat="1" applyFont="1" applyFill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52" xfId="0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49" fontId="3" fillId="6" borderId="3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5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6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31" xfId="0" applyNumberFormat="1" applyFont="1" applyFill="1" applyBorder="1" applyAlignment="1" applyProtection="1">
      <alignment horizontal="left" vertical="center" wrapText="1"/>
      <protection/>
    </xf>
    <xf numFmtId="49" fontId="4" fillId="7" borderId="32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Font="1" applyBorder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 horizontal="left" vertical="center" wrapText="1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16" xfId="0" applyFont="1" applyFill="1" applyBorder="1" applyAlignment="1" applyProtection="1">
      <alignment vertical="center" wrapText="1"/>
      <protection locked="0"/>
    </xf>
    <xf numFmtId="0" fontId="2" fillId="6" borderId="20" xfId="0" applyFont="1" applyFill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6" borderId="42" xfId="0" applyFont="1" applyFill="1" applyBorder="1" applyAlignment="1" applyProtection="1">
      <alignment horizontal="left" vertical="center"/>
      <protection locked="0"/>
    </xf>
    <xf numFmtId="0" fontId="2" fillId="6" borderId="57" xfId="0" applyFont="1" applyFill="1" applyBorder="1" applyAlignment="1" applyProtection="1">
      <alignment horizontal="left" vertical="center"/>
      <protection locked="0"/>
    </xf>
    <xf numFmtId="0" fontId="2" fillId="6" borderId="43" xfId="0" applyFont="1" applyFill="1" applyBorder="1" applyAlignment="1" applyProtection="1">
      <alignment horizontal="left" vertical="center"/>
      <protection locked="0"/>
    </xf>
    <xf numFmtId="0" fontId="4" fillId="6" borderId="31" xfId="0" applyFont="1" applyFill="1" applyBorder="1" applyAlignment="1" applyProtection="1">
      <alignment horizontal="left" vertical="center"/>
      <protection locked="0"/>
    </xf>
    <xf numFmtId="0" fontId="4" fillId="6" borderId="32" xfId="0" applyFont="1" applyFill="1" applyBorder="1" applyAlignment="1" applyProtection="1">
      <alignment horizontal="left" vertical="center"/>
      <protection locked="0"/>
    </xf>
    <xf numFmtId="0" fontId="4" fillId="6" borderId="33" xfId="0" applyFont="1" applyFill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 topLeftCell="A1">
      <selection activeCell="B2" sqref="B2"/>
    </sheetView>
  </sheetViews>
  <sheetFormatPr defaultColWidth="9.140625" defaultRowHeight="15"/>
  <cols>
    <col min="1" max="1" width="2.57421875" style="1" customWidth="1"/>
    <col min="2" max="2" width="13.140625" style="18" customWidth="1"/>
    <col min="3" max="3" width="10.140625" style="18" customWidth="1"/>
    <col min="4" max="4" width="16.00390625" style="18" customWidth="1"/>
    <col min="5" max="5" width="9.140625" style="18" customWidth="1"/>
    <col min="6" max="6" width="12.00390625" style="18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68"/>
      <c r="B1" s="242" t="s">
        <v>57</v>
      </c>
      <c r="C1" s="243"/>
      <c r="D1" s="243"/>
      <c r="E1" s="243"/>
      <c r="F1" s="243"/>
      <c r="G1" s="243"/>
      <c r="H1" s="243"/>
      <c r="I1" s="243"/>
      <c r="J1" s="243"/>
      <c r="K1" s="244"/>
    </row>
    <row r="2" spans="2:10" ht="12" customHeight="1" thickBot="1">
      <c r="B2" s="85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68" t="s">
        <v>36</v>
      </c>
      <c r="C3" s="169"/>
      <c r="D3" s="169"/>
      <c r="E3" s="169"/>
      <c r="F3" s="169"/>
      <c r="G3" s="170"/>
      <c r="H3" s="7" t="s">
        <v>0</v>
      </c>
      <c r="I3" s="8" t="s">
        <v>1</v>
      </c>
      <c r="J3" s="9" t="s">
        <v>2</v>
      </c>
      <c r="K3" s="8" t="s">
        <v>3</v>
      </c>
      <c r="L3" s="8" t="s">
        <v>21</v>
      </c>
      <c r="M3" s="8" t="s">
        <v>4</v>
      </c>
    </row>
    <row r="4" spans="1:13" ht="12.75" customHeight="1">
      <c r="A4" s="259" t="s">
        <v>5</v>
      </c>
      <c r="B4" s="171" t="s">
        <v>56</v>
      </c>
      <c r="C4" s="172"/>
      <c r="D4" s="172"/>
      <c r="E4" s="172"/>
      <c r="F4" s="172"/>
      <c r="G4" s="172"/>
      <c r="H4" s="279">
        <v>1</v>
      </c>
      <c r="I4" s="280"/>
      <c r="J4" s="187"/>
      <c r="K4" s="287">
        <f>H4*I4</f>
        <v>0</v>
      </c>
      <c r="L4" s="288">
        <f>H4*(I4*J4/100)</f>
        <v>0</v>
      </c>
      <c r="M4" s="272">
        <f>IF(J4&gt;0,H4*I4*(J4/100+1),IF(I4&gt;0,"Zadejte DPH",0))</f>
        <v>0</v>
      </c>
    </row>
    <row r="5" spans="1:13" ht="14.25" customHeight="1">
      <c r="A5" s="260"/>
      <c r="B5" s="173"/>
      <c r="C5" s="174"/>
      <c r="D5" s="174"/>
      <c r="E5" s="174"/>
      <c r="F5" s="174"/>
      <c r="G5" s="174"/>
      <c r="H5" s="274"/>
      <c r="I5" s="275"/>
      <c r="J5" s="188"/>
      <c r="K5" s="257"/>
      <c r="L5" s="258"/>
      <c r="M5" s="273"/>
    </row>
    <row r="6" spans="1:13" ht="15" customHeight="1" thickBot="1">
      <c r="A6" s="10"/>
      <c r="B6" s="11"/>
      <c r="C6" s="11"/>
      <c r="D6" s="175" t="s">
        <v>37</v>
      </c>
      <c r="E6" s="176"/>
      <c r="F6" s="176"/>
      <c r="G6" s="176"/>
      <c r="H6" s="176"/>
      <c r="I6" s="176"/>
      <c r="J6" s="177"/>
      <c r="K6" s="27">
        <f>SUM(K4:K5)</f>
        <v>0</v>
      </c>
      <c r="L6" s="28">
        <f>SUM(L4:L5)</f>
        <v>0</v>
      </c>
      <c r="M6" s="29">
        <f>SUM(M4:M5)</f>
        <v>0</v>
      </c>
    </row>
    <row r="7" spans="1:13" ht="12" customHeight="1" thickBot="1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57.75" customHeight="1" thickBot="1">
      <c r="A8" s="10"/>
      <c r="B8" s="276" t="s">
        <v>55</v>
      </c>
      <c r="C8" s="277"/>
      <c r="D8" s="277"/>
      <c r="E8" s="277"/>
      <c r="F8" s="277"/>
      <c r="G8" s="278"/>
      <c r="H8" s="8" t="s">
        <v>30</v>
      </c>
      <c r="I8" s="7" t="s">
        <v>6</v>
      </c>
      <c r="J8" s="9" t="s">
        <v>2</v>
      </c>
      <c r="K8" s="8" t="s">
        <v>3</v>
      </c>
      <c r="L8" s="8" t="s">
        <v>21</v>
      </c>
      <c r="M8" s="8" t="s">
        <v>4</v>
      </c>
    </row>
    <row r="9" spans="1:13" ht="14.25" customHeight="1">
      <c r="A9" s="201" t="s">
        <v>7</v>
      </c>
      <c r="B9" s="189"/>
      <c r="C9" s="178" t="s">
        <v>8</v>
      </c>
      <c r="D9" s="179"/>
      <c r="E9" s="179"/>
      <c r="F9" s="179"/>
      <c r="G9" s="180"/>
      <c r="H9" s="39"/>
      <c r="I9" s="40"/>
      <c r="J9" s="69"/>
      <c r="K9" s="78">
        <f>H9*I9</f>
        <v>0</v>
      </c>
      <c r="L9" s="30">
        <f>H9*(I9*J9/100)</f>
        <v>0</v>
      </c>
      <c r="M9" s="31">
        <f>IF(J9&gt;0,H9*I9*(J9/100+1),IF(I9&gt;0,"Zadejte DPH",0))</f>
        <v>0</v>
      </c>
    </row>
    <row r="10" spans="1:13" ht="28.5" customHeight="1">
      <c r="A10" s="202"/>
      <c r="B10" s="190"/>
      <c r="C10" s="181" t="s">
        <v>26</v>
      </c>
      <c r="D10" s="182"/>
      <c r="E10" s="182"/>
      <c r="F10" s="182"/>
      <c r="G10" s="183"/>
      <c r="H10" s="41"/>
      <c r="I10" s="42"/>
      <c r="J10" s="70"/>
      <c r="K10" s="79">
        <f aca="true" t="shared" si="0" ref="K10:K15">H10*I10</f>
        <v>0</v>
      </c>
      <c r="L10" s="32">
        <f aca="true" t="shared" si="1" ref="L10:L15">H10*(I10*J10/100)</f>
        <v>0</v>
      </c>
      <c r="M10" s="33">
        <f aca="true" t="shared" si="2" ref="M10:M15">IF(J10&gt;0,H10*I10*(J10/100+1),IF(I10&gt;0,"Zadejte DPH",0))</f>
        <v>0</v>
      </c>
    </row>
    <row r="11" spans="1:13" ht="14.25" customHeight="1">
      <c r="A11" s="202"/>
      <c r="B11" s="190"/>
      <c r="C11" s="184" t="s">
        <v>9</v>
      </c>
      <c r="D11" s="185"/>
      <c r="E11" s="185"/>
      <c r="F11" s="185"/>
      <c r="G11" s="186"/>
      <c r="H11" s="41"/>
      <c r="I11" s="42"/>
      <c r="J11" s="70"/>
      <c r="K11" s="79">
        <f t="shared" si="0"/>
        <v>0</v>
      </c>
      <c r="L11" s="32">
        <f t="shared" si="1"/>
        <v>0</v>
      </c>
      <c r="M11" s="33">
        <f t="shared" si="2"/>
        <v>0</v>
      </c>
    </row>
    <row r="12" spans="1:13" ht="14.25" customHeight="1">
      <c r="A12" s="202"/>
      <c r="B12" s="190"/>
      <c r="C12" s="184" t="s">
        <v>10</v>
      </c>
      <c r="D12" s="185"/>
      <c r="E12" s="185"/>
      <c r="F12" s="185"/>
      <c r="G12" s="186"/>
      <c r="H12" s="41"/>
      <c r="I12" s="42"/>
      <c r="J12" s="70"/>
      <c r="K12" s="79">
        <f t="shared" si="0"/>
        <v>0</v>
      </c>
      <c r="L12" s="32">
        <f t="shared" si="1"/>
        <v>0</v>
      </c>
      <c r="M12" s="33">
        <f t="shared" si="2"/>
        <v>0</v>
      </c>
    </row>
    <row r="13" spans="1:13" ht="14.25" customHeight="1">
      <c r="A13" s="202"/>
      <c r="B13" s="190"/>
      <c r="C13" s="270" t="s">
        <v>11</v>
      </c>
      <c r="D13" s="271"/>
      <c r="E13" s="271"/>
      <c r="F13" s="271"/>
      <c r="G13" s="271"/>
      <c r="H13" s="41"/>
      <c r="I13" s="42"/>
      <c r="J13" s="70"/>
      <c r="K13" s="79">
        <f t="shared" si="0"/>
        <v>0</v>
      </c>
      <c r="L13" s="32">
        <f t="shared" si="1"/>
        <v>0</v>
      </c>
      <c r="M13" s="33">
        <f t="shared" si="2"/>
        <v>0</v>
      </c>
    </row>
    <row r="14" spans="1:13" ht="14.25" customHeight="1">
      <c r="A14" s="202"/>
      <c r="B14" s="190"/>
      <c r="C14" s="284" t="s">
        <v>27</v>
      </c>
      <c r="D14" s="285"/>
      <c r="E14" s="285"/>
      <c r="F14" s="285"/>
      <c r="G14" s="286"/>
      <c r="H14" s="41"/>
      <c r="I14" s="42"/>
      <c r="J14" s="70"/>
      <c r="K14" s="79">
        <f t="shared" si="0"/>
        <v>0</v>
      </c>
      <c r="L14" s="32">
        <f t="shared" si="1"/>
        <v>0</v>
      </c>
      <c r="M14" s="33">
        <f t="shared" si="2"/>
        <v>0</v>
      </c>
    </row>
    <row r="15" spans="1:13" ht="14.25" customHeight="1" thickBot="1">
      <c r="A15" s="202"/>
      <c r="B15" s="190"/>
      <c r="C15" s="281" t="s">
        <v>22</v>
      </c>
      <c r="D15" s="282"/>
      <c r="E15" s="282"/>
      <c r="F15" s="282"/>
      <c r="G15" s="283"/>
      <c r="H15" s="43"/>
      <c r="I15" s="42"/>
      <c r="J15" s="70"/>
      <c r="K15" s="80">
        <f t="shared" si="0"/>
        <v>0</v>
      </c>
      <c r="L15" s="50">
        <f t="shared" si="1"/>
        <v>0</v>
      </c>
      <c r="M15" s="51">
        <f t="shared" si="2"/>
        <v>0</v>
      </c>
    </row>
    <row r="16" spans="1:13" ht="14.25" customHeight="1" thickBot="1">
      <c r="A16" s="202"/>
      <c r="B16" s="190"/>
      <c r="C16" s="299" t="s">
        <v>28</v>
      </c>
      <c r="D16" s="300"/>
      <c r="E16" s="300"/>
      <c r="F16" s="300"/>
      <c r="G16" s="300"/>
      <c r="H16" s="301"/>
      <c r="I16" s="301"/>
      <c r="J16" s="301"/>
      <c r="K16" s="302"/>
      <c r="L16" s="302"/>
      <c r="M16" s="303"/>
    </row>
    <row r="17" spans="1:13" ht="14.25" customHeight="1">
      <c r="A17" s="202"/>
      <c r="B17" s="190"/>
      <c r="C17" s="192"/>
      <c r="D17" s="193"/>
      <c r="E17" s="193"/>
      <c r="F17" s="193"/>
      <c r="G17" s="194"/>
      <c r="H17" s="65"/>
      <c r="I17" s="40"/>
      <c r="J17" s="71"/>
      <c r="K17" s="84">
        <f>H17*I17</f>
        <v>0</v>
      </c>
      <c r="L17" s="30">
        <f>H17*(I17*J17/100)</f>
        <v>0</v>
      </c>
      <c r="M17" s="31">
        <f>IF(J17&gt;0,H17*I17*(J17/100+1),IF(I17&gt;0,"Zadejte DPH",0))</f>
        <v>0</v>
      </c>
    </row>
    <row r="18" spans="1:13" ht="14.25" customHeight="1">
      <c r="A18" s="202"/>
      <c r="B18" s="190"/>
      <c r="C18" s="195"/>
      <c r="D18" s="196"/>
      <c r="E18" s="196"/>
      <c r="F18" s="196"/>
      <c r="G18" s="197"/>
      <c r="H18" s="46"/>
      <c r="I18" s="42"/>
      <c r="J18" s="72"/>
      <c r="K18" s="47">
        <f aca="true" t="shared" si="3" ref="K18:K19">H18*I18</f>
        <v>0</v>
      </c>
      <c r="L18" s="32">
        <f aca="true" t="shared" si="4" ref="L18:L19">H18*(I18*J18/100)</f>
        <v>0</v>
      </c>
      <c r="M18" s="33">
        <f aca="true" t="shared" si="5" ref="M18:M19">IF(J18&gt;0,H18*I18*(J18/100+1),IF(I18&gt;0,"Zadejte DPH",0))</f>
        <v>0</v>
      </c>
    </row>
    <row r="19" spans="1:13" ht="14.25" customHeight="1" thickBot="1">
      <c r="A19" s="203"/>
      <c r="B19" s="191"/>
      <c r="C19" s="296"/>
      <c r="D19" s="297"/>
      <c r="E19" s="297"/>
      <c r="F19" s="297"/>
      <c r="G19" s="298"/>
      <c r="H19" s="43"/>
      <c r="I19" s="44"/>
      <c r="J19" s="73"/>
      <c r="K19" s="80">
        <f t="shared" si="3"/>
        <v>0</v>
      </c>
      <c r="L19" s="50">
        <f t="shared" si="4"/>
        <v>0</v>
      </c>
      <c r="M19" s="51">
        <f t="shared" si="5"/>
        <v>0</v>
      </c>
    </row>
    <row r="20" spans="1:13" ht="15" customHeight="1" thickBot="1">
      <c r="A20" s="11"/>
      <c r="B20" s="17"/>
      <c r="C20" s="17"/>
      <c r="D20" s="254" t="s">
        <v>25</v>
      </c>
      <c r="E20" s="255"/>
      <c r="F20" s="255"/>
      <c r="G20" s="255"/>
      <c r="H20" s="255"/>
      <c r="I20" s="255"/>
      <c r="J20" s="256"/>
      <c r="K20" s="34">
        <f>SUM(K9:K19)</f>
        <v>0</v>
      </c>
      <c r="L20" s="49">
        <f>SUM(L9:L19)</f>
        <v>0</v>
      </c>
      <c r="M20" s="27">
        <f>SUM(M9:M19)</f>
        <v>0</v>
      </c>
    </row>
    <row r="21" spans="1:13" ht="12.75" customHeight="1" thickBot="1">
      <c r="A21" s="20"/>
      <c r="B21" s="21"/>
      <c r="C21" s="21"/>
      <c r="D21" s="19"/>
      <c r="E21" s="21"/>
      <c r="F21" s="22"/>
      <c r="G21" s="22"/>
      <c r="H21" s="22"/>
      <c r="K21" s="35"/>
      <c r="L21" s="36"/>
      <c r="M21" s="37"/>
    </row>
    <row r="22" spans="2:13" ht="17.25" customHeight="1" thickBot="1">
      <c r="B22" s="159" t="s">
        <v>39</v>
      </c>
      <c r="C22" s="160"/>
      <c r="D22" s="160"/>
      <c r="E22" s="160"/>
      <c r="F22" s="160"/>
      <c r="G22" s="160"/>
      <c r="H22" s="160"/>
      <c r="I22" s="160"/>
      <c r="J22" s="161"/>
      <c r="K22" s="38">
        <f>SUM(_xlfn.IFERROR(K6,0),_xlfn.IFERROR(K20,0),_xlfn.IFERROR(#REF!,0),_xlfn.IFERROR(#REF!,0))</f>
        <v>0</v>
      </c>
      <c r="L22" s="38">
        <f>SUM(_xlfn.IFERROR(L6,0),_xlfn.IFERROR(L20,0),_xlfn.IFERROR(#REF!,0),_xlfn.IFERROR(#REF!,0))</f>
        <v>0</v>
      </c>
      <c r="M22" s="38">
        <f>SUM(_xlfn.IFERROR(M6,0),_xlfn.IFERROR(M20,0),_xlfn.IFERROR(#REF!,0),_xlfn.IFERROR(#REF!,0))</f>
        <v>0</v>
      </c>
    </row>
    <row r="23" spans="2:6" ht="15.75" thickBot="1">
      <c r="B23" s="294" t="s">
        <v>12</v>
      </c>
      <c r="C23" s="294"/>
      <c r="D23" s="294"/>
      <c r="E23" s="23"/>
      <c r="F23" s="23"/>
    </row>
    <row r="24" spans="1:13" ht="36.75" customHeight="1" thickBot="1">
      <c r="A24" s="154" t="s">
        <v>13</v>
      </c>
      <c r="B24" s="222" t="s">
        <v>14</v>
      </c>
      <c r="C24" s="223"/>
      <c r="D24" s="224"/>
      <c r="E24" s="52" t="s">
        <v>31</v>
      </c>
      <c r="F24" s="53" t="s">
        <v>2</v>
      </c>
      <c r="G24" s="295" t="s">
        <v>21</v>
      </c>
      <c r="H24" s="295"/>
      <c r="I24" s="54" t="s">
        <v>32</v>
      </c>
      <c r="K24" s="48"/>
      <c r="L24" s="48"/>
      <c r="M24" s="48"/>
    </row>
    <row r="25" spans="1:13" ht="24.95" customHeight="1" thickBot="1">
      <c r="A25" s="155"/>
      <c r="B25" s="267" t="s">
        <v>53</v>
      </c>
      <c r="C25" s="268"/>
      <c r="D25" s="269"/>
      <c r="E25" s="55"/>
      <c r="F25" s="74"/>
      <c r="G25" s="234">
        <f>I25-E25</f>
        <v>0</v>
      </c>
      <c r="H25" s="234"/>
      <c r="I25" s="56">
        <f>E25*(F25/100+1)</f>
        <v>0</v>
      </c>
      <c r="K25" s="48"/>
      <c r="L25" s="48"/>
      <c r="M25" s="48"/>
    </row>
    <row r="26" spans="1:13" ht="24.95" customHeight="1">
      <c r="A26" s="155"/>
      <c r="B26" s="290" t="s">
        <v>34</v>
      </c>
      <c r="C26" s="238" t="s">
        <v>33</v>
      </c>
      <c r="D26" s="289"/>
      <c r="E26" s="57"/>
      <c r="F26" s="75"/>
      <c r="G26" s="153">
        <f>I26-E26</f>
        <v>0</v>
      </c>
      <c r="H26" s="153"/>
      <c r="I26" s="58">
        <f>E26*(F26/100+1)</f>
        <v>0</v>
      </c>
      <c r="K26" s="48"/>
      <c r="L26" s="48"/>
      <c r="M26" s="48"/>
    </row>
    <row r="27" spans="1:13" ht="24.95" customHeight="1" thickBot="1">
      <c r="A27" s="155"/>
      <c r="B27" s="291"/>
      <c r="C27" s="292" t="s">
        <v>29</v>
      </c>
      <c r="D27" s="293"/>
      <c r="E27" s="57"/>
      <c r="F27" s="75"/>
      <c r="G27" s="153">
        <f aca="true" t="shared" si="6" ref="G27:G30">I27-E27</f>
        <v>0</v>
      </c>
      <c r="H27" s="153"/>
      <c r="I27" s="58">
        <f aca="true" t="shared" si="7" ref="I27:I30">E27*(F27/100+1)</f>
        <v>0</v>
      </c>
      <c r="K27" s="48"/>
      <c r="L27" s="48"/>
      <c r="M27" s="48"/>
    </row>
    <row r="28" spans="1:13" ht="24.95" customHeight="1" thickBot="1">
      <c r="A28" s="155"/>
      <c r="B28" s="235" t="s">
        <v>35</v>
      </c>
      <c r="C28" s="238" t="s">
        <v>54</v>
      </c>
      <c r="D28" s="239"/>
      <c r="E28" s="45"/>
      <c r="F28" s="75"/>
      <c r="G28" s="153">
        <f>I28-E28</f>
        <v>0</v>
      </c>
      <c r="H28" s="153"/>
      <c r="I28" s="58">
        <f>E28*(F28/100+1)</f>
        <v>0</v>
      </c>
      <c r="K28" s="225" t="s">
        <v>38</v>
      </c>
      <c r="L28" s="226"/>
      <c r="M28" s="227"/>
    </row>
    <row r="29" spans="1:13" ht="24.95" customHeight="1">
      <c r="A29" s="155"/>
      <c r="B29" s="236"/>
      <c r="C29" s="157" t="s">
        <v>33</v>
      </c>
      <c r="D29" s="158"/>
      <c r="E29" s="45"/>
      <c r="F29" s="75"/>
      <c r="G29" s="153">
        <f>I29-E29</f>
        <v>0</v>
      </c>
      <c r="H29" s="153"/>
      <c r="I29" s="58">
        <f>E29*(F29/100+1)</f>
        <v>0</v>
      </c>
      <c r="K29" s="228" t="s">
        <v>51</v>
      </c>
      <c r="L29" s="229"/>
      <c r="M29" s="230"/>
    </row>
    <row r="30" spans="1:13" ht="24.95" customHeight="1" thickBot="1">
      <c r="A30" s="155"/>
      <c r="B30" s="237"/>
      <c r="C30" s="240" t="s">
        <v>29</v>
      </c>
      <c r="D30" s="241"/>
      <c r="E30" s="45"/>
      <c r="F30" s="75"/>
      <c r="G30" s="153">
        <f t="shared" si="6"/>
        <v>0</v>
      </c>
      <c r="H30" s="153"/>
      <c r="I30" s="58">
        <f t="shared" si="7"/>
        <v>0</v>
      </c>
      <c r="K30" s="231"/>
      <c r="L30" s="232"/>
      <c r="M30" s="233"/>
    </row>
    <row r="31" spans="1:13" ht="24.95" customHeight="1" thickBot="1">
      <c r="A31" s="155"/>
      <c r="B31" s="162" t="s">
        <v>15</v>
      </c>
      <c r="C31" s="163"/>
      <c r="D31" s="164"/>
      <c r="E31" s="207"/>
      <c r="F31" s="208"/>
      <c r="G31" s="208"/>
      <c r="H31" s="208"/>
      <c r="I31" s="209"/>
      <c r="K31" s="48"/>
      <c r="L31" s="48"/>
      <c r="M31" s="48"/>
    </row>
    <row r="32" spans="1:13" ht="15.75" customHeight="1" thickBot="1">
      <c r="A32" s="156"/>
      <c r="B32" s="165" t="s">
        <v>16</v>
      </c>
      <c r="C32" s="166"/>
      <c r="D32" s="167"/>
      <c r="E32" s="204"/>
      <c r="F32" s="205"/>
      <c r="G32" s="205"/>
      <c r="H32" s="205"/>
      <c r="I32" s="206"/>
      <c r="K32" s="48"/>
      <c r="L32" s="48"/>
      <c r="M32" s="48"/>
    </row>
    <row r="33" spans="1:8" ht="12" customHeight="1" thickBot="1">
      <c r="A33" s="10"/>
      <c r="B33" s="24"/>
      <c r="C33" s="24"/>
      <c r="D33" s="24"/>
      <c r="E33" s="12"/>
      <c r="F33" s="12"/>
      <c r="G33" s="12"/>
      <c r="H33" s="25"/>
    </row>
    <row r="34" spans="1:13" ht="15" customHeight="1">
      <c r="A34" s="198" t="s">
        <v>43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200"/>
    </row>
    <row r="35" spans="1:13" ht="15" customHeight="1">
      <c r="A35" s="245" t="s">
        <v>44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7"/>
    </row>
    <row r="36" spans="1:13" ht="15" customHeight="1">
      <c r="A36" s="86" t="s">
        <v>52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</row>
    <row r="37" spans="1:13" ht="15" customHeight="1" thickBot="1">
      <c r="A37" s="248" t="s">
        <v>23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50"/>
    </row>
    <row r="38" ht="12" customHeight="1" thickBot="1"/>
    <row r="39" spans="1:10" ht="15" customHeight="1">
      <c r="A39" s="261" t="s">
        <v>45</v>
      </c>
      <c r="B39" s="262"/>
      <c r="C39" s="262"/>
      <c r="D39" s="262"/>
      <c r="E39" s="262"/>
      <c r="F39" s="262"/>
      <c r="G39" s="262"/>
      <c r="H39" s="262"/>
      <c r="I39" s="262"/>
      <c r="J39" s="263"/>
    </row>
    <row r="40" spans="1:10" ht="15" customHeight="1">
      <c r="A40" s="264" t="s">
        <v>46</v>
      </c>
      <c r="B40" s="265"/>
      <c r="C40" s="265"/>
      <c r="D40" s="265"/>
      <c r="E40" s="265"/>
      <c r="F40" s="265"/>
      <c r="G40" s="265"/>
      <c r="H40" s="265"/>
      <c r="I40" s="265"/>
      <c r="J40" s="266"/>
    </row>
    <row r="41" ht="12" customHeight="1" thickBot="1"/>
    <row r="42" spans="1:13" ht="15.75" thickBot="1">
      <c r="A42" s="216" t="s">
        <v>17</v>
      </c>
      <c r="B42" s="217"/>
      <c r="C42" s="217"/>
      <c r="D42" s="210"/>
      <c r="E42" s="211"/>
      <c r="F42" s="211"/>
      <c r="G42" s="212"/>
      <c r="I42" s="220" t="s">
        <v>18</v>
      </c>
      <c r="J42" s="221"/>
      <c r="K42" s="107"/>
      <c r="L42" s="107"/>
      <c r="M42" s="108"/>
    </row>
    <row r="43" spans="1:13" ht="15.75" thickBot="1">
      <c r="A43" s="218"/>
      <c r="B43" s="219"/>
      <c r="C43" s="219"/>
      <c r="D43" s="213"/>
      <c r="E43" s="214"/>
      <c r="F43" s="214"/>
      <c r="G43" s="215"/>
      <c r="I43" s="109" t="s">
        <v>24</v>
      </c>
      <c r="J43" s="110"/>
      <c r="K43" s="107"/>
      <c r="L43" s="107"/>
      <c r="M43" s="108"/>
    </row>
    <row r="44" spans="1:13" ht="15" customHeight="1">
      <c r="A44" s="134" t="s">
        <v>19</v>
      </c>
      <c r="B44" s="135"/>
      <c r="C44" s="136"/>
      <c r="D44" s="143"/>
      <c r="E44" s="144"/>
      <c r="F44" s="144"/>
      <c r="G44" s="145"/>
      <c r="I44" s="141" t="s">
        <v>19</v>
      </c>
      <c r="J44" s="142"/>
      <c r="K44" s="251"/>
      <c r="L44" s="252"/>
      <c r="M44" s="253"/>
    </row>
    <row r="45" spans="1:13" ht="15">
      <c r="A45" s="149"/>
      <c r="B45" s="150"/>
      <c r="C45" s="151"/>
      <c r="D45" s="117"/>
      <c r="E45" s="118"/>
      <c r="F45" s="118"/>
      <c r="G45" s="119"/>
      <c r="I45" s="137"/>
      <c r="J45" s="138"/>
      <c r="K45" s="123"/>
      <c r="L45" s="124"/>
      <c r="M45" s="125"/>
    </row>
    <row r="46" spans="1:13" ht="15">
      <c r="A46" s="149"/>
      <c r="B46" s="150"/>
      <c r="C46" s="151"/>
      <c r="D46" s="117"/>
      <c r="E46" s="118"/>
      <c r="F46" s="118"/>
      <c r="G46" s="119"/>
      <c r="I46" s="139"/>
      <c r="J46" s="140"/>
      <c r="K46" s="123"/>
      <c r="L46" s="124"/>
      <c r="M46" s="125"/>
    </row>
    <row r="47" spans="1:13" ht="15" customHeight="1">
      <c r="A47" s="129" t="s">
        <v>40</v>
      </c>
      <c r="B47" s="152"/>
      <c r="C47" s="130"/>
      <c r="D47" s="126"/>
      <c r="E47" s="127"/>
      <c r="F47" s="127"/>
      <c r="G47" s="128"/>
      <c r="I47" s="129" t="s">
        <v>40</v>
      </c>
      <c r="J47" s="130"/>
      <c r="K47" s="131"/>
      <c r="L47" s="132"/>
      <c r="M47" s="133"/>
    </row>
    <row r="48" spans="1:13" ht="15" customHeight="1">
      <c r="A48" s="111" t="s">
        <v>41</v>
      </c>
      <c r="B48" s="112"/>
      <c r="C48" s="113"/>
      <c r="D48" s="146"/>
      <c r="E48" s="147"/>
      <c r="F48" s="147"/>
      <c r="G48" s="148"/>
      <c r="I48" s="129" t="s">
        <v>41</v>
      </c>
      <c r="J48" s="130"/>
      <c r="K48" s="123"/>
      <c r="L48" s="124"/>
      <c r="M48" s="125"/>
    </row>
    <row r="49" spans="1:13" ht="15" customHeight="1" thickBot="1">
      <c r="A49" s="114" t="s">
        <v>42</v>
      </c>
      <c r="B49" s="115"/>
      <c r="C49" s="116"/>
      <c r="D49" s="120"/>
      <c r="E49" s="121"/>
      <c r="F49" s="121"/>
      <c r="G49" s="122"/>
      <c r="I49" s="129" t="s">
        <v>42</v>
      </c>
      <c r="J49" s="130"/>
      <c r="K49" s="123"/>
      <c r="L49" s="124"/>
      <c r="M49" s="125"/>
    </row>
    <row r="50" spans="1:13" ht="33" customHeight="1" thickBot="1">
      <c r="A50" s="25"/>
      <c r="B50" s="25"/>
      <c r="C50" s="25"/>
      <c r="D50" s="63"/>
      <c r="E50" s="63"/>
      <c r="F50" s="63"/>
      <c r="G50" s="63"/>
      <c r="I50" s="311" t="s">
        <v>20</v>
      </c>
      <c r="J50" s="312"/>
      <c r="K50" s="308"/>
      <c r="L50" s="309"/>
      <c r="M50" s="310"/>
    </row>
    <row r="51" ht="12" customHeight="1" thickBot="1"/>
    <row r="52" spans="1:13" ht="15.75" thickBot="1">
      <c r="A52" s="61"/>
      <c r="B52" s="61"/>
      <c r="C52" s="61"/>
      <c r="D52" s="61"/>
      <c r="E52" s="61"/>
      <c r="F52" s="61"/>
      <c r="G52" s="61"/>
      <c r="I52" s="319" t="s">
        <v>18</v>
      </c>
      <c r="J52" s="320"/>
      <c r="K52" s="316"/>
      <c r="L52" s="317"/>
      <c r="M52" s="318"/>
    </row>
    <row r="53" spans="1:13" ht="15.75" thickBot="1">
      <c r="A53" s="61"/>
      <c r="B53" s="61"/>
      <c r="C53" s="61"/>
      <c r="D53" s="61"/>
      <c r="E53" s="61"/>
      <c r="F53" s="61"/>
      <c r="G53" s="61"/>
      <c r="I53" s="92" t="s">
        <v>24</v>
      </c>
      <c r="J53" s="93"/>
      <c r="K53" s="89"/>
      <c r="L53" s="90"/>
      <c r="M53" s="91"/>
    </row>
    <row r="54" spans="1:13" ht="15">
      <c r="A54" s="62"/>
      <c r="B54" s="62"/>
      <c r="C54" s="62"/>
      <c r="D54" s="25"/>
      <c r="E54" s="25"/>
      <c r="F54" s="25"/>
      <c r="G54" s="25"/>
      <c r="I54" s="306" t="s">
        <v>19</v>
      </c>
      <c r="J54" s="307"/>
      <c r="K54" s="313"/>
      <c r="L54" s="314"/>
      <c r="M54" s="315"/>
    </row>
    <row r="55" spans="1:13" ht="15">
      <c r="A55" s="62"/>
      <c r="B55" s="62"/>
      <c r="C55" s="62"/>
      <c r="D55" s="63"/>
      <c r="E55" s="63"/>
      <c r="F55" s="63"/>
      <c r="G55" s="63"/>
      <c r="I55" s="321"/>
      <c r="J55" s="322"/>
      <c r="K55" s="102"/>
      <c r="L55" s="103"/>
      <c r="M55" s="104"/>
    </row>
    <row r="56" spans="1:13" ht="15">
      <c r="A56" s="62"/>
      <c r="B56" s="62"/>
      <c r="C56" s="62"/>
      <c r="D56" s="63"/>
      <c r="E56" s="63"/>
      <c r="F56" s="63"/>
      <c r="G56" s="63"/>
      <c r="I56" s="323"/>
      <c r="J56" s="324"/>
      <c r="K56" s="102"/>
      <c r="L56" s="103"/>
      <c r="M56" s="104"/>
    </row>
    <row r="57" spans="1:13" ht="15" customHeight="1">
      <c r="A57" s="62"/>
      <c r="B57" s="62"/>
      <c r="C57" s="62"/>
      <c r="D57" s="63"/>
      <c r="E57" s="63"/>
      <c r="F57" s="63"/>
      <c r="G57" s="63"/>
      <c r="I57" s="105" t="s">
        <v>40</v>
      </c>
      <c r="J57" s="106"/>
      <c r="K57" s="102"/>
      <c r="L57" s="103"/>
      <c r="M57" s="104"/>
    </row>
    <row r="58" spans="1:13" ht="15" customHeight="1">
      <c r="A58" s="62"/>
      <c r="B58" s="62"/>
      <c r="C58" s="62"/>
      <c r="D58" s="64"/>
      <c r="E58" s="64"/>
      <c r="F58" s="64"/>
      <c r="G58" s="64"/>
      <c r="I58" s="105" t="s">
        <v>41</v>
      </c>
      <c r="J58" s="106"/>
      <c r="K58" s="102"/>
      <c r="L58" s="103"/>
      <c r="M58" s="104"/>
    </row>
    <row r="59" spans="1:13" ht="15" customHeight="1">
      <c r="A59" s="62"/>
      <c r="B59" s="62"/>
      <c r="C59" s="62"/>
      <c r="D59" s="63"/>
      <c r="E59" s="63"/>
      <c r="F59" s="63"/>
      <c r="G59" s="63"/>
      <c r="I59" s="105" t="s">
        <v>42</v>
      </c>
      <c r="J59" s="106"/>
      <c r="K59" s="102"/>
      <c r="L59" s="103"/>
      <c r="M59" s="104"/>
    </row>
    <row r="60" spans="1:13" ht="33" customHeight="1" thickBot="1">
      <c r="A60" s="25"/>
      <c r="B60" s="25"/>
      <c r="C60" s="25"/>
      <c r="D60" s="63"/>
      <c r="E60" s="63"/>
      <c r="F60" s="63"/>
      <c r="G60" s="63"/>
      <c r="I60" s="304" t="s">
        <v>20</v>
      </c>
      <c r="J60" s="305"/>
      <c r="K60" s="99"/>
      <c r="L60" s="100"/>
      <c r="M60" s="101"/>
    </row>
    <row r="61" spans="1:13" ht="12" customHeight="1" thickBot="1">
      <c r="A61" s="59"/>
      <c r="B61" s="60"/>
      <c r="C61" s="60"/>
      <c r="D61" s="60"/>
      <c r="E61" s="60"/>
      <c r="F61" s="60"/>
      <c r="G61" s="59"/>
      <c r="I61" s="76"/>
      <c r="J61" s="77"/>
      <c r="K61" s="16"/>
      <c r="L61" s="16"/>
      <c r="M61" s="26"/>
    </row>
    <row r="62" spans="1:13" ht="15.75" thickBot="1">
      <c r="A62" s="61"/>
      <c r="B62" s="61"/>
      <c r="C62" s="61"/>
      <c r="D62" s="61"/>
      <c r="E62" s="61"/>
      <c r="F62" s="61"/>
      <c r="G62" s="61"/>
      <c r="I62" s="97" t="s">
        <v>18</v>
      </c>
      <c r="J62" s="98"/>
      <c r="K62" s="94"/>
      <c r="L62" s="95"/>
      <c r="M62" s="96"/>
    </row>
    <row r="63" spans="1:13" ht="15.75" thickBot="1">
      <c r="A63" s="61"/>
      <c r="B63" s="61"/>
      <c r="C63" s="61"/>
      <c r="D63" s="61"/>
      <c r="E63" s="61"/>
      <c r="F63" s="61"/>
      <c r="G63" s="61"/>
      <c r="I63" s="92" t="s">
        <v>24</v>
      </c>
      <c r="J63" s="93"/>
      <c r="K63" s="89"/>
      <c r="L63" s="90"/>
      <c r="M63" s="91"/>
    </row>
    <row r="64" spans="1:13" ht="15">
      <c r="A64" s="62"/>
      <c r="B64" s="62"/>
      <c r="C64" s="62"/>
      <c r="D64" s="25"/>
      <c r="E64" s="25"/>
      <c r="F64" s="25"/>
      <c r="G64" s="25"/>
      <c r="I64" s="306" t="s">
        <v>19</v>
      </c>
      <c r="J64" s="307"/>
      <c r="K64" s="313"/>
      <c r="L64" s="314"/>
      <c r="M64" s="315"/>
    </row>
    <row r="65" spans="1:13" ht="15">
      <c r="A65" s="62"/>
      <c r="B65" s="62"/>
      <c r="C65" s="62"/>
      <c r="D65" s="63"/>
      <c r="E65" s="63"/>
      <c r="F65" s="63"/>
      <c r="G65" s="63"/>
      <c r="I65" s="321"/>
      <c r="J65" s="322"/>
      <c r="K65" s="102"/>
      <c r="L65" s="103"/>
      <c r="M65" s="104"/>
    </row>
    <row r="66" spans="1:13" ht="15">
      <c r="A66" s="62"/>
      <c r="B66" s="62"/>
      <c r="C66" s="62"/>
      <c r="D66" s="63"/>
      <c r="E66" s="63"/>
      <c r="F66" s="63"/>
      <c r="G66" s="63"/>
      <c r="I66" s="323"/>
      <c r="J66" s="324"/>
      <c r="K66" s="66"/>
      <c r="L66" s="66"/>
      <c r="M66" s="67"/>
    </row>
    <row r="67" spans="1:13" ht="15" customHeight="1">
      <c r="A67" s="62"/>
      <c r="B67" s="62"/>
      <c r="C67" s="62"/>
      <c r="D67" s="63"/>
      <c r="E67" s="63"/>
      <c r="F67" s="63"/>
      <c r="G67" s="63"/>
      <c r="I67" s="105" t="s">
        <v>40</v>
      </c>
      <c r="J67" s="106"/>
      <c r="K67" s="102"/>
      <c r="L67" s="103"/>
      <c r="M67" s="104"/>
    </row>
    <row r="68" spans="1:13" ht="15" customHeight="1">
      <c r="A68" s="62"/>
      <c r="B68" s="62"/>
      <c r="C68" s="62"/>
      <c r="D68" s="64"/>
      <c r="E68" s="64"/>
      <c r="F68" s="64"/>
      <c r="G68" s="64"/>
      <c r="I68" s="105" t="s">
        <v>41</v>
      </c>
      <c r="J68" s="106"/>
      <c r="K68" s="102"/>
      <c r="L68" s="103"/>
      <c r="M68" s="104"/>
    </row>
    <row r="69" spans="1:13" ht="15" customHeight="1">
      <c r="A69" s="62"/>
      <c r="B69" s="62"/>
      <c r="C69" s="62"/>
      <c r="D69" s="63"/>
      <c r="E69" s="63"/>
      <c r="F69" s="63"/>
      <c r="G69" s="63"/>
      <c r="I69" s="105" t="s">
        <v>42</v>
      </c>
      <c r="J69" s="106"/>
      <c r="K69" s="102"/>
      <c r="L69" s="103"/>
      <c r="M69" s="104"/>
    </row>
    <row r="70" spans="1:13" ht="33" customHeight="1" thickBot="1">
      <c r="A70" s="25"/>
      <c r="B70" s="25"/>
      <c r="C70" s="25"/>
      <c r="D70" s="63"/>
      <c r="E70" s="63"/>
      <c r="F70" s="63"/>
      <c r="G70" s="63"/>
      <c r="I70" s="304" t="s">
        <v>20</v>
      </c>
      <c r="J70" s="305"/>
      <c r="K70" s="99"/>
      <c r="L70" s="100"/>
      <c r="M70" s="101"/>
    </row>
  </sheetData>
  <sheetProtection algorithmName="SHA-512" hashValue="ZJeXFmOPu9rICcGTGEULGCrzt++4BQF/OR2TGNS4E7eBgX+E76pbObBQThudMBME13iQRxb6RBvJAB1SiEdxeg==" saltValue="p3X6aKVgVhi7uAB9l6GVEA==" spinCount="100000" sheet="1" objects="1" scenarios="1"/>
  <mergeCells count="120">
    <mergeCell ref="K69:M69"/>
    <mergeCell ref="K70:M70"/>
    <mergeCell ref="I70:J70"/>
    <mergeCell ref="I69:J69"/>
    <mergeCell ref="I60:J60"/>
    <mergeCell ref="K68:M68"/>
    <mergeCell ref="I68:J68"/>
    <mergeCell ref="I64:J64"/>
    <mergeCell ref="K48:M48"/>
    <mergeCell ref="K49:M49"/>
    <mergeCell ref="K50:M50"/>
    <mergeCell ref="I50:J50"/>
    <mergeCell ref="K65:M65"/>
    <mergeCell ref="K64:M64"/>
    <mergeCell ref="K67:M67"/>
    <mergeCell ref="K58:M58"/>
    <mergeCell ref="I54:J54"/>
    <mergeCell ref="K54:M54"/>
    <mergeCell ref="I67:J67"/>
    <mergeCell ref="K52:M52"/>
    <mergeCell ref="I52:J52"/>
    <mergeCell ref="I65:J66"/>
    <mergeCell ref="K57:M57"/>
    <mergeCell ref="I55:J56"/>
    <mergeCell ref="B1:K1"/>
    <mergeCell ref="A35:M35"/>
    <mergeCell ref="A37:M37"/>
    <mergeCell ref="K44:M44"/>
    <mergeCell ref="D20:J20"/>
    <mergeCell ref="A4:A5"/>
    <mergeCell ref="A39:J39"/>
    <mergeCell ref="A40:J40"/>
    <mergeCell ref="B25:D25"/>
    <mergeCell ref="C13:G13"/>
    <mergeCell ref="M4:M5"/>
    <mergeCell ref="B8:G8"/>
    <mergeCell ref="H4:H5"/>
    <mergeCell ref="I4:I5"/>
    <mergeCell ref="C15:G15"/>
    <mergeCell ref="C14:G14"/>
    <mergeCell ref="K4:K5"/>
    <mergeCell ref="L4:L5"/>
    <mergeCell ref="A34:M34"/>
    <mergeCell ref="A9:A19"/>
    <mergeCell ref="E32:I32"/>
    <mergeCell ref="E31:I31"/>
    <mergeCell ref="D42:G43"/>
    <mergeCell ref="A42:C43"/>
    <mergeCell ref="K42:M42"/>
    <mergeCell ref="I42:J42"/>
    <mergeCell ref="C12:G12"/>
    <mergeCell ref="B24:D24"/>
    <mergeCell ref="K28:M28"/>
    <mergeCell ref="K29:M30"/>
    <mergeCell ref="G25:H25"/>
    <mergeCell ref="G30:H30"/>
    <mergeCell ref="B28:B30"/>
    <mergeCell ref="C28:D28"/>
    <mergeCell ref="C30:D30"/>
    <mergeCell ref="G28:H28"/>
    <mergeCell ref="C26:D26"/>
    <mergeCell ref="B26:B27"/>
    <mergeCell ref="C27:D27"/>
    <mergeCell ref="G26:H26"/>
    <mergeCell ref="B23:D23"/>
    <mergeCell ref="G24:H24"/>
    <mergeCell ref="G27:H27"/>
    <mergeCell ref="A24:A32"/>
    <mergeCell ref="C29:D29"/>
    <mergeCell ref="G29:H29"/>
    <mergeCell ref="B22:J22"/>
    <mergeCell ref="B31:D31"/>
    <mergeCell ref="B32:D32"/>
    <mergeCell ref="B3:G3"/>
    <mergeCell ref="B4:G5"/>
    <mergeCell ref="D6:J6"/>
    <mergeCell ref="C9:G9"/>
    <mergeCell ref="C10:G10"/>
    <mergeCell ref="C11:G11"/>
    <mergeCell ref="J4:J5"/>
    <mergeCell ref="B9:B19"/>
    <mergeCell ref="C17:G17"/>
    <mergeCell ref="C18:G18"/>
    <mergeCell ref="C19:G19"/>
    <mergeCell ref="C16:M16"/>
    <mergeCell ref="I47:J47"/>
    <mergeCell ref="K47:M47"/>
    <mergeCell ref="A44:C44"/>
    <mergeCell ref="I48:J48"/>
    <mergeCell ref="I49:J49"/>
    <mergeCell ref="I45:J46"/>
    <mergeCell ref="I44:J44"/>
    <mergeCell ref="D44:G44"/>
    <mergeCell ref="D48:G48"/>
    <mergeCell ref="A45:C46"/>
    <mergeCell ref="A47:C47"/>
    <mergeCell ref="A36:M36"/>
    <mergeCell ref="K53:M53"/>
    <mergeCell ref="I53:J53"/>
    <mergeCell ref="K63:M63"/>
    <mergeCell ref="I63:J63"/>
    <mergeCell ref="K62:M62"/>
    <mergeCell ref="I62:J62"/>
    <mergeCell ref="K60:M60"/>
    <mergeCell ref="K59:M59"/>
    <mergeCell ref="I59:J59"/>
    <mergeCell ref="I58:J58"/>
    <mergeCell ref="I57:J57"/>
    <mergeCell ref="K55:M55"/>
    <mergeCell ref="K56:M56"/>
    <mergeCell ref="K43:M43"/>
    <mergeCell ref="I43:J43"/>
    <mergeCell ref="A48:C48"/>
    <mergeCell ref="A49:C49"/>
    <mergeCell ref="D46:G46"/>
    <mergeCell ref="D49:G49"/>
    <mergeCell ref="D45:G45"/>
    <mergeCell ref="K45:M45"/>
    <mergeCell ref="K46:M46"/>
    <mergeCell ref="D47:G47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9:M15">
    <cfRule type="containsText" priority="2" dxfId="0" operator="containsText" text="Zadejte DPH">
      <formula>NOT(ISERROR(SEARCH("Zadejte DPH",M9)))</formula>
    </cfRule>
  </conditionalFormatting>
  <conditionalFormatting sqref="M17:M19">
    <cfRule type="containsText" priority="1" dxfId="0" operator="containsText" text="Zadejte DPH">
      <formula>NOT(ISERROR(SEARCH("Zadejte DPH",M17)))</formula>
    </cfRule>
  </conditionalFormatting>
  <dataValidations count="1" disablePrompts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7:J19 F25:F30 J4:J5 J9:J15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2" manualBreakCount="2">
    <brk id="22" max="16383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81" t="s">
        <v>47</v>
      </c>
      <c r="B1" s="82"/>
    </row>
    <row r="2" spans="1:2" ht="15">
      <c r="A2" s="82" t="s">
        <v>48</v>
      </c>
      <c r="B2" s="83">
        <v>21</v>
      </c>
    </row>
    <row r="3" spans="1:2" ht="15">
      <c r="A3" s="82" t="s">
        <v>49</v>
      </c>
      <c r="B3" s="83">
        <v>15</v>
      </c>
    </row>
    <row r="4" spans="1:2" ht="15">
      <c r="A4" s="82" t="s">
        <v>50</v>
      </c>
      <c r="B4" s="83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Olšák Jiří</cp:lastModifiedBy>
  <cp:lastPrinted>2021-11-25T06:09:37Z</cp:lastPrinted>
  <dcterms:created xsi:type="dcterms:W3CDTF">2019-09-24T11:59:36Z</dcterms:created>
  <dcterms:modified xsi:type="dcterms:W3CDTF">2021-11-25T06:10:00Z</dcterms:modified>
  <cp:category/>
  <cp:version/>
  <cp:contentType/>
  <cp:contentStatus/>
</cp:coreProperties>
</file>