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5200" windowHeight="1014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<sst xmlns="http://schemas.openxmlformats.org/spreadsheetml/2006/main" count="258" uniqueCount="45">
  <si>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</si>
  <si>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</si>
  <si>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</si>
  <si>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</si>
  <si>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</si>
  <si>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</si>
  <si>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</si>
  <si>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</si>
  <si>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</si>
  <si>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</si>
  <si>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</si>
  <si>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</si>
  <si>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</si>
  <si>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</si>
  <si>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</si>
  <si>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</si>
  <si>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</si>
  <si>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</si>
  <si>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</si>
  <si>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</si>
  <si>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</si>
  <si>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</si>
  <si>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</si>
  <si>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</si>
  <si>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</si>
  <si>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</si>
  <si>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</si>
  <si>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</si>
  <si>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</si>
  <si>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</si>
  <si>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</si>
  <si>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</si>
  <si>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</si>
  <si>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</si>
  <si>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</si>
  <si>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</si>
  <si>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</si>
  <si>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</si>
  <si>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</si>
  <si>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</si>
  <si>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</si>
  <si>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</si>
  <si>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</si>
  <si>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t xml:space="preserve">Předepsané výměnné kity a další materiál </t>
  </si>
  <si>
    <r>
      <t xml:space="preserve">Cena za spotřební materiál - pro VZ Operační stůl pro COS III </t>
    </r>
    <r>
      <rPr>
        <b/>
        <sz val="14"/>
        <color rgb="FFFF0000"/>
        <rFont val="Arial"/>
        <family val="2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</si>
</sst>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5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7" fillId="4" borderId="1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1" xfId="20" applyFont="1" applyBorder="1" applyAlignment="1">
      <alignment wrapText="1"/>
      <protection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3" fillId="2" borderId="3" xfId="20" applyFont="1" applyFill="1" applyBorder="1" applyAlignment="1">
      <alignment/>
      <protection/>
    </xf>
    <xf numFmtId="0" fontId="3" fillId="2" borderId="4" xfId="20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7" fillId="3" borderId="5" xfId="20" applyFont="1" applyFill="1" applyBorder="1" applyAlignment="1" applyProtection="1">
      <alignment horizontal="center" vertical="center" wrapText="1"/>
      <protection/>
    </xf>
    <xf numFmtId="0" fontId="7" fillId="3" borderId="6" xfId="20" applyFont="1" applyFill="1" applyBorder="1" applyAlignment="1" applyProtection="1">
      <alignment horizontal="center" vertical="center" wrapText="1"/>
      <protection/>
    </xf>
    <xf numFmtId="0" fontId="7" fillId="3" borderId="7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="106" zoomScaleNormal="106" workbookViewId="0" topLeftCell="D1">
      <selection activeCell="E205" sqref="E205"/>
    </sheetView>
  </sheetViews>
  <sheetFormatPr defaultColWidth="9.140625" defaultRowHeight="15"/>
  <cols>
    <col min="1" max="1" width="9.140625" style="30" customWidth="1"/>
    <col min="2" max="3" width="29.140625" style="0" customWidth="1"/>
    <col min="4" max="4" width="33.57421875" style="0" customWidth="1"/>
    <col min="5" max="5" width="57.14062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>
      <c r="A3" s="19"/>
      <c r="B3" s="1"/>
      <c r="C3" s="1" t="s">
        <v>0</v>
      </c>
      <c r="D3" s="2" t="s">
        <v>26</v>
      </c>
      <c r="E3" s="20" t="s">
        <v>41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C6*(SUM(G6:G15)+I6+K6)</f>
        <v>0</v>
      </c>
    </row>
    <row r="7" spans="1:12" ht="15">
      <c r="A7" s="42"/>
      <c r="B7" s="45"/>
      <c r="C7" s="45"/>
      <c r="D7" s="6"/>
      <c r="E7" s="3" t="s">
        <v>4</v>
      </c>
      <c r="F7" s="15"/>
      <c r="G7" s="16">
        <f aca="true" t="shared" si="0" ref="G7:G204">D7*F7</f>
        <v>0</v>
      </c>
      <c r="H7" s="33"/>
      <c r="I7" s="36"/>
      <c r="J7" s="33"/>
      <c r="K7" s="36"/>
      <c r="L7" s="39"/>
    </row>
    <row r="8" spans="1:12" ht="1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ht="1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ht="1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ht="1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ht="1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ht="1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ht="1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ht="15">
      <c r="A15" s="43"/>
      <c r="B15" s="46"/>
      <c r="C15" s="46"/>
      <c r="D15" s="6"/>
      <c r="E15" s="31" t="s">
        <v>42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ht="1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>C16*(SUM(G16:G25)+I16+K16)</f>
        <v>0</v>
      </c>
    </row>
    <row r="17" spans="1:12" ht="1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ht="1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ht="1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ht="1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ht="1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ht="1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ht="1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ht="1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ht="15">
      <c r="A25" s="43"/>
      <c r="B25" s="46"/>
      <c r="C25" s="46"/>
      <c r="D25" s="6"/>
      <c r="E25" s="3" t="s">
        <v>43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ht="1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>C26*(SUM(G26:G35)+I26+K26)</f>
        <v>0</v>
      </c>
    </row>
    <row r="27" spans="1:12" ht="1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ht="1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ht="1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ht="1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ht="1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ht="1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ht="1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ht="1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ht="15">
      <c r="A35" s="43"/>
      <c r="B35" s="46"/>
      <c r="C35" s="46"/>
      <c r="D35" s="6"/>
      <c r="E35" s="3" t="s">
        <v>43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ht="1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>C36*(SUM(G36:G45)+I36+K36)</f>
        <v>0</v>
      </c>
    </row>
    <row r="37" spans="1:12" ht="1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ht="1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ht="1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ht="1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ht="1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ht="1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ht="1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ht="1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ht="15">
      <c r="A45" s="43"/>
      <c r="B45" s="46"/>
      <c r="C45" s="46"/>
      <c r="D45" s="6"/>
      <c r="E45" s="3" t="s">
        <v>43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ht="1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>C46*(SUM(G46:G55)+I46+K46)</f>
        <v>0</v>
      </c>
    </row>
    <row r="47" spans="1:12" ht="1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ht="1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ht="1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ht="1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ht="1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ht="1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ht="1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ht="1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ht="15">
      <c r="A55" s="43"/>
      <c r="B55" s="46"/>
      <c r="C55" s="46"/>
      <c r="D55" s="6"/>
      <c r="E55" s="3" t="s">
        <v>43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ht="1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>C56*(SUM(G56:G65)+I56+K56)</f>
        <v>0</v>
      </c>
    </row>
    <row r="57" spans="1:12" ht="1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ht="1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ht="1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ht="1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ht="1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ht="1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ht="1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ht="1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ht="15">
      <c r="A65" s="43"/>
      <c r="B65" s="46"/>
      <c r="C65" s="46"/>
      <c r="D65" s="6"/>
      <c r="E65" s="3" t="s">
        <v>43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ht="15">
      <c r="A66" s="41">
        <v>7</v>
      </c>
      <c r="B66" s="44"/>
      <c r="C66" s="44"/>
      <c r="D66" s="6"/>
      <c r="E66" s="3" t="s">
        <v>3</v>
      </c>
      <c r="F66" s="15"/>
      <c r="G66" s="16">
        <f aca="true" t="shared" si="1" ref="G66:G74">D66*F66</f>
        <v>0</v>
      </c>
      <c r="H66" s="32"/>
      <c r="I66" s="35">
        <f>16*H66</f>
        <v>0</v>
      </c>
      <c r="J66" s="32"/>
      <c r="K66" s="35">
        <f>80*J66</f>
        <v>0</v>
      </c>
      <c r="L66" s="38">
        <f>C66*(SUM(G66:G75)+I66+K66)</f>
        <v>0</v>
      </c>
    </row>
    <row r="67" spans="1:12" ht="15">
      <c r="A67" s="42"/>
      <c r="B67" s="45"/>
      <c r="C67" s="45"/>
      <c r="D67" s="6"/>
      <c r="E67" s="3" t="s">
        <v>4</v>
      </c>
      <c r="F67" s="15"/>
      <c r="G67" s="16">
        <f t="shared" si="1"/>
        <v>0</v>
      </c>
      <c r="H67" s="33"/>
      <c r="I67" s="36"/>
      <c r="J67" s="33"/>
      <c r="K67" s="36"/>
      <c r="L67" s="39"/>
    </row>
    <row r="68" spans="1:12" ht="15">
      <c r="A68" s="42"/>
      <c r="B68" s="45"/>
      <c r="C68" s="45"/>
      <c r="D68" s="6"/>
      <c r="E68" s="3" t="s">
        <v>5</v>
      </c>
      <c r="F68" s="15"/>
      <c r="G68" s="16">
        <f t="shared" si="1"/>
        <v>0</v>
      </c>
      <c r="H68" s="33"/>
      <c r="I68" s="36"/>
      <c r="J68" s="33"/>
      <c r="K68" s="36"/>
      <c r="L68" s="39"/>
    </row>
    <row r="69" spans="1:12" ht="15">
      <c r="A69" s="42"/>
      <c r="B69" s="45"/>
      <c r="C69" s="45"/>
      <c r="D69" s="6"/>
      <c r="E69" s="3" t="s">
        <v>6</v>
      </c>
      <c r="F69" s="15"/>
      <c r="G69" s="16">
        <f t="shared" si="1"/>
        <v>0</v>
      </c>
      <c r="H69" s="33"/>
      <c r="I69" s="36"/>
      <c r="J69" s="33"/>
      <c r="K69" s="36"/>
      <c r="L69" s="39"/>
    </row>
    <row r="70" spans="1:12" ht="15">
      <c r="A70" s="42"/>
      <c r="B70" s="45"/>
      <c r="C70" s="45"/>
      <c r="D70" s="6"/>
      <c r="E70" s="3" t="s">
        <v>7</v>
      </c>
      <c r="F70" s="15"/>
      <c r="G70" s="16">
        <f t="shared" si="1"/>
        <v>0</v>
      </c>
      <c r="H70" s="33"/>
      <c r="I70" s="36"/>
      <c r="J70" s="33"/>
      <c r="K70" s="36"/>
      <c r="L70" s="39"/>
    </row>
    <row r="71" spans="1:12" ht="15">
      <c r="A71" s="42"/>
      <c r="B71" s="45"/>
      <c r="C71" s="45"/>
      <c r="D71" s="6"/>
      <c r="E71" s="3" t="s">
        <v>8</v>
      </c>
      <c r="F71" s="15"/>
      <c r="G71" s="16">
        <f t="shared" si="1"/>
        <v>0</v>
      </c>
      <c r="H71" s="33"/>
      <c r="I71" s="36"/>
      <c r="J71" s="33"/>
      <c r="K71" s="36"/>
      <c r="L71" s="39"/>
    </row>
    <row r="72" spans="1:12" ht="15">
      <c r="A72" s="42"/>
      <c r="B72" s="45"/>
      <c r="C72" s="45"/>
      <c r="D72" s="6"/>
      <c r="E72" s="3" t="s">
        <v>9</v>
      </c>
      <c r="F72" s="15"/>
      <c r="G72" s="16">
        <f t="shared" si="1"/>
        <v>0</v>
      </c>
      <c r="H72" s="33"/>
      <c r="I72" s="36"/>
      <c r="J72" s="33"/>
      <c r="K72" s="36"/>
      <c r="L72" s="39"/>
    </row>
    <row r="73" spans="1:12" ht="15">
      <c r="A73" s="42"/>
      <c r="B73" s="45"/>
      <c r="C73" s="45"/>
      <c r="D73" s="6"/>
      <c r="E73" s="3" t="s">
        <v>10</v>
      </c>
      <c r="F73" s="15"/>
      <c r="G73" s="16">
        <f t="shared" si="1"/>
        <v>0</v>
      </c>
      <c r="H73" s="33"/>
      <c r="I73" s="36"/>
      <c r="J73" s="33"/>
      <c r="K73" s="36"/>
      <c r="L73" s="39"/>
    </row>
    <row r="74" spans="1:12" ht="15">
      <c r="A74" s="42"/>
      <c r="B74" s="45"/>
      <c r="C74" s="45"/>
      <c r="D74" s="6"/>
      <c r="E74" s="3" t="s">
        <v>11</v>
      </c>
      <c r="F74" s="15"/>
      <c r="G74" s="16">
        <f t="shared" si="1"/>
        <v>0</v>
      </c>
      <c r="H74" s="33"/>
      <c r="I74" s="36"/>
      <c r="J74" s="33"/>
      <c r="K74" s="36"/>
      <c r="L74" s="39"/>
    </row>
    <row r="75" spans="1:12" ht="15">
      <c r="A75" s="43"/>
      <c r="B75" s="46"/>
      <c r="C75" s="46"/>
      <c r="D75" s="6"/>
      <c r="E75" s="3" t="s">
        <v>43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ht="1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>C76*(SUM(G76:G85)+I76+K76)</f>
        <v>0</v>
      </c>
    </row>
    <row r="77" spans="1:12" ht="1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ht="1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ht="1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ht="1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ht="1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ht="1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ht="1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ht="1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ht="15">
      <c r="A85" s="43"/>
      <c r="B85" s="46"/>
      <c r="C85" s="46"/>
      <c r="D85" s="6"/>
      <c r="E85" s="3" t="s">
        <v>43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ht="15">
      <c r="A86" s="41">
        <v>9</v>
      </c>
      <c r="B86" s="44"/>
      <c r="C86" s="44"/>
      <c r="D86" s="6"/>
      <c r="E86" s="3" t="s">
        <v>3</v>
      </c>
      <c r="F86" s="15"/>
      <c r="G86" s="16">
        <f aca="true" t="shared" si="2" ref="G86:G94">D86*F86</f>
        <v>0</v>
      </c>
      <c r="H86" s="32"/>
      <c r="I86" s="35">
        <f>16*H86</f>
        <v>0</v>
      </c>
      <c r="J86" s="32"/>
      <c r="K86" s="35">
        <f>80*J86</f>
        <v>0</v>
      </c>
      <c r="L86" s="38">
        <f>C86*(SUM(G86:G95)+I86+K86)</f>
        <v>0</v>
      </c>
    </row>
    <row r="87" spans="1:12" ht="15">
      <c r="A87" s="42"/>
      <c r="B87" s="45"/>
      <c r="C87" s="45"/>
      <c r="D87" s="6"/>
      <c r="E87" s="3" t="s">
        <v>4</v>
      </c>
      <c r="F87" s="15"/>
      <c r="G87" s="16">
        <f t="shared" si="2"/>
        <v>0</v>
      </c>
      <c r="H87" s="33"/>
      <c r="I87" s="36"/>
      <c r="J87" s="33"/>
      <c r="K87" s="36"/>
      <c r="L87" s="39"/>
    </row>
    <row r="88" spans="1:12" ht="15">
      <c r="A88" s="42"/>
      <c r="B88" s="45"/>
      <c r="C88" s="45"/>
      <c r="D88" s="6"/>
      <c r="E88" s="3" t="s">
        <v>5</v>
      </c>
      <c r="F88" s="15"/>
      <c r="G88" s="16">
        <f t="shared" si="2"/>
        <v>0</v>
      </c>
      <c r="H88" s="33"/>
      <c r="I88" s="36"/>
      <c r="J88" s="33"/>
      <c r="K88" s="36"/>
      <c r="L88" s="39"/>
    </row>
    <row r="89" spans="1:12" ht="15">
      <c r="A89" s="42"/>
      <c r="B89" s="45"/>
      <c r="C89" s="45"/>
      <c r="D89" s="6"/>
      <c r="E89" s="3" t="s">
        <v>6</v>
      </c>
      <c r="F89" s="15"/>
      <c r="G89" s="16">
        <f t="shared" si="2"/>
        <v>0</v>
      </c>
      <c r="H89" s="33"/>
      <c r="I89" s="36"/>
      <c r="J89" s="33"/>
      <c r="K89" s="36"/>
      <c r="L89" s="39"/>
    </row>
    <row r="90" spans="1:12" ht="15">
      <c r="A90" s="42"/>
      <c r="B90" s="45"/>
      <c r="C90" s="45"/>
      <c r="D90" s="6"/>
      <c r="E90" s="3" t="s">
        <v>7</v>
      </c>
      <c r="F90" s="15"/>
      <c r="G90" s="16">
        <f t="shared" si="2"/>
        <v>0</v>
      </c>
      <c r="H90" s="33"/>
      <c r="I90" s="36"/>
      <c r="J90" s="33"/>
      <c r="K90" s="36"/>
      <c r="L90" s="39"/>
    </row>
    <row r="91" spans="1:12" ht="15">
      <c r="A91" s="42"/>
      <c r="B91" s="45"/>
      <c r="C91" s="45"/>
      <c r="D91" s="6"/>
      <c r="E91" s="3" t="s">
        <v>8</v>
      </c>
      <c r="F91" s="15"/>
      <c r="G91" s="16">
        <f t="shared" si="2"/>
        <v>0</v>
      </c>
      <c r="H91" s="33"/>
      <c r="I91" s="36"/>
      <c r="J91" s="33"/>
      <c r="K91" s="36"/>
      <c r="L91" s="39"/>
    </row>
    <row r="92" spans="1:12" ht="15">
      <c r="A92" s="42"/>
      <c r="B92" s="45"/>
      <c r="C92" s="45"/>
      <c r="D92" s="6"/>
      <c r="E92" s="3" t="s">
        <v>9</v>
      </c>
      <c r="F92" s="15"/>
      <c r="G92" s="16">
        <f t="shared" si="2"/>
        <v>0</v>
      </c>
      <c r="H92" s="33"/>
      <c r="I92" s="36"/>
      <c r="J92" s="33"/>
      <c r="K92" s="36"/>
      <c r="L92" s="39"/>
    </row>
    <row r="93" spans="1:12" ht="15">
      <c r="A93" s="42"/>
      <c r="B93" s="45"/>
      <c r="C93" s="45"/>
      <c r="D93" s="6"/>
      <c r="E93" s="3" t="s">
        <v>10</v>
      </c>
      <c r="F93" s="15"/>
      <c r="G93" s="16">
        <f t="shared" si="2"/>
        <v>0</v>
      </c>
      <c r="H93" s="33"/>
      <c r="I93" s="36"/>
      <c r="J93" s="33"/>
      <c r="K93" s="36"/>
      <c r="L93" s="39"/>
    </row>
    <row r="94" spans="1:12" ht="15">
      <c r="A94" s="42"/>
      <c r="B94" s="45"/>
      <c r="C94" s="45"/>
      <c r="D94" s="6"/>
      <c r="E94" s="3" t="s">
        <v>11</v>
      </c>
      <c r="F94" s="15"/>
      <c r="G94" s="16">
        <f t="shared" si="2"/>
        <v>0</v>
      </c>
      <c r="H94" s="33"/>
      <c r="I94" s="36"/>
      <c r="J94" s="33"/>
      <c r="K94" s="36"/>
      <c r="L94" s="39"/>
    </row>
    <row r="95" spans="1:12" ht="15">
      <c r="A95" s="43"/>
      <c r="B95" s="46"/>
      <c r="C95" s="46"/>
      <c r="D95" s="6"/>
      <c r="E95" s="3" t="s">
        <v>43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ht="1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>C96*(SUM(G96:G105)+I96+K96)</f>
        <v>0</v>
      </c>
    </row>
    <row r="97" spans="1:12" ht="1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ht="1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ht="1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ht="1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ht="1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ht="1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ht="1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ht="1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ht="15">
      <c r="A105" s="43"/>
      <c r="B105" s="46"/>
      <c r="C105" s="46"/>
      <c r="D105" s="6"/>
      <c r="E105" s="3" t="s">
        <v>43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ht="15">
      <c r="A106" s="41">
        <v>11</v>
      </c>
      <c r="B106" s="44"/>
      <c r="C106" s="44"/>
      <c r="D106" s="6"/>
      <c r="E106" s="3" t="s">
        <v>3</v>
      </c>
      <c r="F106" s="15"/>
      <c r="G106" s="16">
        <f aca="true" t="shared" si="3" ref="G106:G114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>C106*(SUM(G106:G115)+I106+K106)</f>
        <v>0</v>
      </c>
    </row>
    <row r="107" spans="1:12" ht="15">
      <c r="A107" s="42"/>
      <c r="B107" s="45"/>
      <c r="C107" s="45"/>
      <c r="D107" s="6"/>
      <c r="E107" s="3" t="s">
        <v>4</v>
      </c>
      <c r="F107" s="15"/>
      <c r="G107" s="16">
        <f t="shared" si="3"/>
        <v>0</v>
      </c>
      <c r="H107" s="33"/>
      <c r="I107" s="36"/>
      <c r="J107" s="33"/>
      <c r="K107" s="36"/>
      <c r="L107" s="39"/>
    </row>
    <row r="108" spans="1:12" ht="15">
      <c r="A108" s="42"/>
      <c r="B108" s="45"/>
      <c r="C108" s="45"/>
      <c r="D108" s="6"/>
      <c r="E108" s="3" t="s">
        <v>5</v>
      </c>
      <c r="F108" s="15"/>
      <c r="G108" s="16">
        <f t="shared" si="3"/>
        <v>0</v>
      </c>
      <c r="H108" s="33"/>
      <c r="I108" s="36"/>
      <c r="J108" s="33"/>
      <c r="K108" s="36"/>
      <c r="L108" s="39"/>
    </row>
    <row r="109" spans="1:12" ht="15">
      <c r="A109" s="42"/>
      <c r="B109" s="45"/>
      <c r="C109" s="45"/>
      <c r="D109" s="6"/>
      <c r="E109" s="3" t="s">
        <v>6</v>
      </c>
      <c r="F109" s="15"/>
      <c r="G109" s="16">
        <f t="shared" si="3"/>
        <v>0</v>
      </c>
      <c r="H109" s="33"/>
      <c r="I109" s="36"/>
      <c r="J109" s="33"/>
      <c r="K109" s="36"/>
      <c r="L109" s="39"/>
    </row>
    <row r="110" spans="1:12" ht="15">
      <c r="A110" s="42"/>
      <c r="B110" s="45"/>
      <c r="C110" s="45"/>
      <c r="D110" s="6"/>
      <c r="E110" s="3" t="s">
        <v>7</v>
      </c>
      <c r="F110" s="15"/>
      <c r="G110" s="16">
        <f t="shared" si="3"/>
        <v>0</v>
      </c>
      <c r="H110" s="33"/>
      <c r="I110" s="36"/>
      <c r="J110" s="33"/>
      <c r="K110" s="36"/>
      <c r="L110" s="39"/>
    </row>
    <row r="111" spans="1:12" ht="15">
      <c r="A111" s="42"/>
      <c r="B111" s="45"/>
      <c r="C111" s="45"/>
      <c r="D111" s="6"/>
      <c r="E111" s="3" t="s">
        <v>8</v>
      </c>
      <c r="F111" s="15"/>
      <c r="G111" s="16">
        <f t="shared" si="3"/>
        <v>0</v>
      </c>
      <c r="H111" s="33"/>
      <c r="I111" s="36"/>
      <c r="J111" s="33"/>
      <c r="K111" s="36"/>
      <c r="L111" s="39"/>
    </row>
    <row r="112" spans="1:12" ht="15">
      <c r="A112" s="42"/>
      <c r="B112" s="45"/>
      <c r="C112" s="45"/>
      <c r="D112" s="6"/>
      <c r="E112" s="3" t="s">
        <v>9</v>
      </c>
      <c r="F112" s="15"/>
      <c r="G112" s="16">
        <f t="shared" si="3"/>
        <v>0</v>
      </c>
      <c r="H112" s="33"/>
      <c r="I112" s="36"/>
      <c r="J112" s="33"/>
      <c r="K112" s="36"/>
      <c r="L112" s="39"/>
    </row>
    <row r="113" spans="1:12" ht="15">
      <c r="A113" s="42"/>
      <c r="B113" s="45"/>
      <c r="C113" s="45"/>
      <c r="D113" s="6"/>
      <c r="E113" s="3" t="s">
        <v>10</v>
      </c>
      <c r="F113" s="15"/>
      <c r="G113" s="16">
        <f t="shared" si="3"/>
        <v>0</v>
      </c>
      <c r="H113" s="33"/>
      <c r="I113" s="36"/>
      <c r="J113" s="33"/>
      <c r="K113" s="36"/>
      <c r="L113" s="39"/>
    </row>
    <row r="114" spans="1:12" ht="15">
      <c r="A114" s="42"/>
      <c r="B114" s="45"/>
      <c r="C114" s="45"/>
      <c r="D114" s="6"/>
      <c r="E114" s="3" t="s">
        <v>11</v>
      </c>
      <c r="F114" s="15"/>
      <c r="G114" s="16">
        <f t="shared" si="3"/>
        <v>0</v>
      </c>
      <c r="H114" s="33"/>
      <c r="I114" s="36"/>
      <c r="J114" s="33"/>
      <c r="K114" s="36"/>
      <c r="L114" s="39"/>
    </row>
    <row r="115" spans="1:12" ht="15">
      <c r="A115" s="43"/>
      <c r="B115" s="46"/>
      <c r="C115" s="46"/>
      <c r="D115" s="6"/>
      <c r="E115" s="3" t="s">
        <v>43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ht="1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>C116*(SUM(G116:G125)+I116+K116)</f>
        <v>0</v>
      </c>
    </row>
    <row r="117" spans="1:12" ht="1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ht="1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ht="1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ht="1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ht="1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ht="1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ht="1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ht="1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ht="15">
      <c r="A125" s="43"/>
      <c r="B125" s="46"/>
      <c r="C125" s="46"/>
      <c r="D125" s="6"/>
      <c r="E125" s="3" t="s">
        <v>43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ht="15">
      <c r="A126" s="41">
        <v>13</v>
      </c>
      <c r="B126" s="44"/>
      <c r="C126" s="44"/>
      <c r="D126" s="6"/>
      <c r="E126" s="3" t="s">
        <v>3</v>
      </c>
      <c r="F126" s="15"/>
      <c r="G126" s="16">
        <f aca="true" t="shared" si="4" ref="G126:G134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>C126*(SUM(G126:G135)+I126+K126)</f>
        <v>0</v>
      </c>
    </row>
    <row r="127" spans="1:12" ht="15">
      <c r="A127" s="42"/>
      <c r="B127" s="45"/>
      <c r="C127" s="45"/>
      <c r="D127" s="6"/>
      <c r="E127" s="3" t="s">
        <v>4</v>
      </c>
      <c r="F127" s="15"/>
      <c r="G127" s="16">
        <f t="shared" si="4"/>
        <v>0</v>
      </c>
      <c r="H127" s="33"/>
      <c r="I127" s="36"/>
      <c r="J127" s="33"/>
      <c r="K127" s="36"/>
      <c r="L127" s="39"/>
    </row>
    <row r="128" spans="1:12" ht="15">
      <c r="A128" s="42"/>
      <c r="B128" s="45"/>
      <c r="C128" s="45"/>
      <c r="D128" s="6"/>
      <c r="E128" s="3" t="s">
        <v>5</v>
      </c>
      <c r="F128" s="15"/>
      <c r="G128" s="16">
        <f t="shared" si="4"/>
        <v>0</v>
      </c>
      <c r="H128" s="33"/>
      <c r="I128" s="36"/>
      <c r="J128" s="33"/>
      <c r="K128" s="36"/>
      <c r="L128" s="39"/>
    </row>
    <row r="129" spans="1:12" ht="15">
      <c r="A129" s="42"/>
      <c r="B129" s="45"/>
      <c r="C129" s="45"/>
      <c r="D129" s="6"/>
      <c r="E129" s="3" t="s">
        <v>6</v>
      </c>
      <c r="F129" s="15"/>
      <c r="G129" s="16">
        <f t="shared" si="4"/>
        <v>0</v>
      </c>
      <c r="H129" s="33"/>
      <c r="I129" s="36"/>
      <c r="J129" s="33"/>
      <c r="K129" s="36"/>
      <c r="L129" s="39"/>
    </row>
    <row r="130" spans="1:12" ht="15">
      <c r="A130" s="42"/>
      <c r="B130" s="45"/>
      <c r="C130" s="45"/>
      <c r="D130" s="6"/>
      <c r="E130" s="3" t="s">
        <v>7</v>
      </c>
      <c r="F130" s="15"/>
      <c r="G130" s="16">
        <f t="shared" si="4"/>
        <v>0</v>
      </c>
      <c r="H130" s="33"/>
      <c r="I130" s="36"/>
      <c r="J130" s="33"/>
      <c r="K130" s="36"/>
      <c r="L130" s="39"/>
    </row>
    <row r="131" spans="1:12" ht="15">
      <c r="A131" s="42"/>
      <c r="B131" s="45"/>
      <c r="C131" s="45"/>
      <c r="D131" s="6"/>
      <c r="E131" s="3" t="s">
        <v>8</v>
      </c>
      <c r="F131" s="15"/>
      <c r="G131" s="16">
        <f t="shared" si="4"/>
        <v>0</v>
      </c>
      <c r="H131" s="33"/>
      <c r="I131" s="36"/>
      <c r="J131" s="33"/>
      <c r="K131" s="36"/>
      <c r="L131" s="39"/>
    </row>
    <row r="132" spans="1:12" ht="15">
      <c r="A132" s="42"/>
      <c r="B132" s="45"/>
      <c r="C132" s="45"/>
      <c r="D132" s="6"/>
      <c r="E132" s="3" t="s">
        <v>9</v>
      </c>
      <c r="F132" s="15"/>
      <c r="G132" s="16">
        <f t="shared" si="4"/>
        <v>0</v>
      </c>
      <c r="H132" s="33"/>
      <c r="I132" s="36"/>
      <c r="J132" s="33"/>
      <c r="K132" s="36"/>
      <c r="L132" s="39"/>
    </row>
    <row r="133" spans="1:12" ht="15">
      <c r="A133" s="42"/>
      <c r="B133" s="45"/>
      <c r="C133" s="45"/>
      <c r="D133" s="6"/>
      <c r="E133" s="3" t="s">
        <v>10</v>
      </c>
      <c r="F133" s="15"/>
      <c r="G133" s="16">
        <f t="shared" si="4"/>
        <v>0</v>
      </c>
      <c r="H133" s="33"/>
      <c r="I133" s="36"/>
      <c r="J133" s="33"/>
      <c r="K133" s="36"/>
      <c r="L133" s="39"/>
    </row>
    <row r="134" spans="1:12" ht="15">
      <c r="A134" s="42"/>
      <c r="B134" s="45"/>
      <c r="C134" s="45"/>
      <c r="D134" s="6"/>
      <c r="E134" s="3" t="s">
        <v>11</v>
      </c>
      <c r="F134" s="15"/>
      <c r="G134" s="16">
        <f t="shared" si="4"/>
        <v>0</v>
      </c>
      <c r="H134" s="33"/>
      <c r="I134" s="36"/>
      <c r="J134" s="33"/>
      <c r="K134" s="36"/>
      <c r="L134" s="39"/>
    </row>
    <row r="135" spans="1:12" ht="15">
      <c r="A135" s="43"/>
      <c r="B135" s="46"/>
      <c r="C135" s="46"/>
      <c r="D135" s="6"/>
      <c r="E135" s="3" t="s">
        <v>43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ht="1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>C136*(SUM(G136:G145)+I136+K136)</f>
        <v>0</v>
      </c>
    </row>
    <row r="137" spans="1:12" ht="1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ht="1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ht="1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ht="1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ht="1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ht="1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ht="1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ht="1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ht="15">
      <c r="A145" s="43"/>
      <c r="B145" s="46"/>
      <c r="C145" s="46"/>
      <c r="D145" s="6"/>
      <c r="E145" s="3" t="s">
        <v>43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ht="15">
      <c r="A146" s="41">
        <v>15</v>
      </c>
      <c r="B146" s="44"/>
      <c r="C146" s="44"/>
      <c r="D146" s="6"/>
      <c r="E146" s="3" t="s">
        <v>3</v>
      </c>
      <c r="F146" s="15"/>
      <c r="G146" s="16">
        <f aca="true" t="shared" si="5" ref="G146:G174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>C146*(SUM(G146:G155)+I146+K146)</f>
        <v>0</v>
      </c>
    </row>
    <row r="147" spans="1:12" ht="15">
      <c r="A147" s="42"/>
      <c r="B147" s="45"/>
      <c r="C147" s="45"/>
      <c r="D147" s="6"/>
      <c r="E147" s="3" t="s">
        <v>4</v>
      </c>
      <c r="F147" s="15"/>
      <c r="G147" s="16">
        <f t="shared" si="5"/>
        <v>0</v>
      </c>
      <c r="H147" s="33"/>
      <c r="I147" s="36"/>
      <c r="J147" s="33"/>
      <c r="K147" s="36"/>
      <c r="L147" s="39"/>
    </row>
    <row r="148" spans="1:12" ht="15">
      <c r="A148" s="42"/>
      <c r="B148" s="45"/>
      <c r="C148" s="45"/>
      <c r="D148" s="6"/>
      <c r="E148" s="3" t="s">
        <v>5</v>
      </c>
      <c r="F148" s="15"/>
      <c r="G148" s="16">
        <f t="shared" si="5"/>
        <v>0</v>
      </c>
      <c r="H148" s="33"/>
      <c r="I148" s="36"/>
      <c r="J148" s="33"/>
      <c r="K148" s="36"/>
      <c r="L148" s="39"/>
    </row>
    <row r="149" spans="1:12" ht="15">
      <c r="A149" s="42"/>
      <c r="B149" s="45"/>
      <c r="C149" s="45"/>
      <c r="D149" s="6"/>
      <c r="E149" s="3" t="s">
        <v>6</v>
      </c>
      <c r="F149" s="15"/>
      <c r="G149" s="16">
        <f t="shared" si="5"/>
        <v>0</v>
      </c>
      <c r="H149" s="33"/>
      <c r="I149" s="36"/>
      <c r="J149" s="33"/>
      <c r="K149" s="36"/>
      <c r="L149" s="39"/>
    </row>
    <row r="150" spans="1:12" ht="15">
      <c r="A150" s="42"/>
      <c r="B150" s="45"/>
      <c r="C150" s="45"/>
      <c r="D150" s="6"/>
      <c r="E150" s="3" t="s">
        <v>7</v>
      </c>
      <c r="F150" s="15"/>
      <c r="G150" s="16">
        <f t="shared" si="5"/>
        <v>0</v>
      </c>
      <c r="H150" s="33"/>
      <c r="I150" s="36"/>
      <c r="J150" s="33"/>
      <c r="K150" s="36"/>
      <c r="L150" s="39"/>
    </row>
    <row r="151" spans="1:12" ht="15">
      <c r="A151" s="42"/>
      <c r="B151" s="45"/>
      <c r="C151" s="45"/>
      <c r="D151" s="6"/>
      <c r="E151" s="3" t="s">
        <v>8</v>
      </c>
      <c r="F151" s="15"/>
      <c r="G151" s="16">
        <f t="shared" si="5"/>
        <v>0</v>
      </c>
      <c r="H151" s="33"/>
      <c r="I151" s="36"/>
      <c r="J151" s="33"/>
      <c r="K151" s="36"/>
      <c r="L151" s="39"/>
    </row>
    <row r="152" spans="1:12" ht="15">
      <c r="A152" s="42"/>
      <c r="B152" s="45"/>
      <c r="C152" s="45"/>
      <c r="D152" s="6"/>
      <c r="E152" s="3" t="s">
        <v>9</v>
      </c>
      <c r="F152" s="15"/>
      <c r="G152" s="16">
        <f t="shared" si="5"/>
        <v>0</v>
      </c>
      <c r="H152" s="33"/>
      <c r="I152" s="36"/>
      <c r="J152" s="33"/>
      <c r="K152" s="36"/>
      <c r="L152" s="39"/>
    </row>
    <row r="153" spans="1:12" ht="15">
      <c r="A153" s="42"/>
      <c r="B153" s="45"/>
      <c r="C153" s="45"/>
      <c r="D153" s="6"/>
      <c r="E153" s="3" t="s">
        <v>10</v>
      </c>
      <c r="F153" s="15"/>
      <c r="G153" s="16">
        <f t="shared" si="5"/>
        <v>0</v>
      </c>
      <c r="H153" s="33"/>
      <c r="I153" s="36"/>
      <c r="J153" s="33"/>
      <c r="K153" s="36"/>
      <c r="L153" s="39"/>
    </row>
    <row r="154" spans="1:12" ht="15">
      <c r="A154" s="42"/>
      <c r="B154" s="45"/>
      <c r="C154" s="45"/>
      <c r="D154" s="6"/>
      <c r="E154" s="3" t="s">
        <v>11</v>
      </c>
      <c r="F154" s="15"/>
      <c r="G154" s="16">
        <f t="shared" si="5"/>
        <v>0</v>
      </c>
      <c r="H154" s="33"/>
      <c r="I154" s="36"/>
      <c r="J154" s="33"/>
      <c r="K154" s="36"/>
      <c r="L154" s="39"/>
    </row>
    <row r="155" spans="1:12" ht="15">
      <c r="A155" s="43"/>
      <c r="B155" s="46"/>
      <c r="C155" s="46"/>
      <c r="D155" s="6"/>
      <c r="E155" s="3" t="s">
        <v>43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ht="15">
      <c r="A156" s="41">
        <v>16</v>
      </c>
      <c r="B156" s="44"/>
      <c r="C156" s="44"/>
      <c r="D156" s="6"/>
      <c r="E156" s="3" t="s">
        <v>3</v>
      </c>
      <c r="F156" s="15"/>
      <c r="G156" s="16">
        <f aca="true" t="shared" si="6" ref="G156:G164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>C156*(SUM(G156:G165)+I156+K156)</f>
        <v>0</v>
      </c>
    </row>
    <row r="157" spans="1:12" ht="15">
      <c r="A157" s="42"/>
      <c r="B157" s="45"/>
      <c r="C157" s="45"/>
      <c r="D157" s="6"/>
      <c r="E157" s="3" t="s">
        <v>4</v>
      </c>
      <c r="F157" s="15"/>
      <c r="G157" s="16">
        <f t="shared" si="6"/>
        <v>0</v>
      </c>
      <c r="H157" s="33"/>
      <c r="I157" s="36"/>
      <c r="J157" s="33"/>
      <c r="K157" s="36"/>
      <c r="L157" s="39"/>
    </row>
    <row r="158" spans="1:12" ht="15">
      <c r="A158" s="42"/>
      <c r="B158" s="45"/>
      <c r="C158" s="45"/>
      <c r="D158" s="6"/>
      <c r="E158" s="3" t="s">
        <v>5</v>
      </c>
      <c r="F158" s="15"/>
      <c r="G158" s="16">
        <f t="shared" si="6"/>
        <v>0</v>
      </c>
      <c r="H158" s="33"/>
      <c r="I158" s="36"/>
      <c r="J158" s="33"/>
      <c r="K158" s="36"/>
      <c r="L158" s="39"/>
    </row>
    <row r="159" spans="1:12" ht="15">
      <c r="A159" s="42"/>
      <c r="B159" s="45"/>
      <c r="C159" s="45"/>
      <c r="D159" s="6"/>
      <c r="E159" s="3" t="s">
        <v>6</v>
      </c>
      <c r="F159" s="15"/>
      <c r="G159" s="16">
        <f t="shared" si="6"/>
        <v>0</v>
      </c>
      <c r="H159" s="33"/>
      <c r="I159" s="36"/>
      <c r="J159" s="33"/>
      <c r="K159" s="36"/>
      <c r="L159" s="39"/>
    </row>
    <row r="160" spans="1:12" ht="15">
      <c r="A160" s="42"/>
      <c r="B160" s="45"/>
      <c r="C160" s="45"/>
      <c r="D160" s="6"/>
      <c r="E160" s="3" t="s">
        <v>7</v>
      </c>
      <c r="F160" s="15"/>
      <c r="G160" s="16">
        <f t="shared" si="6"/>
        <v>0</v>
      </c>
      <c r="H160" s="33"/>
      <c r="I160" s="36"/>
      <c r="J160" s="33"/>
      <c r="K160" s="36"/>
      <c r="L160" s="39"/>
    </row>
    <row r="161" spans="1:12" ht="15">
      <c r="A161" s="42"/>
      <c r="B161" s="45"/>
      <c r="C161" s="45"/>
      <c r="D161" s="6"/>
      <c r="E161" s="3" t="s">
        <v>8</v>
      </c>
      <c r="F161" s="15"/>
      <c r="G161" s="16">
        <f t="shared" si="6"/>
        <v>0</v>
      </c>
      <c r="H161" s="33"/>
      <c r="I161" s="36"/>
      <c r="J161" s="33"/>
      <c r="K161" s="36"/>
      <c r="L161" s="39"/>
    </row>
    <row r="162" spans="1:12" ht="15">
      <c r="A162" s="42"/>
      <c r="B162" s="45"/>
      <c r="C162" s="45"/>
      <c r="D162" s="6"/>
      <c r="E162" s="3" t="s">
        <v>9</v>
      </c>
      <c r="F162" s="15"/>
      <c r="G162" s="16">
        <f t="shared" si="6"/>
        <v>0</v>
      </c>
      <c r="H162" s="33"/>
      <c r="I162" s="36"/>
      <c r="J162" s="33"/>
      <c r="K162" s="36"/>
      <c r="L162" s="39"/>
    </row>
    <row r="163" spans="1:12" ht="15">
      <c r="A163" s="42"/>
      <c r="B163" s="45"/>
      <c r="C163" s="45"/>
      <c r="D163" s="6"/>
      <c r="E163" s="3" t="s">
        <v>10</v>
      </c>
      <c r="F163" s="15"/>
      <c r="G163" s="16">
        <f t="shared" si="6"/>
        <v>0</v>
      </c>
      <c r="H163" s="33"/>
      <c r="I163" s="36"/>
      <c r="J163" s="33"/>
      <c r="K163" s="36"/>
      <c r="L163" s="39"/>
    </row>
    <row r="164" spans="1:12" ht="15">
      <c r="A164" s="42"/>
      <c r="B164" s="45"/>
      <c r="C164" s="45"/>
      <c r="D164" s="6"/>
      <c r="E164" s="3" t="s">
        <v>11</v>
      </c>
      <c r="F164" s="15"/>
      <c r="G164" s="16">
        <f t="shared" si="6"/>
        <v>0</v>
      </c>
      <c r="H164" s="33"/>
      <c r="I164" s="36"/>
      <c r="J164" s="33"/>
      <c r="K164" s="36"/>
      <c r="L164" s="39"/>
    </row>
    <row r="165" spans="1:12" ht="15">
      <c r="A165" s="43"/>
      <c r="B165" s="46"/>
      <c r="C165" s="46"/>
      <c r="D165" s="6"/>
      <c r="E165" s="3" t="s">
        <v>43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ht="15">
      <c r="A166" s="41">
        <v>17</v>
      </c>
      <c r="B166" s="44"/>
      <c r="C166" s="44"/>
      <c r="D166" s="6"/>
      <c r="E166" s="3" t="s">
        <v>3</v>
      </c>
      <c r="F166" s="15"/>
      <c r="G166" s="16">
        <f t="shared" si="5"/>
        <v>0</v>
      </c>
      <c r="H166" s="32"/>
      <c r="I166" s="35">
        <f>16*H166</f>
        <v>0</v>
      </c>
      <c r="J166" s="32"/>
      <c r="K166" s="35">
        <f>80*J166</f>
        <v>0</v>
      </c>
      <c r="L166" s="38">
        <f>C166*(SUM(G166:G175)+I166+K166)</f>
        <v>0</v>
      </c>
    </row>
    <row r="167" spans="1:12" ht="15">
      <c r="A167" s="42"/>
      <c r="B167" s="45"/>
      <c r="C167" s="45"/>
      <c r="D167" s="6"/>
      <c r="E167" s="3" t="s">
        <v>4</v>
      </c>
      <c r="F167" s="15"/>
      <c r="G167" s="16">
        <f t="shared" si="5"/>
        <v>0</v>
      </c>
      <c r="H167" s="33"/>
      <c r="I167" s="36"/>
      <c r="J167" s="33"/>
      <c r="K167" s="36"/>
      <c r="L167" s="39"/>
    </row>
    <row r="168" spans="1:12" ht="15">
      <c r="A168" s="42"/>
      <c r="B168" s="45"/>
      <c r="C168" s="45"/>
      <c r="D168" s="6"/>
      <c r="E168" s="3" t="s">
        <v>5</v>
      </c>
      <c r="F168" s="15"/>
      <c r="G168" s="16">
        <f t="shared" si="5"/>
        <v>0</v>
      </c>
      <c r="H168" s="33"/>
      <c r="I168" s="36"/>
      <c r="J168" s="33"/>
      <c r="K168" s="36"/>
      <c r="L168" s="39"/>
    </row>
    <row r="169" spans="1:12" ht="15">
      <c r="A169" s="42"/>
      <c r="B169" s="45"/>
      <c r="C169" s="45"/>
      <c r="D169" s="6"/>
      <c r="E169" s="3" t="s">
        <v>6</v>
      </c>
      <c r="F169" s="15"/>
      <c r="G169" s="16">
        <f t="shared" si="5"/>
        <v>0</v>
      </c>
      <c r="H169" s="33"/>
      <c r="I169" s="36"/>
      <c r="J169" s="33"/>
      <c r="K169" s="36"/>
      <c r="L169" s="39"/>
    </row>
    <row r="170" spans="1:12" ht="15">
      <c r="A170" s="42"/>
      <c r="B170" s="45"/>
      <c r="C170" s="45"/>
      <c r="D170" s="6"/>
      <c r="E170" s="3" t="s">
        <v>7</v>
      </c>
      <c r="F170" s="15"/>
      <c r="G170" s="16">
        <f t="shared" si="5"/>
        <v>0</v>
      </c>
      <c r="H170" s="33"/>
      <c r="I170" s="36"/>
      <c r="J170" s="33"/>
      <c r="K170" s="36"/>
      <c r="L170" s="39"/>
    </row>
    <row r="171" spans="1:12" ht="15">
      <c r="A171" s="42"/>
      <c r="B171" s="45"/>
      <c r="C171" s="45"/>
      <c r="D171" s="6"/>
      <c r="E171" s="3" t="s">
        <v>8</v>
      </c>
      <c r="F171" s="15"/>
      <c r="G171" s="16">
        <f t="shared" si="5"/>
        <v>0</v>
      </c>
      <c r="H171" s="33"/>
      <c r="I171" s="36"/>
      <c r="J171" s="33"/>
      <c r="K171" s="36"/>
      <c r="L171" s="39"/>
    </row>
    <row r="172" spans="1:12" ht="15">
      <c r="A172" s="42"/>
      <c r="B172" s="45"/>
      <c r="C172" s="45"/>
      <c r="D172" s="6"/>
      <c r="E172" s="3" t="s">
        <v>9</v>
      </c>
      <c r="F172" s="15"/>
      <c r="G172" s="16">
        <f t="shared" si="5"/>
        <v>0</v>
      </c>
      <c r="H172" s="33"/>
      <c r="I172" s="36"/>
      <c r="J172" s="33"/>
      <c r="K172" s="36"/>
      <c r="L172" s="39"/>
    </row>
    <row r="173" spans="1:12" ht="15">
      <c r="A173" s="42"/>
      <c r="B173" s="45"/>
      <c r="C173" s="45"/>
      <c r="D173" s="6"/>
      <c r="E173" s="3" t="s">
        <v>10</v>
      </c>
      <c r="F173" s="15"/>
      <c r="G173" s="16">
        <f t="shared" si="5"/>
        <v>0</v>
      </c>
      <c r="H173" s="33"/>
      <c r="I173" s="36"/>
      <c r="J173" s="33"/>
      <c r="K173" s="36"/>
      <c r="L173" s="39"/>
    </row>
    <row r="174" spans="1:12" ht="15">
      <c r="A174" s="42"/>
      <c r="B174" s="45"/>
      <c r="C174" s="45"/>
      <c r="D174" s="6"/>
      <c r="E174" s="3" t="s">
        <v>11</v>
      </c>
      <c r="F174" s="15"/>
      <c r="G174" s="16">
        <f t="shared" si="5"/>
        <v>0</v>
      </c>
      <c r="H174" s="33"/>
      <c r="I174" s="36"/>
      <c r="J174" s="33"/>
      <c r="K174" s="36"/>
      <c r="L174" s="39"/>
    </row>
    <row r="175" spans="1:12" ht="15">
      <c r="A175" s="43"/>
      <c r="B175" s="46"/>
      <c r="C175" s="46"/>
      <c r="D175" s="6"/>
      <c r="E175" s="3" t="s">
        <v>43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ht="1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>C176*(SUM(G176:G185)+I176+K176)</f>
        <v>0</v>
      </c>
    </row>
    <row r="177" spans="1:12" ht="1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ht="1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ht="1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ht="1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ht="1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ht="1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ht="1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ht="1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ht="15">
      <c r="A185" s="43"/>
      <c r="B185" s="46"/>
      <c r="C185" s="46"/>
      <c r="D185" s="6"/>
      <c r="E185" s="3" t="s">
        <v>43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ht="15">
      <c r="A186" s="41">
        <v>19</v>
      </c>
      <c r="B186" s="44"/>
      <c r="C186" s="44"/>
      <c r="D186" s="6"/>
      <c r="E186" s="3" t="s">
        <v>3</v>
      </c>
      <c r="F186" s="15"/>
      <c r="G186" s="16">
        <f aca="true" t="shared" si="7" ref="G186:G194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>C186*(SUM(G186:G195)+I186+K186)</f>
        <v>0</v>
      </c>
    </row>
    <row r="187" spans="1:12" ht="15">
      <c r="A187" s="42"/>
      <c r="B187" s="45"/>
      <c r="C187" s="45"/>
      <c r="D187" s="6"/>
      <c r="E187" s="3" t="s">
        <v>4</v>
      </c>
      <c r="F187" s="15"/>
      <c r="G187" s="16">
        <f t="shared" si="7"/>
        <v>0</v>
      </c>
      <c r="H187" s="33"/>
      <c r="I187" s="36"/>
      <c r="J187" s="33"/>
      <c r="K187" s="36"/>
      <c r="L187" s="39"/>
    </row>
    <row r="188" spans="1:12" ht="15">
      <c r="A188" s="42"/>
      <c r="B188" s="45"/>
      <c r="C188" s="45"/>
      <c r="D188" s="6"/>
      <c r="E188" s="3" t="s">
        <v>5</v>
      </c>
      <c r="F188" s="15"/>
      <c r="G188" s="16">
        <f t="shared" si="7"/>
        <v>0</v>
      </c>
      <c r="H188" s="33"/>
      <c r="I188" s="36"/>
      <c r="J188" s="33"/>
      <c r="K188" s="36"/>
      <c r="L188" s="39"/>
    </row>
    <row r="189" spans="1:12" ht="15">
      <c r="A189" s="42"/>
      <c r="B189" s="45"/>
      <c r="C189" s="45"/>
      <c r="D189" s="6"/>
      <c r="E189" s="3" t="s">
        <v>6</v>
      </c>
      <c r="F189" s="15"/>
      <c r="G189" s="16">
        <f t="shared" si="7"/>
        <v>0</v>
      </c>
      <c r="H189" s="33"/>
      <c r="I189" s="36"/>
      <c r="J189" s="33"/>
      <c r="K189" s="36"/>
      <c r="L189" s="39"/>
    </row>
    <row r="190" spans="1:12" ht="15">
      <c r="A190" s="42"/>
      <c r="B190" s="45"/>
      <c r="C190" s="45"/>
      <c r="D190" s="6"/>
      <c r="E190" s="3" t="s">
        <v>7</v>
      </c>
      <c r="F190" s="15"/>
      <c r="G190" s="16">
        <f t="shared" si="7"/>
        <v>0</v>
      </c>
      <c r="H190" s="33"/>
      <c r="I190" s="36"/>
      <c r="J190" s="33"/>
      <c r="K190" s="36"/>
      <c r="L190" s="39"/>
    </row>
    <row r="191" spans="1:12" ht="15">
      <c r="A191" s="42"/>
      <c r="B191" s="45"/>
      <c r="C191" s="45"/>
      <c r="D191" s="6"/>
      <c r="E191" s="3" t="s">
        <v>8</v>
      </c>
      <c r="F191" s="15"/>
      <c r="G191" s="16">
        <f t="shared" si="7"/>
        <v>0</v>
      </c>
      <c r="H191" s="33"/>
      <c r="I191" s="36"/>
      <c r="J191" s="33"/>
      <c r="K191" s="36"/>
      <c r="L191" s="39"/>
    </row>
    <row r="192" spans="1:12" ht="15">
      <c r="A192" s="42"/>
      <c r="B192" s="45"/>
      <c r="C192" s="45"/>
      <c r="D192" s="6"/>
      <c r="E192" s="3" t="s">
        <v>9</v>
      </c>
      <c r="F192" s="15"/>
      <c r="G192" s="16">
        <f t="shared" si="7"/>
        <v>0</v>
      </c>
      <c r="H192" s="33"/>
      <c r="I192" s="36"/>
      <c r="J192" s="33"/>
      <c r="K192" s="36"/>
      <c r="L192" s="39"/>
    </row>
    <row r="193" spans="1:12" ht="15">
      <c r="A193" s="42"/>
      <c r="B193" s="45"/>
      <c r="C193" s="45"/>
      <c r="D193" s="6"/>
      <c r="E193" s="3" t="s">
        <v>10</v>
      </c>
      <c r="F193" s="15"/>
      <c r="G193" s="16">
        <f t="shared" si="7"/>
        <v>0</v>
      </c>
      <c r="H193" s="33"/>
      <c r="I193" s="36"/>
      <c r="J193" s="33"/>
      <c r="K193" s="36"/>
      <c r="L193" s="39"/>
    </row>
    <row r="194" spans="1:12" ht="15">
      <c r="A194" s="42"/>
      <c r="B194" s="45"/>
      <c r="C194" s="45"/>
      <c r="D194" s="6"/>
      <c r="E194" s="3" t="s">
        <v>11</v>
      </c>
      <c r="F194" s="15"/>
      <c r="G194" s="16">
        <f t="shared" si="7"/>
        <v>0</v>
      </c>
      <c r="H194" s="33"/>
      <c r="I194" s="36"/>
      <c r="J194" s="33"/>
      <c r="K194" s="36"/>
      <c r="L194" s="39"/>
    </row>
    <row r="195" spans="1:12" ht="15">
      <c r="A195" s="43"/>
      <c r="B195" s="46"/>
      <c r="C195" s="46"/>
      <c r="D195" s="6"/>
      <c r="E195" s="3" t="s">
        <v>43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ht="1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>C196*(SUM(G196:G205)+I196+K196)</f>
        <v>0</v>
      </c>
    </row>
    <row r="197" spans="1:12" ht="1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ht="1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ht="1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ht="1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ht="1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ht="1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ht="1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ht="1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ht="15">
      <c r="A205" s="43"/>
      <c r="B205" s="46"/>
      <c r="C205" s="46"/>
      <c r="D205" s="6"/>
      <c r="E205" s="3" t="s">
        <v>43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ht="15">
      <c r="A206" s="48" t="s">
        <v>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18">
        <f>SUM(L6:L205)</f>
        <v>0</v>
      </c>
    </row>
  </sheetData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B2" sqref="B2:H2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47" t="s">
        <v>44</v>
      </c>
      <c r="C2" s="47"/>
      <c r="D2" s="47"/>
      <c r="E2" s="47"/>
      <c r="F2" s="47"/>
      <c r="G2" s="47"/>
      <c r="H2" s="47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26</v>
      </c>
      <c r="F4" s="20" t="s">
        <v>41</v>
      </c>
      <c r="G4" s="28" t="s">
        <v>31</v>
      </c>
      <c r="H4" s="27"/>
      <c r="I4" s="27"/>
      <c r="J4" s="20"/>
      <c r="K4" s="28"/>
      <c r="L4" s="27"/>
    </row>
    <row r="6" spans="2:12" ht="1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D4" sqref="D4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7" t="s">
        <v>30</v>
      </c>
      <c r="C2" s="47"/>
      <c r="D2" s="47"/>
      <c r="E2" s="47"/>
      <c r="F2" s="47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36</v>
      </c>
      <c r="D4" s="20" t="s">
        <v>41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27</v>
      </c>
      <c r="C9" s="14">
        <f>'Pozáruční servis'!L206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2021-08-18T07:05:44Z</dcterms:created>
  <dcterms:modified xsi:type="dcterms:W3CDTF">2021-12-10T09:22:29Z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