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ZT\OZT-Sdilene\Specifikace\2021\VZMR\2021_155_ÚPI - Ramenní motodlahy\2. Technická specifikace, dotazy uchazečů a odpovědi\"/>
    </mc:Choice>
  </mc:AlternateContent>
  <bookViews>
    <workbookView xWindow="270" yWindow="60" windowWidth="13965" windowHeight="14505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M4" i="1" l="1"/>
  <c r="L4" i="1"/>
  <c r="K4" i="1"/>
  <c r="K6" i="1" l="1"/>
  <c r="M6" i="1"/>
  <c r="M14" i="1"/>
  <c r="M15" i="1"/>
  <c r="M13" i="1"/>
  <c r="M10" i="1"/>
  <c r="M11" i="1"/>
  <c r="M9" i="1"/>
  <c r="M16" i="1" l="1"/>
  <c r="M18" i="1" s="1"/>
  <c r="I25" i="1"/>
  <c r="G25" i="1" s="1"/>
  <c r="I22" i="1" l="1"/>
  <c r="G22" i="1" s="1"/>
  <c r="I24" i="1"/>
  <c r="G24" i="1" s="1"/>
  <c r="I21" i="1"/>
  <c r="G21" i="1" s="1"/>
  <c r="L11" i="1"/>
  <c r="K11" i="1"/>
  <c r="I23" i="1" l="1"/>
  <c r="G23" i="1" s="1"/>
  <c r="I26" i="1"/>
  <c r="G26" i="1" s="1"/>
  <c r="K13" i="1"/>
  <c r="L14" i="1"/>
  <c r="L15" i="1"/>
  <c r="K14" i="1"/>
  <c r="K15" i="1"/>
  <c r="L13" i="1"/>
  <c r="L9" i="1"/>
  <c r="K9" i="1"/>
  <c r="L10" i="1" l="1"/>
  <c r="L16" i="1" s="1"/>
  <c r="K10" i="1"/>
  <c r="K16" i="1" s="1"/>
  <c r="K18" i="1" s="1"/>
  <c r="L6" i="1"/>
  <c r="L18" i="1" l="1"/>
</calcChain>
</file>

<file path=xl/sharedStrings.xml><?xml version="1.0" encoding="utf-8"?>
<sst xmlns="http://schemas.openxmlformats.org/spreadsheetml/2006/main" count="65" uniqueCount="53">
  <si>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</si>
  <si>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</si>
  <si>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</si>
  <si>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</si>
  <si>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</si>
  <si>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</si>
  <si>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</si>
  <si>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</si>
  <si>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</si>
  <si>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3.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</si>
  <si>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</si>
  <si>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</si>
  <si>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</si>
  <si>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</si>
  <si>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</si>
  <si>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</si>
  <si>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</si>
  <si>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</si>
  <si>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</si>
  <si>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</si>
  <si>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</si>
  <si>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  <charset val="238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</si>
  <si>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</si>
  <si>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</si>
  <si>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</si>
  <si>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</si>
  <si>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</si>
  <si>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</si>
  <si>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</si>
  <si>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</si>
  <si>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</si>
  <si>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</si>
  <si>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</si>
  <si>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</si>
  <si>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</si>
  <si>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</si>
  <si>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</si>
  <si>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</si>
  <si>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</si>
  <si>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</si>
  <si>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</si>
  <si>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</si>
  <si>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  <charset val="238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</si>
  <si>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</si>
  <si>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</si>
  <si>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</si>
  <si>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</si>
  <si>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</si>
  <si>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</si>
  <si>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Cenu uvádějte do návrhu servisní smlouvy </t>
    </r>
  </si>
  <si>
    <t>Servis</t>
  </si>
  <si>
    <t>VZMR 155 Ramenní motodlahy</t>
  </si>
  <si>
    <t>Ramenní motodlaha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</si>
</sst>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1" xfId="0" applyNumberFormat="1" applyFont="1" applyFill="1" applyBorder="1" applyAlignment="1" applyProtection="1">
      <alignment horizontal="right" vertical="center" wrapText="1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" fillId="4" borderId="1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4" borderId="20" xfId="0" applyNumberFormat="1" applyFont="1" applyFill="1" applyBorder="1" applyAlignment="1" applyProtection="1">
      <alignment horizontal="right" vertical="center" wrapText="1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4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45" xfId="0" applyFont="1" applyFill="1" applyBorder="1" applyAlignment="1" applyProtection="1">
      <alignment horizontal="center" vertical="center" wrapText="1"/>
      <protection locked="0"/>
    </xf>
    <xf numFmtId="4" fontId="1" fillId="4" borderId="45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4" fontId="1" fillId="5" borderId="34" xfId="0" applyNumberFormat="1" applyFont="1" applyFill="1" applyBorder="1" applyAlignment="1" applyProtection="1">
      <alignment horizontal="right" vertical="center" wrapText="1"/>
    </xf>
    <xf numFmtId="4" fontId="1" fillId="4" borderId="25" xfId="0" applyNumberFormat="1" applyFont="1" applyFill="1" applyBorder="1" applyAlignment="1" applyProtection="1">
      <alignment horizontal="right" vertical="center" wrapText="1"/>
    </xf>
    <xf numFmtId="4" fontId="1" fillId="4" borderId="27" xfId="0" applyNumberFormat="1" applyFont="1" applyFill="1" applyBorder="1" applyAlignment="1" applyProtection="1">
      <alignment horizontal="right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7" borderId="5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/>
    <xf numFmtId="1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48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1" fillId="4" borderId="50" xfId="0" applyNumberFormat="1" applyFont="1" applyFill="1" applyBorder="1" applyAlignment="1" applyProtection="1">
      <alignment horizontal="right" vertical="center"/>
    </xf>
    <xf numFmtId="0" fontId="1" fillId="7" borderId="24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vertical="center" wrapText="1"/>
      <protection locked="0"/>
    </xf>
    <xf numFmtId="0" fontId="1" fillId="7" borderId="27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left" vertical="center" wrapText="1"/>
    </xf>
    <xf numFmtId="49" fontId="4" fillId="3" borderId="24" xfId="0" applyNumberFormat="1" applyFont="1" applyFill="1" applyBorder="1" applyAlignment="1" applyProtection="1">
      <alignment horizontal="left" vertical="center" wrapText="1"/>
    </xf>
    <xf numFmtId="49" fontId="4" fillId="3" borderId="25" xfId="0" applyNumberFormat="1" applyFont="1" applyFill="1" applyBorder="1" applyAlignment="1" applyProtection="1">
      <alignment horizontal="left" vertical="center" wrapText="1"/>
    </xf>
    <xf numFmtId="49" fontId="4" fillId="3" borderId="26" xfId="0" applyNumberFormat="1" applyFont="1" applyFill="1" applyBorder="1" applyAlignment="1" applyProtection="1">
      <alignment horizontal="left" vertical="center" wrapText="1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4" fontId="4" fillId="4" borderId="25" xfId="0" applyNumberFormat="1" applyFont="1" applyFill="1" applyBorder="1" applyAlignment="1" applyProtection="1">
      <alignment horizontal="right" vertical="center"/>
    </xf>
    <xf numFmtId="4" fontId="12" fillId="4" borderId="18" xfId="0" applyNumberFormat="1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49" fontId="2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29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5" xfId="0" applyNumberFormat="1" applyFont="1" applyFill="1" applyBorder="1" applyAlignment="1" applyProtection="1">
      <alignment horizontal="left" vertical="center" wrapText="1"/>
    </xf>
    <xf numFmtId="0" fontId="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27" xfId="0" applyFont="1" applyFill="1" applyBorder="1" applyAlignment="1" applyProtection="1">
      <alignment horizontal="left" vertical="center" wrapText="1"/>
      <protection locked="0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31" xfId="0" applyFont="1" applyFill="1" applyBorder="1" applyAlignment="1" applyProtection="1">
      <alignment horizontal="left" vertical="center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30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4" fontId="3" fillId="5" borderId="34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4" fontId="3" fillId="5" borderId="28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54" xfId="0" applyFont="1" applyBorder="1" applyAlignment="1" applyProtection="1">
      <alignment vertical="center" wrapText="1"/>
    </xf>
    <xf numFmtId="4" fontId="4" fillId="4" borderId="12" xfId="0" applyNumberFormat="1" applyFont="1" applyFill="1" applyBorder="1" applyAlignment="1" applyProtection="1">
      <alignment horizontal="right" vertical="center" wrapText="1"/>
    </xf>
    <xf numFmtId="4" fontId="4" fillId="4" borderId="27" xfId="0" applyNumberFormat="1" applyFont="1" applyFill="1" applyBorder="1" applyAlignment="1" applyProtection="1">
      <alignment horizontal="righ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0" fontId="11" fillId="0" borderId="50" xfId="0" applyFont="1" applyBorder="1" applyAlignment="1" applyProtection="1">
      <alignment horizontal="left" vertical="center" wrapText="1"/>
    </xf>
    <xf numFmtId="0" fontId="11" fillId="0" borderId="49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5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wrapText="1"/>
    </xf>
    <xf numFmtId="0" fontId="11" fillId="0" borderId="43" xfId="0" applyFont="1" applyBorder="1" applyAlignment="1" applyProtection="1">
      <alignment wrapText="1"/>
    </xf>
    <xf numFmtId="0" fontId="11" fillId="0" borderId="53" xfId="0" applyFont="1" applyBorder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left" vertical="center" wrapText="1"/>
    </xf>
    <xf numFmtId="49" fontId="4" fillId="3" borderId="29" xfId="0" applyNumberFormat="1" applyFont="1" applyFill="1" applyBorder="1" applyAlignment="1" applyProtection="1">
      <alignment horizontal="left" vertical="center" wrapText="1"/>
    </xf>
    <xf numFmtId="49" fontId="4" fillId="3" borderId="34" xfId="0" applyNumberFormat="1" applyFont="1" applyFill="1" applyBorder="1" applyAlignment="1" applyProtection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 shrinkToFit="1"/>
    </xf>
    <xf numFmtId="49" fontId="4" fillId="3" borderId="18" xfId="0" applyNumberFormat="1" applyFont="1" applyFill="1" applyBorder="1" applyAlignment="1" applyProtection="1">
      <alignment horizontal="left" vertical="center" wrapText="1" shrinkToFit="1"/>
    </xf>
    <xf numFmtId="49" fontId="4" fillId="3" borderId="19" xfId="0" applyNumberFormat="1" applyFont="1" applyFill="1" applyBorder="1" applyAlignment="1" applyProtection="1">
      <alignment horizontal="left" vertical="center" wrapText="1" shrinkToFit="1"/>
    </xf>
    <xf numFmtId="1" fontId="5" fillId="7" borderId="11" xfId="0" applyNumberFormat="1" applyFont="1" applyFill="1" applyBorder="1" applyAlignment="1" applyProtection="1">
      <alignment horizontal="right" vertical="center"/>
      <protection locked="0"/>
    </xf>
    <xf numFmtId="1" fontId="5" fillId="7" borderId="26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49" fontId="2" fillId="7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27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vertical="center" wrapText="1"/>
      <protection locked="0"/>
    </xf>
    <xf numFmtId="0" fontId="1" fillId="7" borderId="18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workbookViewId="0">
      <selection activeCell="H11" sqref="H11"/>
    </sheetView>
  </sheetViews>
  <sheetFormatPr defaultRowHeight="14.25" x14ac:dyDescent="0.2"/>
  <cols>
    <col min="1" max="1" width="2.5703125" style="1" customWidth="1"/>
    <col min="2" max="2" width="13.140625" style="18" customWidth="1"/>
    <col min="3" max="3" width="10.140625" style="18" customWidth="1"/>
    <col min="4" max="4" width="16" style="18" customWidth="1"/>
    <col min="5" max="5" width="9.140625" style="18" customWidth="1"/>
    <col min="6" max="6" width="12" style="18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60"/>
      <c r="B1" s="121" t="s">
        <v>51</v>
      </c>
      <c r="C1" s="122"/>
      <c r="D1" s="122"/>
      <c r="E1" s="122"/>
      <c r="F1" s="122"/>
      <c r="G1" s="122"/>
      <c r="H1" s="122"/>
      <c r="I1" s="122"/>
      <c r="J1" s="122"/>
      <c r="K1" s="123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191" t="s">
        <v>33</v>
      </c>
      <c r="C3" s="192"/>
      <c r="D3" s="192"/>
      <c r="E3" s="192"/>
      <c r="F3" s="192"/>
      <c r="G3" s="193"/>
      <c r="H3" s="7" t="s">
        <v>0</v>
      </c>
      <c r="I3" s="8" t="s">
        <v>1</v>
      </c>
      <c r="J3" s="9" t="s">
        <v>2</v>
      </c>
      <c r="K3" s="8" t="s">
        <v>3</v>
      </c>
      <c r="L3" s="8" t="s">
        <v>17</v>
      </c>
      <c r="M3" s="8" t="s">
        <v>4</v>
      </c>
    </row>
    <row r="4" spans="1:13" ht="12.75" customHeight="1" x14ac:dyDescent="0.2">
      <c r="A4" s="136" t="s">
        <v>5</v>
      </c>
      <c r="B4" s="194" t="s">
        <v>52</v>
      </c>
      <c r="C4" s="195"/>
      <c r="D4" s="195"/>
      <c r="E4" s="195"/>
      <c r="F4" s="195"/>
      <c r="G4" s="195"/>
      <c r="H4" s="221">
        <v>2</v>
      </c>
      <c r="I4" s="223"/>
      <c r="J4" s="207"/>
      <c r="K4" s="83">
        <f>H4*I4</f>
        <v>0</v>
      </c>
      <c r="L4" s="85">
        <f>H4*(I4*J4/100)</f>
        <v>0</v>
      </c>
      <c r="M4" s="147">
        <f>IF(J4&gt;0,H4*I4*(J4/100+1),IF(I4&gt;0,"Zadejte DPH",0))</f>
        <v>0</v>
      </c>
    </row>
    <row r="5" spans="1:13" ht="14.25" customHeight="1" thickBot="1" x14ac:dyDescent="0.25">
      <c r="A5" s="137"/>
      <c r="B5" s="196"/>
      <c r="C5" s="197"/>
      <c r="D5" s="197"/>
      <c r="E5" s="197"/>
      <c r="F5" s="197"/>
      <c r="G5" s="197"/>
      <c r="H5" s="222"/>
      <c r="I5" s="224"/>
      <c r="J5" s="208"/>
      <c r="K5" s="84"/>
      <c r="L5" s="86"/>
      <c r="M5" s="148"/>
    </row>
    <row r="6" spans="1:13" ht="15" customHeight="1" thickBot="1" x14ac:dyDescent="0.25">
      <c r="A6" s="10"/>
      <c r="B6" s="11"/>
      <c r="C6" s="11"/>
      <c r="D6" s="198" t="s">
        <v>34</v>
      </c>
      <c r="E6" s="199"/>
      <c r="F6" s="199"/>
      <c r="G6" s="199"/>
      <c r="H6" s="199"/>
      <c r="I6" s="199"/>
      <c r="J6" s="200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 x14ac:dyDescent="0.25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 x14ac:dyDescent="0.25">
      <c r="A8" s="10"/>
      <c r="B8" s="218" t="s">
        <v>42</v>
      </c>
      <c r="C8" s="219"/>
      <c r="D8" s="219"/>
      <c r="E8" s="219"/>
      <c r="F8" s="219"/>
      <c r="G8" s="220"/>
      <c r="H8" s="8" t="s">
        <v>25</v>
      </c>
      <c r="I8" s="7" t="s">
        <v>6</v>
      </c>
      <c r="J8" s="9" t="s">
        <v>2</v>
      </c>
      <c r="K8" s="8" t="s">
        <v>3</v>
      </c>
      <c r="L8" s="8" t="s">
        <v>17</v>
      </c>
      <c r="M8" s="8" t="s">
        <v>4</v>
      </c>
    </row>
    <row r="9" spans="1:13" ht="14.25" customHeight="1" x14ac:dyDescent="0.2">
      <c r="A9" s="152" t="s">
        <v>7</v>
      </c>
      <c r="B9" s="209"/>
      <c r="C9" s="201" t="s">
        <v>8</v>
      </c>
      <c r="D9" s="202"/>
      <c r="E9" s="202"/>
      <c r="F9" s="202"/>
      <c r="G9" s="203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 x14ac:dyDescent="0.2">
      <c r="A10" s="153"/>
      <c r="B10" s="210"/>
      <c r="C10" s="204" t="s">
        <v>22</v>
      </c>
      <c r="D10" s="205"/>
      <c r="E10" s="205"/>
      <c r="F10" s="205"/>
      <c r="G10" s="206"/>
      <c r="H10" s="40"/>
      <c r="I10" s="41"/>
      <c r="J10" s="62"/>
      <c r="K10" s="69">
        <f t="shared" ref="K10:K11" si="0">H10*I10</f>
        <v>0</v>
      </c>
      <c r="L10" s="31">
        <f t="shared" ref="L10:L11" si="1">H10*(I10*J10/100)</f>
        <v>0</v>
      </c>
      <c r="M10" s="32">
        <f t="shared" ref="M10:M11" si="2">IF(J10&gt;0,H10*I10*(J10/100+1),IF(I10&gt;0,"Zadejte DPH",0))</f>
        <v>0</v>
      </c>
    </row>
    <row r="11" spans="1:13" ht="14.25" customHeight="1" thickBot="1" x14ac:dyDescent="0.25">
      <c r="A11" s="153"/>
      <c r="B11" s="210"/>
      <c r="C11" s="80" t="s">
        <v>18</v>
      </c>
      <c r="D11" s="81"/>
      <c r="E11" s="81"/>
      <c r="F11" s="81"/>
      <c r="G11" s="82"/>
      <c r="H11" s="42"/>
      <c r="I11" s="41"/>
      <c r="J11" s="62"/>
      <c r="K11" s="70">
        <f t="shared" si="0"/>
        <v>0</v>
      </c>
      <c r="L11" s="49">
        <f t="shared" si="1"/>
        <v>0</v>
      </c>
      <c r="M11" s="50">
        <f t="shared" si="2"/>
        <v>0</v>
      </c>
    </row>
    <row r="12" spans="1:13" ht="14.25" customHeight="1" thickBot="1" x14ac:dyDescent="0.25">
      <c r="A12" s="153"/>
      <c r="B12" s="210"/>
      <c r="C12" s="93" t="s">
        <v>23</v>
      </c>
      <c r="D12" s="94"/>
      <c r="E12" s="94"/>
      <c r="F12" s="94"/>
      <c r="G12" s="94"/>
      <c r="H12" s="95"/>
      <c r="I12" s="95"/>
      <c r="J12" s="95"/>
      <c r="K12" s="96"/>
      <c r="L12" s="96"/>
      <c r="M12" s="97"/>
    </row>
    <row r="13" spans="1:13" ht="14.25" customHeight="1" x14ac:dyDescent="0.2">
      <c r="A13" s="153"/>
      <c r="B13" s="210"/>
      <c r="C13" s="212"/>
      <c r="D13" s="213"/>
      <c r="E13" s="213"/>
      <c r="F13" s="213"/>
      <c r="G13" s="214"/>
      <c r="H13" s="59"/>
      <c r="I13" s="39"/>
      <c r="J13" s="63"/>
      <c r="K13" s="74">
        <f>H13*I13</f>
        <v>0</v>
      </c>
      <c r="L13" s="29">
        <f>H13*(I13*J13/100)</f>
        <v>0</v>
      </c>
      <c r="M13" s="30">
        <f>IF(J13&gt;0,H13*I13*(J13/100+1),IF(I13&gt;0,"Zadejte DPH",0))</f>
        <v>0</v>
      </c>
    </row>
    <row r="14" spans="1:13" ht="14.25" customHeight="1" x14ac:dyDescent="0.2">
      <c r="A14" s="153"/>
      <c r="B14" s="210"/>
      <c r="C14" s="215"/>
      <c r="D14" s="216"/>
      <c r="E14" s="216"/>
      <c r="F14" s="216"/>
      <c r="G14" s="217"/>
      <c r="H14" s="45"/>
      <c r="I14" s="41"/>
      <c r="J14" s="64"/>
      <c r="K14" s="46">
        <f t="shared" ref="K14:K15" si="3">H14*I14</f>
        <v>0</v>
      </c>
      <c r="L14" s="31">
        <f t="shared" ref="L14:L15" si="4">H14*(I14*J14/100)</f>
        <v>0</v>
      </c>
      <c r="M14" s="32">
        <f t="shared" ref="M14:M15" si="5">IF(J14&gt;0,H14*I14*(J14/100+1),IF(I14&gt;0,"Zadejte DPH",0))</f>
        <v>0</v>
      </c>
    </row>
    <row r="15" spans="1:13" ht="14.25" customHeight="1" thickBot="1" x14ac:dyDescent="0.25">
      <c r="A15" s="154"/>
      <c r="B15" s="211"/>
      <c r="C15" s="90"/>
      <c r="D15" s="91"/>
      <c r="E15" s="91"/>
      <c r="F15" s="91"/>
      <c r="G15" s="92"/>
      <c r="H15" s="42"/>
      <c r="I15" s="43"/>
      <c r="J15" s="65"/>
      <c r="K15" s="70">
        <f t="shared" si="3"/>
        <v>0</v>
      </c>
      <c r="L15" s="49">
        <f t="shared" si="4"/>
        <v>0</v>
      </c>
      <c r="M15" s="50">
        <f t="shared" si="5"/>
        <v>0</v>
      </c>
    </row>
    <row r="16" spans="1:13" ht="15" customHeight="1" thickBot="1" x14ac:dyDescent="0.25">
      <c r="A16" s="11"/>
      <c r="B16" s="17"/>
      <c r="C16" s="17"/>
      <c r="D16" s="133" t="s">
        <v>21</v>
      </c>
      <c r="E16" s="134"/>
      <c r="F16" s="134"/>
      <c r="G16" s="134"/>
      <c r="H16" s="134"/>
      <c r="I16" s="134"/>
      <c r="J16" s="135"/>
      <c r="K16" s="33">
        <f>SUM(K9:K15)</f>
        <v>0</v>
      </c>
      <c r="L16" s="48">
        <f>SUM(L9:L15)</f>
        <v>0</v>
      </c>
      <c r="M16" s="26">
        <f>SUM(M9:M15)</f>
        <v>0</v>
      </c>
    </row>
    <row r="17" spans="1:13" ht="12.75" customHeight="1" thickBot="1" x14ac:dyDescent="0.25">
      <c r="A17" s="20"/>
      <c r="B17" s="21"/>
      <c r="C17" s="21"/>
      <c r="D17" s="19"/>
      <c r="E17" s="21"/>
      <c r="F17" s="22"/>
      <c r="G17" s="22"/>
      <c r="H17" s="22"/>
      <c r="K17" s="34"/>
      <c r="L17" s="35"/>
      <c r="M17" s="36"/>
    </row>
    <row r="18" spans="1:13" ht="17.25" customHeight="1" thickBot="1" x14ac:dyDescent="0.25">
      <c r="B18" s="170" t="s">
        <v>36</v>
      </c>
      <c r="C18" s="171"/>
      <c r="D18" s="171"/>
      <c r="E18" s="171"/>
      <c r="F18" s="171"/>
      <c r="G18" s="171"/>
      <c r="H18" s="171"/>
      <c r="I18" s="171"/>
      <c r="J18" s="172"/>
      <c r="K18" s="37">
        <f>SUM(IFERROR(K6,0),IFERROR(K16,0),IFERROR(#REF!,0),IFERROR(#REF!,0))</f>
        <v>0</v>
      </c>
      <c r="L18" s="37">
        <f>SUM(IFERROR(L6,0),IFERROR(L16,0),IFERROR(#REF!,0),IFERROR(#REF!,0))</f>
        <v>0</v>
      </c>
      <c r="M18" s="37">
        <f>SUM(IFERROR(M6,0),IFERROR(M16,0),IFERROR(#REF!,0),IFERROR(#REF!,0))</f>
        <v>0</v>
      </c>
    </row>
    <row r="19" spans="1:13" ht="15.75" thickBot="1" x14ac:dyDescent="0.3">
      <c r="B19" s="179" t="s">
        <v>50</v>
      </c>
      <c r="C19" s="179"/>
      <c r="D19" s="179"/>
      <c r="E19" s="23"/>
      <c r="F19" s="23"/>
    </row>
    <row r="20" spans="1:13" ht="36.75" customHeight="1" thickBot="1" x14ac:dyDescent="0.25">
      <c r="A20" s="165" t="s">
        <v>9</v>
      </c>
      <c r="B20" s="181" t="s">
        <v>10</v>
      </c>
      <c r="C20" s="182"/>
      <c r="D20" s="183"/>
      <c r="E20" s="51" t="s">
        <v>26</v>
      </c>
      <c r="F20" s="52" t="s">
        <v>2</v>
      </c>
      <c r="G20" s="180" t="s">
        <v>17</v>
      </c>
      <c r="H20" s="180"/>
      <c r="I20" s="53" t="s">
        <v>27</v>
      </c>
      <c r="K20" s="47"/>
      <c r="L20" s="47"/>
      <c r="M20" s="47"/>
    </row>
    <row r="21" spans="1:13" ht="24.95" customHeight="1" thickBot="1" x14ac:dyDescent="0.25">
      <c r="A21" s="166"/>
      <c r="B21" s="144" t="s">
        <v>30</v>
      </c>
      <c r="C21" s="145"/>
      <c r="D21" s="146"/>
      <c r="E21" s="54"/>
      <c r="F21" s="66"/>
      <c r="G21" s="161">
        <f>I21-E21</f>
        <v>0</v>
      </c>
      <c r="H21" s="161"/>
      <c r="I21" s="55">
        <f>E21*(F21/100+1)</f>
        <v>0</v>
      </c>
      <c r="K21" s="47"/>
      <c r="L21" s="47"/>
      <c r="M21" s="47"/>
    </row>
    <row r="22" spans="1:13" ht="24.95" customHeight="1" x14ac:dyDescent="0.2">
      <c r="A22" s="166"/>
      <c r="B22" s="187" t="s">
        <v>29</v>
      </c>
      <c r="C22" s="88" t="s">
        <v>28</v>
      </c>
      <c r="D22" s="89"/>
      <c r="E22" s="56"/>
      <c r="F22" s="67"/>
      <c r="G22" s="87">
        <f>I22-E22</f>
        <v>0</v>
      </c>
      <c r="H22" s="87"/>
      <c r="I22" s="57">
        <f>E22*(F22/100+1)</f>
        <v>0</v>
      </c>
      <c r="K22" s="47"/>
      <c r="L22" s="47"/>
      <c r="M22" s="47"/>
    </row>
    <row r="23" spans="1:13" ht="24.95" customHeight="1" thickBot="1" x14ac:dyDescent="0.25">
      <c r="A23" s="166"/>
      <c r="B23" s="188"/>
      <c r="C23" s="189" t="s">
        <v>24</v>
      </c>
      <c r="D23" s="190"/>
      <c r="E23" s="56"/>
      <c r="F23" s="67"/>
      <c r="G23" s="87">
        <f t="shared" ref="G23:G26" si="6">I23-E23</f>
        <v>0</v>
      </c>
      <c r="H23" s="87"/>
      <c r="I23" s="57">
        <f t="shared" ref="I23:I26" si="7">E23*(F23/100+1)</f>
        <v>0</v>
      </c>
      <c r="K23" s="47"/>
      <c r="L23" s="47"/>
      <c r="M23" s="47"/>
    </row>
    <row r="24" spans="1:13" ht="24.95" customHeight="1" thickBot="1" x14ac:dyDescent="0.25">
      <c r="A24" s="166"/>
      <c r="B24" s="162" t="s">
        <v>31</v>
      </c>
      <c r="C24" s="88" t="s">
        <v>32</v>
      </c>
      <c r="D24" s="184"/>
      <c r="E24" s="44"/>
      <c r="F24" s="67"/>
      <c r="G24" s="87">
        <f>I24-E24</f>
        <v>0</v>
      </c>
      <c r="H24" s="87"/>
      <c r="I24" s="57">
        <f>E24*(F24/100+1)</f>
        <v>0</v>
      </c>
      <c r="K24" s="118" t="s">
        <v>35</v>
      </c>
      <c r="L24" s="119"/>
      <c r="M24" s="120"/>
    </row>
    <row r="25" spans="1:13" ht="24.95" customHeight="1" x14ac:dyDescent="0.2">
      <c r="A25" s="166"/>
      <c r="B25" s="163"/>
      <c r="C25" s="168" t="s">
        <v>28</v>
      </c>
      <c r="D25" s="169"/>
      <c r="E25" s="44"/>
      <c r="F25" s="67"/>
      <c r="G25" s="87">
        <f>I25-E25</f>
        <v>0</v>
      </c>
      <c r="H25" s="87"/>
      <c r="I25" s="57">
        <f>E25*(F25/100+1)</f>
        <v>0</v>
      </c>
      <c r="K25" s="155" t="s">
        <v>48</v>
      </c>
      <c r="L25" s="156"/>
      <c r="M25" s="157"/>
    </row>
    <row r="26" spans="1:13" ht="24.95" customHeight="1" thickBot="1" x14ac:dyDescent="0.25">
      <c r="A26" s="166"/>
      <c r="B26" s="164"/>
      <c r="C26" s="185" t="s">
        <v>24</v>
      </c>
      <c r="D26" s="186"/>
      <c r="E26" s="44"/>
      <c r="F26" s="67"/>
      <c r="G26" s="87">
        <f t="shared" si="6"/>
        <v>0</v>
      </c>
      <c r="H26" s="87"/>
      <c r="I26" s="57">
        <f t="shared" si="7"/>
        <v>0</v>
      </c>
      <c r="K26" s="158"/>
      <c r="L26" s="159"/>
      <c r="M26" s="160"/>
    </row>
    <row r="27" spans="1:13" ht="24.95" customHeight="1" thickBot="1" x14ac:dyDescent="0.25">
      <c r="A27" s="166"/>
      <c r="B27" s="173" t="s">
        <v>11</v>
      </c>
      <c r="C27" s="174"/>
      <c r="D27" s="175"/>
      <c r="E27" s="101"/>
      <c r="F27" s="102"/>
      <c r="G27" s="102"/>
      <c r="H27" s="102"/>
      <c r="I27" s="103"/>
      <c r="K27" s="47"/>
      <c r="L27" s="47"/>
      <c r="M27" s="47"/>
    </row>
    <row r="28" spans="1:13" ht="15.75" customHeight="1" thickBot="1" x14ac:dyDescent="0.25">
      <c r="A28" s="167"/>
      <c r="B28" s="176" t="s">
        <v>12</v>
      </c>
      <c r="C28" s="177"/>
      <c r="D28" s="178"/>
      <c r="E28" s="98"/>
      <c r="F28" s="99"/>
      <c r="G28" s="99"/>
      <c r="H28" s="99"/>
      <c r="I28" s="100"/>
      <c r="K28" s="47"/>
      <c r="L28" s="47"/>
      <c r="M28" s="47"/>
    </row>
    <row r="29" spans="1:13" ht="12" customHeight="1" thickBot="1" x14ac:dyDescent="0.3">
      <c r="A29" s="10"/>
      <c r="B29" s="24"/>
      <c r="C29" s="24"/>
      <c r="D29" s="24"/>
      <c r="E29" s="12"/>
      <c r="F29" s="12"/>
      <c r="G29" s="12"/>
      <c r="H29" s="25"/>
    </row>
    <row r="30" spans="1:13" ht="15" customHeight="1" x14ac:dyDescent="0.2">
      <c r="A30" s="149" t="s">
        <v>40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</row>
    <row r="31" spans="1:13" ht="15" customHeight="1" x14ac:dyDescent="0.2">
      <c r="A31" s="124" t="s">
        <v>41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1:13" ht="15" customHeight="1" thickBot="1" x14ac:dyDescent="0.25">
      <c r="A32" s="127" t="s">
        <v>19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</row>
    <row r="33" spans="1:13" ht="12" customHeight="1" thickBot="1" x14ac:dyDescent="0.25"/>
    <row r="34" spans="1:13" ht="15" customHeight="1" x14ac:dyDescent="0.2">
      <c r="A34" s="138" t="s">
        <v>43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3" ht="15" customHeight="1" x14ac:dyDescent="0.2">
      <c r="A35" s="141" t="s">
        <v>49</v>
      </c>
      <c r="B35" s="142"/>
      <c r="C35" s="142"/>
      <c r="D35" s="142"/>
      <c r="E35" s="142"/>
      <c r="F35" s="142"/>
      <c r="G35" s="142"/>
      <c r="H35" s="142"/>
      <c r="I35" s="142"/>
      <c r="J35" s="143"/>
    </row>
    <row r="36" spans="1:13" ht="12" customHeight="1" thickBot="1" x14ac:dyDescent="0.25"/>
    <row r="37" spans="1:13" ht="15.75" thickBot="1" x14ac:dyDescent="0.3">
      <c r="A37" s="110" t="s">
        <v>13</v>
      </c>
      <c r="B37" s="111"/>
      <c r="C37" s="111"/>
      <c r="D37" s="104"/>
      <c r="E37" s="105"/>
      <c r="F37" s="105"/>
      <c r="G37" s="106"/>
      <c r="I37" s="116" t="s">
        <v>14</v>
      </c>
      <c r="J37" s="117"/>
      <c r="K37" s="114"/>
      <c r="L37" s="114"/>
      <c r="M37" s="115"/>
    </row>
    <row r="38" spans="1:13" ht="15.75" thickBot="1" x14ac:dyDescent="0.25">
      <c r="A38" s="112"/>
      <c r="B38" s="113"/>
      <c r="C38" s="113"/>
      <c r="D38" s="107"/>
      <c r="E38" s="108"/>
      <c r="F38" s="108"/>
      <c r="G38" s="109"/>
      <c r="I38" s="253" t="s">
        <v>20</v>
      </c>
      <c r="J38" s="254"/>
      <c r="K38" s="114"/>
      <c r="L38" s="114"/>
      <c r="M38" s="115"/>
    </row>
    <row r="39" spans="1:13" ht="15" customHeight="1" x14ac:dyDescent="0.2">
      <c r="A39" s="258" t="s">
        <v>15</v>
      </c>
      <c r="B39" s="259"/>
      <c r="C39" s="260"/>
      <c r="D39" s="263"/>
      <c r="E39" s="264"/>
      <c r="F39" s="264"/>
      <c r="G39" s="265"/>
      <c r="I39" s="261" t="s">
        <v>15</v>
      </c>
      <c r="J39" s="262"/>
      <c r="K39" s="130"/>
      <c r="L39" s="131"/>
      <c r="M39" s="132"/>
    </row>
    <row r="40" spans="1:13" x14ac:dyDescent="0.2">
      <c r="A40" s="249"/>
      <c r="B40" s="250"/>
      <c r="C40" s="251"/>
      <c r="D40" s="228"/>
      <c r="E40" s="229"/>
      <c r="F40" s="229"/>
      <c r="G40" s="230"/>
      <c r="I40" s="245"/>
      <c r="J40" s="246"/>
      <c r="K40" s="234"/>
      <c r="L40" s="235"/>
      <c r="M40" s="236"/>
    </row>
    <row r="41" spans="1:13" x14ac:dyDescent="0.2">
      <c r="A41" s="249"/>
      <c r="B41" s="250"/>
      <c r="C41" s="251"/>
      <c r="D41" s="228"/>
      <c r="E41" s="229"/>
      <c r="F41" s="229"/>
      <c r="G41" s="230"/>
      <c r="I41" s="247"/>
      <c r="J41" s="248"/>
      <c r="K41" s="234"/>
      <c r="L41" s="235"/>
      <c r="M41" s="236"/>
    </row>
    <row r="42" spans="1:13" ht="15" customHeight="1" x14ac:dyDescent="0.2">
      <c r="A42" s="240" t="s">
        <v>37</v>
      </c>
      <c r="B42" s="252"/>
      <c r="C42" s="241"/>
      <c r="D42" s="237"/>
      <c r="E42" s="238"/>
      <c r="F42" s="238"/>
      <c r="G42" s="239"/>
      <c r="I42" s="240" t="s">
        <v>37</v>
      </c>
      <c r="J42" s="241"/>
      <c r="K42" s="242"/>
      <c r="L42" s="243"/>
      <c r="M42" s="244"/>
    </row>
    <row r="43" spans="1:13" ht="15" customHeight="1" x14ac:dyDescent="0.2">
      <c r="A43" s="255" t="s">
        <v>38</v>
      </c>
      <c r="B43" s="256"/>
      <c r="C43" s="257"/>
      <c r="D43" s="266"/>
      <c r="E43" s="267"/>
      <c r="F43" s="267"/>
      <c r="G43" s="268"/>
      <c r="I43" s="240" t="s">
        <v>38</v>
      </c>
      <c r="J43" s="241"/>
      <c r="K43" s="234"/>
      <c r="L43" s="235"/>
      <c r="M43" s="236"/>
    </row>
    <row r="44" spans="1:13" ht="15" customHeight="1" thickBot="1" x14ac:dyDescent="0.25">
      <c r="A44" s="225" t="s">
        <v>39</v>
      </c>
      <c r="B44" s="226"/>
      <c r="C44" s="227"/>
      <c r="D44" s="231"/>
      <c r="E44" s="232"/>
      <c r="F44" s="232"/>
      <c r="G44" s="233"/>
      <c r="I44" s="240" t="s">
        <v>39</v>
      </c>
      <c r="J44" s="241"/>
      <c r="K44" s="234"/>
      <c r="L44" s="235"/>
      <c r="M44" s="236"/>
    </row>
    <row r="45" spans="1:13" ht="33" customHeight="1" thickBot="1" x14ac:dyDescent="0.25">
      <c r="A45" s="25"/>
      <c r="B45" s="25"/>
      <c r="C45" s="25"/>
      <c r="D45" s="58"/>
      <c r="E45" s="58"/>
      <c r="F45" s="58"/>
      <c r="G45" s="58"/>
      <c r="I45" s="78" t="s">
        <v>16</v>
      </c>
      <c r="J45" s="79"/>
      <c r="K45" s="75"/>
      <c r="L45" s="76"/>
      <c r="M45" s="77"/>
    </row>
    <row r="46" spans="1:13" ht="12" customHeight="1" x14ac:dyDescent="0.2"/>
  </sheetData>
  <sheetProtection algorithmName="SHA-512" hashValue="IhjnK/LeDZuDzYj7uxI2N2uVEC+q2Vi46pLUnLrYEsKm59suWdY9sBXIGf5SJ2vkE6NZSHWsYIK6vWVaqPgLYQ==" saltValue="I81CTAiGyP1W8i7kwPqmcg==" spinCount="100000" sheet="1" objects="1" scenarios="1"/>
  <mergeCells count="82">
    <mergeCell ref="K38:M38"/>
    <mergeCell ref="I38:J38"/>
    <mergeCell ref="A43:C43"/>
    <mergeCell ref="A39:C39"/>
    <mergeCell ref="K43:M43"/>
    <mergeCell ref="I39:J39"/>
    <mergeCell ref="D39:G39"/>
    <mergeCell ref="D43:G43"/>
    <mergeCell ref="A44:C44"/>
    <mergeCell ref="D41:G41"/>
    <mergeCell ref="D44:G44"/>
    <mergeCell ref="D40:G40"/>
    <mergeCell ref="K40:M40"/>
    <mergeCell ref="K41:M41"/>
    <mergeCell ref="D42:G42"/>
    <mergeCell ref="I42:J42"/>
    <mergeCell ref="K42:M42"/>
    <mergeCell ref="I43:J43"/>
    <mergeCell ref="I44:J44"/>
    <mergeCell ref="I40:J41"/>
    <mergeCell ref="A40:C41"/>
    <mergeCell ref="A42:C42"/>
    <mergeCell ref="K44:M44"/>
    <mergeCell ref="B3:G3"/>
    <mergeCell ref="B4:G5"/>
    <mergeCell ref="D6:J6"/>
    <mergeCell ref="C9:G9"/>
    <mergeCell ref="C10:G10"/>
    <mergeCell ref="J4:J5"/>
    <mergeCell ref="B9:B15"/>
    <mergeCell ref="C13:G13"/>
    <mergeCell ref="C14:G14"/>
    <mergeCell ref="B8:G8"/>
    <mergeCell ref="H4:H5"/>
    <mergeCell ref="I4:I5"/>
    <mergeCell ref="A20:A28"/>
    <mergeCell ref="C25:D25"/>
    <mergeCell ref="G25:H25"/>
    <mergeCell ref="B18:J18"/>
    <mergeCell ref="B27:D27"/>
    <mergeCell ref="B28:D28"/>
    <mergeCell ref="B19:D19"/>
    <mergeCell ref="G20:H20"/>
    <mergeCell ref="B20:D20"/>
    <mergeCell ref="C24:D24"/>
    <mergeCell ref="C26:D26"/>
    <mergeCell ref="G23:H23"/>
    <mergeCell ref="B22:B23"/>
    <mergeCell ref="C23:D23"/>
    <mergeCell ref="G22:H22"/>
    <mergeCell ref="B1:K1"/>
    <mergeCell ref="A31:M31"/>
    <mergeCell ref="A32:M32"/>
    <mergeCell ref="K39:M39"/>
    <mergeCell ref="D16:J16"/>
    <mergeCell ref="A4:A5"/>
    <mergeCell ref="A34:J34"/>
    <mergeCell ref="A35:J35"/>
    <mergeCell ref="B21:D21"/>
    <mergeCell ref="M4:M5"/>
    <mergeCell ref="A30:M30"/>
    <mergeCell ref="A9:A15"/>
    <mergeCell ref="K25:M26"/>
    <mergeCell ref="G21:H21"/>
    <mergeCell ref="G26:H26"/>
    <mergeCell ref="B24:B26"/>
    <mergeCell ref="K45:M45"/>
    <mergeCell ref="I45:J45"/>
    <mergeCell ref="C11:G11"/>
    <mergeCell ref="K4:K5"/>
    <mergeCell ref="L4:L5"/>
    <mergeCell ref="G24:H24"/>
    <mergeCell ref="C22:D22"/>
    <mergeCell ref="C15:G15"/>
    <mergeCell ref="C12:M12"/>
    <mergeCell ref="E28:I28"/>
    <mergeCell ref="E27:I27"/>
    <mergeCell ref="D37:G38"/>
    <mergeCell ref="A37:C38"/>
    <mergeCell ref="K37:M37"/>
    <mergeCell ref="I37:J37"/>
    <mergeCell ref="K24:M24"/>
  </mergeCells>
  <conditionalFormatting sqref="M4:M5">
    <cfRule type="containsText" dxfId="3" priority="3" operator="containsText" text="Zadejte DPH">
      <formula>NOT(ISERROR(SEARCH("Zadejte DPH",M4)))</formula>
    </cfRule>
    <cfRule type="cellIs" dxfId="2" priority="4" operator="equal">
      <formula>"Chybná DPH"</formula>
    </cfRule>
  </conditionalFormatting>
  <conditionalFormatting sqref="M9:M11">
    <cfRule type="containsText" dxfId="1" priority="2" operator="containsText" text="Zadejte DPH">
      <formula>NOT(ISERROR(SEARCH("Zadejte DPH",M9)))</formula>
    </cfRule>
  </conditionalFormatting>
  <conditionalFormatting sqref="M13:M15">
    <cfRule type="containsText" dxfId="0" priority="1" operator="containsText" text="Zadejte DPH">
      <formula>NOT(ISERROR(SEARCH("Zadejte DPH",M13)))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2" manualBreakCount="2">
    <brk id="18" max="16383" man="1"/>
    <brk id="4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J13:J15 F21:F26 J4:J5 J9:J11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71" t="s">
        <v>44</v>
      </c>
      <c r="B1" s="72"/>
    </row>
    <row r="2" spans="1:2" x14ac:dyDescent="0.25">
      <c r="A2" s="72" t="s">
        <v>45</v>
      </c>
      <c r="B2" s="73">
        <v>21</v>
      </c>
    </row>
    <row r="3" spans="1:2" x14ac:dyDescent="0.25">
      <c r="A3" s="72" t="s">
        <v>46</v>
      </c>
      <c r="B3" s="73">
        <v>15</v>
      </c>
    </row>
    <row r="4" spans="1:2" x14ac:dyDescent="0.25">
      <c r="A4" s="72" t="s">
        <v>47</v>
      </c>
      <c r="B4" s="73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Doubek Jan</cp:lastModifiedBy>
  <cp:lastPrinted>2021-12-08T13:28:50Z</cp:lastPrinted>
  <dcterms:created xsi:type="dcterms:W3CDTF">2019-09-24T11:59:36Z</dcterms:created>
  <dcterms:modified xsi:type="dcterms:W3CDTF">2021-12-09T10:27:44Z</dcterms:modified>
</cp:coreProperties>
</file>