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0" yWindow="0" windowWidth="28800" windowHeight="12300" tabRatio="957" activeTab="0"/>
  </bookViews>
  <sheets>
    <sheet name="Cenová nabídka" sheetId="49" r:id="rId1"/>
  </sheets>
  <externalReferences>
    <externalReference r:id="rId4"/>
  </externalReferences>
  <definedNames>
    <definedName name="SeznamKlinik">'[1]Kliniky'!$A$1:$A$47</definedName>
  </definedNames>
  <calcPr calcId="162913"/>
  <extLst/>
</workbook>
</file>

<file path=xl/sharedStrings.xml><?xml version="1.0" encoding="utf-8"?>
<sst xmlns="http://schemas.openxmlformats.org/spreadsheetml/2006/main" count="60" uniqueCount="50">
  <si>
    <t>2.</t>
  </si>
  <si>
    <t>3.</t>
  </si>
  <si>
    <t>5.</t>
  </si>
  <si>
    <t>6.</t>
  </si>
  <si>
    <t>7.</t>
  </si>
  <si>
    <t>8.</t>
  </si>
  <si>
    <t>9.</t>
  </si>
  <si>
    <t>Název části</t>
  </si>
  <si>
    <t>Forma</t>
  </si>
  <si>
    <t>Název přípravku</t>
  </si>
  <si>
    <t>Nabídková cena v Kč za jednu *dávku</t>
  </si>
  <si>
    <t>bez DPH</t>
  </si>
  <si>
    <t>vč. DPH</t>
  </si>
  <si>
    <t>ATC</t>
  </si>
  <si>
    <t>10.</t>
  </si>
  <si>
    <t>DPH 10%</t>
  </si>
  <si>
    <t>11.</t>
  </si>
  <si>
    <t xml:space="preserve">*Dávkou se rozumí </t>
  </si>
  <si>
    <t>12.</t>
  </si>
  <si>
    <t xml:space="preserve">4. </t>
  </si>
  <si>
    <t>13.</t>
  </si>
  <si>
    <t>Účastník společného zadávání</t>
  </si>
  <si>
    <t>Fakultní nemocnice Olomouc</t>
  </si>
  <si>
    <t>** Dodavatel uvede úhradu za 1 nabízené balení v Kč. V případě, že se jedná o zboží s takovou kombinací ATC skupiny, velikosti balení a síly, u níž v České republice není stanovena úhrada u žádného léčivého přípravku, účastník toto označí ve sl. 9. slovy „bez úhrady“</t>
  </si>
  <si>
    <t>Fakultní nemocnice Brno</t>
  </si>
  <si>
    <t>Orientační množství *dávek za 48 měsíců</t>
  </si>
  <si>
    <t>Nabídková cena za veřejnou zakázku bez DPH (48 měs.)</t>
  </si>
  <si>
    <t>Úhrada z veřejného zdravotního pojištění **</t>
  </si>
  <si>
    <t>Fakultní nemocnice Hradec Králové</t>
  </si>
  <si>
    <t xml:space="preserve">Léčiva s obsahem železa, parenterální přípravky -  sdružený nákup
</t>
  </si>
  <si>
    <t>Část 1</t>
  </si>
  <si>
    <t>Část 2</t>
  </si>
  <si>
    <t xml:space="preserve">Část 3 </t>
  </si>
  <si>
    <t>B03AC</t>
  </si>
  <si>
    <t xml:space="preserve"> 12,5MG/ML INJ SOL 6X5ML,  Injekční roztok</t>
  </si>
  <si>
    <t>6X5ML</t>
  </si>
  <si>
    <t>50MG/ML INJ/INF SOL 1X10ML</t>
  </si>
  <si>
    <t xml:space="preserve"> 1X10ML</t>
  </si>
  <si>
    <t xml:space="preserve"> 20MG/ML INJ SOL 5X5ML</t>
  </si>
  <si>
    <t>5X5ML</t>
  </si>
  <si>
    <t>Celkem nabídková cena</t>
  </si>
  <si>
    <t xml:space="preserve">NATRIUM-FERRUM(III)-GLUKONAT  </t>
  </si>
  <si>
    <t>Příloha č. 1 Zadávací dokumentace - Nabídková cena</t>
  </si>
  <si>
    <t>Nabídková cena za veřejnou zakázku s DPH (48 měs.)</t>
  </si>
  <si>
    <t>DPH (48 měs.)</t>
  </si>
  <si>
    <t>14.</t>
  </si>
  <si>
    <t>15.</t>
  </si>
  <si>
    <t xml:space="preserve"> ŽELEZITÁ SŮL KARBOXYMALTOSY </t>
  </si>
  <si>
    <t xml:space="preserve"> ŽELEZITÁ SŮL SACHAROSY  </t>
  </si>
  <si>
    <t>Nabídková cena je cenou jednotkovou vynásobenou předpokládaným množství za předmět plnění veřejné zakázky (48 měsíců)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</si>
</sst>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 Black"/>
      <family val="2"/>
    </font>
    <font>
      <b/>
      <sz val="10"/>
      <name val="Arial"/>
      <family val="2"/>
    </font>
    <font>
      <b/>
      <u val="single"/>
      <sz val="11"/>
      <color theme="9" tint="-0.499969989061355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63">
    <xf numFmtId="0" fontId="0" fillId="0" borderId="0" xfId="0"/>
    <xf numFmtId="0" fontId="1" fillId="0" borderId="0" xfId="20" applyAlignment="1">
      <alignment vertical="center"/>
      <protection/>
    </xf>
    <xf numFmtId="0" fontId="1" fillId="0" borderId="1" xfId="20" applyFont="1" applyBorder="1" applyAlignment="1">
      <alignment horizontal="center" vertical="top"/>
      <protection/>
    </xf>
    <xf numFmtId="0" fontId="1" fillId="0" borderId="1" xfId="20" applyBorder="1" applyAlignment="1">
      <alignment horizontal="center" vertical="top"/>
      <protection/>
    </xf>
    <xf numFmtId="0" fontId="4" fillId="0" borderId="0" xfId="20" applyFont="1" applyAlignment="1">
      <alignment horizontal="center" vertical="center"/>
      <protection/>
    </xf>
    <xf numFmtId="0" fontId="5" fillId="0" borderId="2" xfId="20" applyFont="1" applyBorder="1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4" fillId="0" borderId="1" xfId="20" applyFont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8" fillId="0" borderId="1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 wrapText="1"/>
    </xf>
    <xf numFmtId="0" fontId="4" fillId="0" borderId="1" xfId="20" applyFont="1" applyBorder="1" applyAlignment="1">
      <alignment horizontal="center" wrapText="1"/>
      <protection/>
    </xf>
    <xf numFmtId="4" fontId="6" fillId="2" borderId="0" xfId="20" applyNumberFormat="1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0" borderId="5" xfId="20" applyFont="1" applyBorder="1" applyAlignment="1">
      <alignment horizontal="center" vertical="center"/>
      <protection/>
    </xf>
    <xf numFmtId="0" fontId="8" fillId="0" borderId="3" xfId="20" applyFont="1" applyBorder="1" applyAlignment="1">
      <alignment horizontal="center" vertical="center" wrapText="1"/>
      <protection/>
    </xf>
    <xf numFmtId="0" fontId="4" fillId="0" borderId="3" xfId="20" applyFont="1" applyBorder="1" applyAlignment="1">
      <alignment horizontal="center" vertical="center" wrapText="1"/>
      <protection/>
    </xf>
    <xf numFmtId="0" fontId="5" fillId="0" borderId="1" xfId="20" applyFont="1" applyBorder="1" applyAlignment="1">
      <alignment horizontal="center" vertical="center"/>
      <protection/>
    </xf>
    <xf numFmtId="0" fontId="3" fillId="0" borderId="1" xfId="20" applyFont="1" applyBorder="1" applyAlignment="1">
      <alignment horizontal="center" vertical="center"/>
      <protection/>
    </xf>
    <xf numFmtId="3" fontId="1" fillId="0" borderId="0" xfId="20" applyNumberFormat="1" applyAlignment="1">
      <alignment vertical="center"/>
      <protection/>
    </xf>
    <xf numFmtId="3" fontId="7" fillId="0" borderId="0" xfId="20" applyNumberFormat="1" applyFont="1" applyAlignment="1">
      <alignment vertical="center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3" fontId="10" fillId="0" borderId="1" xfId="20" applyNumberFormat="1" applyFont="1" applyFill="1" applyBorder="1" applyAlignment="1">
      <alignment horizontal="center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20" applyFont="1" applyBorder="1" applyAlignment="1">
      <alignment horizontal="center" vertical="center" wrapText="1"/>
      <protection/>
    </xf>
    <xf numFmtId="0" fontId="2" fillId="0" borderId="0" xfId="20" applyFont="1" applyAlignment="1">
      <alignment horizontal="center" vertical="center"/>
      <protection/>
    </xf>
    <xf numFmtId="0" fontId="3" fillId="0" borderId="6" xfId="20" applyFont="1" applyBorder="1" applyAlignment="1">
      <alignment horizontal="center" vertical="center" wrapText="1"/>
      <protection/>
    </xf>
    <xf numFmtId="0" fontId="0" fillId="0" borderId="6" xfId="0" applyBorder="1" applyAlignment="1">
      <alignment vertical="center" wrapText="1"/>
    </xf>
    <xf numFmtId="0" fontId="4" fillId="0" borderId="1" xfId="20" applyFont="1" applyBorder="1" applyAlignment="1">
      <alignment horizontal="center" vertical="center" wrapText="1"/>
      <protection/>
    </xf>
    <xf numFmtId="0" fontId="1" fillId="0" borderId="1" xfId="20" applyBorder="1" applyAlignment="1">
      <alignment horizontal="center" vertical="center" wrapText="1"/>
      <protection/>
    </xf>
    <xf numFmtId="0" fontId="1" fillId="0" borderId="7" xfId="20" applyBorder="1" applyAlignment="1">
      <alignment horizontal="center" vertical="center" wrapText="1"/>
      <protection/>
    </xf>
    <xf numFmtId="0" fontId="1" fillId="0" borderId="3" xfId="20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0" fontId="4" fillId="0" borderId="7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0" borderId="7" xfId="20" applyFont="1" applyBorder="1" applyAlignment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0" fontId="7" fillId="0" borderId="7" xfId="20" applyFont="1" applyBorder="1" applyAlignment="1">
      <alignment horizontal="center" vertical="center" wrapText="1"/>
      <protection/>
    </xf>
    <xf numFmtId="0" fontId="7" fillId="0" borderId="3" xfId="20" applyFont="1" applyBorder="1" applyAlignment="1">
      <alignment horizontal="center" vertical="center" wrapText="1"/>
      <protection/>
    </xf>
    <xf numFmtId="0" fontId="1" fillId="0" borderId="8" xfId="20" applyBorder="1" applyAlignment="1">
      <alignment vertical="center"/>
      <protection/>
    </xf>
    <xf numFmtId="0" fontId="1" fillId="0" borderId="9" xfId="20" applyBorder="1" applyAlignment="1">
      <alignment vertical="center"/>
      <protection/>
    </xf>
    <xf numFmtId="0" fontId="1" fillId="0" borderId="0" xfId="20" applyAlignment="1">
      <alignment vertical="center"/>
      <protection/>
    </xf>
    <xf numFmtId="0" fontId="1" fillId="0" borderId="10" xfId="20" applyBorder="1" applyAlignment="1">
      <alignment vertical="center"/>
      <protection/>
    </xf>
    <xf numFmtId="0" fontId="1" fillId="0" borderId="6" xfId="20" applyBorder="1" applyAlignment="1">
      <alignment vertical="center"/>
      <protection/>
    </xf>
    <xf numFmtId="0" fontId="1" fillId="0" borderId="11" xfId="20" applyBorder="1" applyAlignment="1">
      <alignment vertical="center"/>
      <protection/>
    </xf>
    <xf numFmtId="0" fontId="1" fillId="0" borderId="0" xfId="20" applyAlignment="1">
      <alignment horizontal="left" vertical="center" wrapText="1"/>
      <protection/>
    </xf>
    <xf numFmtId="0" fontId="0" fillId="0" borderId="1" xfId="0" applyBorder="1" applyAlignment="1">
      <alignment horizontal="center" vertical="center" wrapText="1"/>
    </xf>
    <xf numFmtId="0" fontId="8" fillId="0" borderId="1" xfId="20" applyFont="1" applyBorder="1" applyAlignment="1">
      <alignment horizontal="center" vertical="center" wrapText="1"/>
      <protection/>
    </xf>
    <xf numFmtId="0" fontId="10" fillId="0" borderId="1" xfId="0" applyFont="1" applyBorder="1" applyAlignment="1">
      <alignment horizontal="center" vertical="center" wrapText="1"/>
    </xf>
    <xf numFmtId="0" fontId="4" fillId="0" borderId="1" xfId="20" applyFont="1" applyBorder="1" applyAlignment="1">
      <alignment horizontal="center" wrapText="1"/>
      <protection/>
    </xf>
    <xf numFmtId="0" fontId="4" fillId="0" borderId="4" xfId="20" applyFont="1" applyBorder="1" applyAlignment="1">
      <alignment horizontal="center" vertical="center"/>
      <protection/>
    </xf>
    <xf numFmtId="0" fontId="4" fillId="4" borderId="1" xfId="20" applyFont="1" applyFill="1" applyBorder="1" applyAlignment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3 2" xfId="22"/>
    <cellStyle name="normální 3 3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61780.FNOL\Plocha\P&#345;&#237;jmy%20V&#253;deje%20Recepty%20Preskripce%20dle%20ATC%20+%20filtr%20na%20klinik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sledek"/>
      <sheetName val="Příjmy"/>
      <sheetName val="Výdeje"/>
      <sheetName val="Recepty"/>
      <sheetName val="Data"/>
      <sheetName val="Preskripce"/>
      <sheetName val="Kliniky"/>
      <sheetName val="IČZ"/>
      <sheetName val="ATC"/>
      <sheetName val="List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Dětská klinika</v>
          </cell>
        </row>
        <row r="2">
          <cell r="A2" t="str">
            <v>Hemato-onkologická klinika</v>
          </cell>
        </row>
        <row r="3">
          <cell r="A3" t="str">
            <v>HTS</v>
          </cell>
        </row>
        <row r="4">
          <cell r="A4" t="str">
            <v>I. Chirurgická klinika</v>
          </cell>
        </row>
        <row r="5">
          <cell r="A5" t="str">
            <v>I. Interní klinika - kardiologická</v>
          </cell>
        </row>
        <row r="6">
          <cell r="A6" t="str">
            <v>II. Chirurgická klinika</v>
          </cell>
        </row>
        <row r="7">
          <cell r="A7" t="str">
            <v>II. Interní klinika - gastro-enterologická a hepatologická</v>
          </cell>
        </row>
        <row r="8">
          <cell r="A8" t="str">
            <v>III. Interní klinika - nefrologická, revmatologická a endokrinologická</v>
          </cell>
        </row>
        <row r="9">
          <cell r="A9" t="str">
            <v>Kardiochirurgická klinika</v>
          </cell>
        </row>
        <row r="10">
          <cell r="A10" t="str">
            <v>Klinika anesteziologie a resuscitace a intenzivní medicíny</v>
          </cell>
        </row>
        <row r="11">
          <cell r="A11" t="str">
            <v>Klinika chorob kožních a pohl.</v>
          </cell>
        </row>
        <row r="12">
          <cell r="A12" t="str">
            <v>Klinika nukleární medicíny</v>
          </cell>
        </row>
        <row r="13">
          <cell r="A13" t="str">
            <v>Klinika plicních nemocí a tuber.</v>
          </cell>
        </row>
        <row r="14">
          <cell r="A14" t="str">
            <v>Klinika pracovního lékařství</v>
          </cell>
        </row>
        <row r="15">
          <cell r="A15" t="str">
            <v>Klinika psychiatrie</v>
          </cell>
        </row>
        <row r="16">
          <cell r="A16" t="str">
            <v>Klinika TVL a kardiovaskulární rehabilitace</v>
          </cell>
        </row>
        <row r="17">
          <cell r="A17" t="str">
            <v>Klinika ústní,čelistní a obl. chir.</v>
          </cell>
        </row>
        <row r="18">
          <cell r="A18" t="str">
            <v>Klinika zubního lékařství</v>
          </cell>
        </row>
        <row r="19">
          <cell r="A19" t="str">
            <v>Neurochirurgická klinika</v>
          </cell>
        </row>
        <row r="20">
          <cell r="A20" t="str">
            <v>Neurologická klinika</v>
          </cell>
        </row>
        <row r="21">
          <cell r="A21" t="str">
            <v>Novorozenecké oddělení</v>
          </cell>
        </row>
        <row r="22">
          <cell r="A22" t="str">
            <v>Oční klinika</v>
          </cell>
        </row>
        <row r="23">
          <cell r="A23" t="str">
            <v>Oddělení alergologie a kl. imun.</v>
          </cell>
        </row>
        <row r="24">
          <cell r="A24" t="str">
            <v>Oddělení geriatrie</v>
          </cell>
        </row>
        <row r="25">
          <cell r="A25" t="str">
            <v>Oddělení int. péče chirurg. oborů</v>
          </cell>
        </row>
        <row r="26">
          <cell r="A26" t="str">
            <v>Oddělení klinické biochemie a imunogenetiky</v>
          </cell>
        </row>
        <row r="27">
          <cell r="A27" t="str">
            <v>Oddělení klinické logopedie</v>
          </cell>
        </row>
        <row r="28">
          <cell r="A28" t="str">
            <v>Oddělení klinické psychologie</v>
          </cell>
        </row>
        <row r="29">
          <cell r="A29" t="str">
            <v>Oddělení plastické a estetické chirurgie</v>
          </cell>
        </row>
        <row r="30">
          <cell r="A30" t="str">
            <v>Oddělení rehabilitace</v>
          </cell>
        </row>
        <row r="31">
          <cell r="A31" t="str">
            <v>Oddělení urgentního příjmu</v>
          </cell>
        </row>
        <row r="32">
          <cell r="A32" t="str">
            <v>Oddělení závodní preventivní péče</v>
          </cell>
        </row>
        <row r="33">
          <cell r="A33" t="str">
            <v>Onkologická klinika</v>
          </cell>
        </row>
        <row r="34">
          <cell r="A34" t="str">
            <v>Ortopedická klinika</v>
          </cell>
        </row>
        <row r="35">
          <cell r="A35" t="str">
            <v>Otolaryngologická klinika</v>
          </cell>
        </row>
        <row r="36">
          <cell r="A36" t="str">
            <v>Porodnicko-gynekologická klinika</v>
          </cell>
        </row>
        <row r="37">
          <cell r="A37" t="str">
            <v>Radiologická klinika</v>
          </cell>
        </row>
        <row r="38">
          <cell r="A38" t="str">
            <v>Transfůzní oddělení</v>
          </cell>
        </row>
        <row r="39">
          <cell r="A39" t="str">
            <v>Traumatologické oddělení</v>
          </cell>
        </row>
        <row r="40">
          <cell r="A40" t="str">
            <v>Urologická klinika</v>
          </cell>
        </row>
        <row r="41">
          <cell r="A41" t="str">
            <v>Ústav farmakologie</v>
          </cell>
        </row>
        <row r="42">
          <cell r="A42" t="str">
            <v>Ústav imunologie</v>
          </cell>
        </row>
        <row r="43">
          <cell r="A43" t="str">
            <v>Ústav klinické a molekulární patologie</v>
          </cell>
        </row>
        <row r="44">
          <cell r="A44" t="str">
            <v>Ústav lékařské genetiky a fet.med.</v>
          </cell>
        </row>
        <row r="45">
          <cell r="A45" t="str">
            <v>Ústav mikrobiologie</v>
          </cell>
        </row>
        <row r="46">
          <cell r="A46" t="str">
            <v>Ústav soudního lékařství a medicínského práva</v>
          </cell>
        </row>
      </sheetData>
      <sheetData sheetId="7"/>
      <sheetData sheetId="8">
        <row r="1">
          <cell r="A1" t="str">
            <v>ATC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27"/>
  <sheetViews>
    <sheetView tabSelected="1" zoomScale="91" zoomScaleNormal="91" workbookViewId="0" topLeftCell="A1">
      <selection activeCell="J19" sqref="J19:J21"/>
    </sheetView>
  </sheetViews>
  <sheetFormatPr defaultColWidth="8.8515625" defaultRowHeight="15"/>
  <cols>
    <col min="1" max="1" width="3.8515625" style="1" customWidth="1"/>
    <col min="2" max="2" width="17.421875" style="1" bestFit="1" customWidth="1"/>
    <col min="3" max="3" width="21.57421875" style="1" customWidth="1"/>
    <col min="4" max="4" width="9.421875" style="1" customWidth="1"/>
    <col min="5" max="5" width="26.57421875" style="1" customWidth="1"/>
    <col min="6" max="6" width="37.8515625" style="7" customWidth="1"/>
    <col min="7" max="7" width="14.00390625" style="7" customWidth="1"/>
    <col min="8" max="8" width="23.421875" style="7" customWidth="1"/>
    <col min="9" max="14" width="19.140625" style="1" customWidth="1"/>
    <col min="15" max="15" width="18.8515625" style="1" customWidth="1"/>
    <col min="16" max="16" width="19.7109375" style="26" bestFit="1" customWidth="1"/>
    <col min="17" max="17" width="19.7109375" style="1" bestFit="1" customWidth="1"/>
    <col min="18" max="16384" width="8.8515625" style="1" customWidth="1"/>
  </cols>
  <sheetData>
    <row r="3" spans="3:14" ht="18">
      <c r="C3" s="35" t="s">
        <v>42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6:10" ht="15">
      <c r="F4" s="1"/>
      <c r="I4" s="7"/>
      <c r="J4" s="7"/>
    </row>
    <row r="5" spans="1:14" ht="30.75" customHeight="1">
      <c r="A5" s="36" t="s">
        <v>29</v>
      </c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6" ht="16.5" customHeight="1">
      <c r="A6" s="50"/>
      <c r="B6" s="51"/>
      <c r="C6" s="2" t="s">
        <v>0</v>
      </c>
      <c r="D6" s="3" t="s">
        <v>1</v>
      </c>
      <c r="E6" s="3" t="s">
        <v>19</v>
      </c>
      <c r="F6" s="2" t="s">
        <v>2</v>
      </c>
      <c r="G6" s="3" t="s">
        <v>3</v>
      </c>
      <c r="H6" s="3" t="s">
        <v>4</v>
      </c>
      <c r="I6" s="2" t="s">
        <v>5</v>
      </c>
      <c r="J6" s="3" t="s">
        <v>6</v>
      </c>
      <c r="K6" s="3" t="s">
        <v>14</v>
      </c>
      <c r="L6" s="2" t="s">
        <v>16</v>
      </c>
      <c r="M6" s="3" t="s">
        <v>18</v>
      </c>
      <c r="N6" s="3" t="s">
        <v>20</v>
      </c>
      <c r="O6" s="3" t="s">
        <v>45</v>
      </c>
      <c r="P6" s="3" t="s">
        <v>46</v>
      </c>
    </row>
    <row r="7" spans="1:16" s="4" customFormat="1" ht="21" customHeight="1">
      <c r="A7" s="52"/>
      <c r="B7" s="53"/>
      <c r="C7" s="38" t="s">
        <v>7</v>
      </c>
      <c r="D7" s="40" t="s">
        <v>13</v>
      </c>
      <c r="E7" s="48" t="s">
        <v>21</v>
      </c>
      <c r="F7" s="44" t="s">
        <v>8</v>
      </c>
      <c r="G7" s="38" t="s">
        <v>25</v>
      </c>
      <c r="H7" s="46" t="s">
        <v>17</v>
      </c>
      <c r="I7" s="38" t="s">
        <v>9</v>
      </c>
      <c r="J7" s="46" t="s">
        <v>27</v>
      </c>
      <c r="K7" s="42" t="s">
        <v>10</v>
      </c>
      <c r="L7" s="42"/>
      <c r="M7" s="42"/>
      <c r="N7" s="43" t="s">
        <v>26</v>
      </c>
      <c r="O7" s="38" t="s">
        <v>43</v>
      </c>
      <c r="P7" s="38" t="s">
        <v>44</v>
      </c>
    </row>
    <row r="8" spans="1:16" s="4" customFormat="1" ht="21.75" customHeight="1">
      <c r="A8" s="54"/>
      <c r="B8" s="55"/>
      <c r="C8" s="39"/>
      <c r="D8" s="41"/>
      <c r="E8" s="49"/>
      <c r="F8" s="45"/>
      <c r="G8" s="38"/>
      <c r="H8" s="47"/>
      <c r="I8" s="38"/>
      <c r="J8" s="47"/>
      <c r="K8" s="8" t="s">
        <v>11</v>
      </c>
      <c r="L8" s="8" t="s">
        <v>15</v>
      </c>
      <c r="M8" s="8" t="s">
        <v>12</v>
      </c>
      <c r="N8" s="43"/>
      <c r="O8" s="38"/>
      <c r="P8" s="38"/>
    </row>
    <row r="9" spans="1:16" s="4" customFormat="1" ht="27.75" customHeight="1">
      <c r="A9" s="5"/>
      <c r="B9" s="44" t="s">
        <v>30</v>
      </c>
      <c r="C9" s="57" t="s">
        <v>41</v>
      </c>
      <c r="D9" s="58" t="s">
        <v>33</v>
      </c>
      <c r="E9" s="34" t="s">
        <v>22</v>
      </c>
      <c r="F9" s="59" t="s">
        <v>34</v>
      </c>
      <c r="G9" s="30">
        <v>2556</v>
      </c>
      <c r="H9" s="57" t="s">
        <v>35</v>
      </c>
      <c r="I9" s="38"/>
      <c r="J9" s="60"/>
      <c r="K9" s="62"/>
      <c r="L9" s="42">
        <f>K9*0.1</f>
        <v>0</v>
      </c>
      <c r="M9" s="42">
        <f>K9+L9</f>
        <v>0</v>
      </c>
      <c r="N9" s="11">
        <f>G9*K9</f>
        <v>0</v>
      </c>
      <c r="O9" s="28">
        <f>N9+P9</f>
        <v>0</v>
      </c>
      <c r="P9" s="28">
        <f>N9*0.1</f>
        <v>0</v>
      </c>
    </row>
    <row r="10" spans="1:16" s="4" customFormat="1" ht="27.75" customHeight="1">
      <c r="A10" s="5"/>
      <c r="B10" s="61"/>
      <c r="C10" s="57"/>
      <c r="D10" s="58"/>
      <c r="E10" s="34" t="s">
        <v>28</v>
      </c>
      <c r="F10" s="59"/>
      <c r="G10" s="30">
        <v>2050</v>
      </c>
      <c r="H10" s="57"/>
      <c r="I10" s="38"/>
      <c r="J10" s="60"/>
      <c r="K10" s="62"/>
      <c r="L10" s="42"/>
      <c r="M10" s="42"/>
      <c r="N10" s="11">
        <f>G10*K9</f>
        <v>0</v>
      </c>
      <c r="O10" s="28">
        <f aca="true" t="shared" si="0" ref="O10:O12">N10+P10</f>
        <v>0</v>
      </c>
      <c r="P10" s="28">
        <f aca="true" t="shared" si="1" ref="P10:P12">N10*0.1</f>
        <v>0</v>
      </c>
    </row>
    <row r="11" spans="1:16" s="4" customFormat="1" ht="27.75" customHeight="1">
      <c r="A11" s="5"/>
      <c r="B11" s="45"/>
      <c r="C11" s="57"/>
      <c r="D11" s="58"/>
      <c r="E11" s="34" t="s">
        <v>24</v>
      </c>
      <c r="F11" s="59"/>
      <c r="G11" s="30">
        <v>500</v>
      </c>
      <c r="H11" s="57"/>
      <c r="I11" s="38"/>
      <c r="J11" s="60"/>
      <c r="K11" s="62"/>
      <c r="L11" s="42"/>
      <c r="M11" s="42"/>
      <c r="N11" s="12">
        <f>G11*K9</f>
        <v>0</v>
      </c>
      <c r="O11" s="28">
        <f t="shared" si="0"/>
        <v>0</v>
      </c>
      <c r="P11" s="28">
        <f t="shared" si="1"/>
        <v>0</v>
      </c>
    </row>
    <row r="12" spans="1:16" s="4" customFormat="1" ht="27.75" customHeight="1">
      <c r="A12" s="24"/>
      <c r="B12" s="24" t="s">
        <v>40</v>
      </c>
      <c r="C12" s="13"/>
      <c r="D12" s="14"/>
      <c r="E12" s="34"/>
      <c r="F12" s="32"/>
      <c r="G12" s="31"/>
      <c r="H12" s="13"/>
      <c r="I12" s="15"/>
      <c r="J12" s="18"/>
      <c r="K12" s="16"/>
      <c r="L12" s="16"/>
      <c r="M12" s="16"/>
      <c r="N12" s="29">
        <f>SUM(N9:N11)</f>
        <v>0</v>
      </c>
      <c r="O12" s="28">
        <f t="shared" si="0"/>
        <v>0</v>
      </c>
      <c r="P12" s="28">
        <f t="shared" si="1"/>
        <v>0</v>
      </c>
    </row>
    <row r="13" spans="1:16" s="4" customFormat="1" ht="27.75" customHeight="1">
      <c r="A13" s="21"/>
      <c r="B13" s="20"/>
      <c r="C13" s="17"/>
      <c r="D13" s="22"/>
      <c r="E13" s="34"/>
      <c r="F13" s="33"/>
      <c r="G13" s="31"/>
      <c r="H13" s="17"/>
      <c r="I13" s="23"/>
      <c r="J13" s="18"/>
      <c r="K13" s="16"/>
      <c r="L13" s="16"/>
      <c r="M13" s="16"/>
      <c r="N13" s="15"/>
      <c r="O13" s="28"/>
      <c r="P13" s="28"/>
    </row>
    <row r="14" spans="1:16" s="4" customFormat="1" ht="27.75" customHeight="1">
      <c r="A14" s="5"/>
      <c r="B14" s="44" t="s">
        <v>31</v>
      </c>
      <c r="C14" s="57" t="s">
        <v>47</v>
      </c>
      <c r="D14" s="58" t="s">
        <v>33</v>
      </c>
      <c r="E14" s="34" t="s">
        <v>22</v>
      </c>
      <c r="F14" s="59" t="s">
        <v>36</v>
      </c>
      <c r="G14" s="30">
        <v>540</v>
      </c>
      <c r="H14" s="57" t="s">
        <v>37</v>
      </c>
      <c r="I14" s="38"/>
      <c r="J14" s="60"/>
      <c r="K14" s="62"/>
      <c r="L14" s="42">
        <f>K14*0.1</f>
        <v>0</v>
      </c>
      <c r="M14" s="42">
        <f>K14+L14</f>
        <v>0</v>
      </c>
      <c r="N14" s="12">
        <f>G14*K14</f>
        <v>0</v>
      </c>
      <c r="O14" s="28">
        <f>N14+P14</f>
        <v>0</v>
      </c>
      <c r="P14" s="28">
        <f>N14*0.1</f>
        <v>0</v>
      </c>
    </row>
    <row r="15" spans="1:16" s="4" customFormat="1" ht="27.75" customHeight="1">
      <c r="A15" s="5"/>
      <c r="B15" s="61"/>
      <c r="C15" s="57"/>
      <c r="D15" s="58"/>
      <c r="E15" s="34" t="s">
        <v>28</v>
      </c>
      <c r="F15" s="59"/>
      <c r="G15" s="30">
        <v>2000</v>
      </c>
      <c r="H15" s="57"/>
      <c r="I15" s="38"/>
      <c r="J15" s="60"/>
      <c r="K15" s="62"/>
      <c r="L15" s="42"/>
      <c r="M15" s="42"/>
      <c r="N15" s="10">
        <f>G15*K14</f>
        <v>0</v>
      </c>
      <c r="O15" s="28">
        <f aca="true" t="shared" si="2" ref="O15:O17">N15+P15</f>
        <v>0</v>
      </c>
      <c r="P15" s="28">
        <f>N15*0.1</f>
        <v>0</v>
      </c>
    </row>
    <row r="16" spans="1:16" s="4" customFormat="1" ht="27.75" customHeight="1">
      <c r="A16" s="5"/>
      <c r="B16" s="45"/>
      <c r="C16" s="57"/>
      <c r="D16" s="58"/>
      <c r="E16" s="34" t="s">
        <v>24</v>
      </c>
      <c r="F16" s="59"/>
      <c r="G16" s="30">
        <v>2000</v>
      </c>
      <c r="H16" s="57"/>
      <c r="I16" s="38"/>
      <c r="J16" s="60"/>
      <c r="K16" s="62"/>
      <c r="L16" s="42"/>
      <c r="M16" s="42"/>
      <c r="N16" s="10">
        <f>G16*K14</f>
        <v>0</v>
      </c>
      <c r="O16" s="28">
        <f t="shared" si="2"/>
        <v>0</v>
      </c>
      <c r="P16" s="28">
        <f aca="true" t="shared" si="3" ref="P16:P17">N16*0.1</f>
        <v>0</v>
      </c>
    </row>
    <row r="17" spans="1:16" s="4" customFormat="1" ht="27.75" customHeight="1">
      <c r="A17" s="5"/>
      <c r="B17" s="24" t="s">
        <v>40</v>
      </c>
      <c r="C17" s="13"/>
      <c r="D17" s="14"/>
      <c r="E17" s="34"/>
      <c r="F17" s="32"/>
      <c r="G17" s="31"/>
      <c r="H17" s="13"/>
      <c r="I17" s="15"/>
      <c r="J17" s="18"/>
      <c r="K17" s="16"/>
      <c r="L17" s="16"/>
      <c r="M17" s="16"/>
      <c r="N17" s="29">
        <f>SUM(N14:N16)</f>
        <v>0</v>
      </c>
      <c r="O17" s="28">
        <f t="shared" si="2"/>
        <v>0</v>
      </c>
      <c r="P17" s="28">
        <f t="shared" si="3"/>
        <v>0</v>
      </c>
    </row>
    <row r="18" spans="1:16" s="4" customFormat="1" ht="27.75" customHeight="1">
      <c r="A18" s="5"/>
      <c r="B18" s="20"/>
      <c r="C18" s="13"/>
      <c r="D18" s="14"/>
      <c r="E18" s="34"/>
      <c r="F18" s="32"/>
      <c r="G18" s="31"/>
      <c r="H18" s="13"/>
      <c r="I18" s="15"/>
      <c r="J18" s="18"/>
      <c r="K18" s="16"/>
      <c r="L18" s="16"/>
      <c r="M18" s="16"/>
      <c r="N18" s="15"/>
      <c r="O18" s="28"/>
      <c r="P18" s="28"/>
    </row>
    <row r="19" spans="1:16" s="4" customFormat="1" ht="27.75" customHeight="1">
      <c r="A19" s="24"/>
      <c r="B19" s="42" t="s">
        <v>32</v>
      </c>
      <c r="C19" s="57" t="s">
        <v>48</v>
      </c>
      <c r="D19" s="58" t="s">
        <v>33</v>
      </c>
      <c r="E19" s="34" t="s">
        <v>22</v>
      </c>
      <c r="F19" s="59" t="s">
        <v>38</v>
      </c>
      <c r="G19" s="30">
        <v>536</v>
      </c>
      <c r="H19" s="57" t="s">
        <v>39</v>
      </c>
      <c r="I19" s="38"/>
      <c r="J19" s="60"/>
      <c r="K19" s="62"/>
      <c r="L19" s="42">
        <f>K19*0.1</f>
        <v>0</v>
      </c>
      <c r="M19" s="42">
        <f>K19+L19</f>
        <v>0</v>
      </c>
      <c r="N19" s="15">
        <f>G19*K19</f>
        <v>0</v>
      </c>
      <c r="O19" s="28">
        <f>N19+P19</f>
        <v>0</v>
      </c>
      <c r="P19" s="28">
        <f>N19*0.1</f>
        <v>0</v>
      </c>
    </row>
    <row r="20" spans="1:16" s="4" customFormat="1" ht="27.75" customHeight="1">
      <c r="A20" s="24"/>
      <c r="B20" s="42"/>
      <c r="C20" s="57"/>
      <c r="D20" s="58"/>
      <c r="E20" s="34" t="s">
        <v>28</v>
      </c>
      <c r="F20" s="59"/>
      <c r="G20" s="30">
        <v>120</v>
      </c>
      <c r="H20" s="57"/>
      <c r="I20" s="38"/>
      <c r="J20" s="60"/>
      <c r="K20" s="62"/>
      <c r="L20" s="42"/>
      <c r="M20" s="42"/>
      <c r="N20" s="15">
        <f>G20*K19</f>
        <v>0</v>
      </c>
      <c r="O20" s="28">
        <f aca="true" t="shared" si="4" ref="O20:O22">N20+P20</f>
        <v>0</v>
      </c>
      <c r="P20" s="28">
        <f aca="true" t="shared" si="5" ref="P20:P22">N20*0.1</f>
        <v>0</v>
      </c>
    </row>
    <row r="21" spans="1:16" s="4" customFormat="1" ht="27.75" customHeight="1">
      <c r="A21" s="24"/>
      <c r="B21" s="42"/>
      <c r="C21" s="57"/>
      <c r="D21" s="58"/>
      <c r="E21" s="34" t="s">
        <v>24</v>
      </c>
      <c r="F21" s="59"/>
      <c r="G21" s="30">
        <v>1000</v>
      </c>
      <c r="H21" s="57"/>
      <c r="I21" s="38"/>
      <c r="J21" s="60"/>
      <c r="K21" s="62"/>
      <c r="L21" s="42"/>
      <c r="M21" s="42"/>
      <c r="N21" s="15">
        <f>G21*K19</f>
        <v>0</v>
      </c>
      <c r="O21" s="28">
        <f t="shared" si="4"/>
        <v>0</v>
      </c>
      <c r="P21" s="28">
        <f t="shared" si="5"/>
        <v>0</v>
      </c>
    </row>
    <row r="22" spans="1:16" s="6" customFormat="1" ht="32.25" customHeight="1">
      <c r="A22" s="25"/>
      <c r="B22" s="24" t="s">
        <v>40</v>
      </c>
      <c r="C22" s="25"/>
      <c r="D22" s="25"/>
      <c r="E22" s="34"/>
      <c r="F22" s="25"/>
      <c r="G22" s="25"/>
      <c r="H22" s="25"/>
      <c r="I22" s="25"/>
      <c r="J22" s="25"/>
      <c r="K22" s="25"/>
      <c r="L22" s="25"/>
      <c r="M22" s="25"/>
      <c r="N22" s="29">
        <f>SUM(N19:N21)</f>
        <v>0</v>
      </c>
      <c r="O22" s="28">
        <f t="shared" si="4"/>
        <v>0</v>
      </c>
      <c r="P22" s="28">
        <f t="shared" si="5"/>
        <v>0</v>
      </c>
    </row>
    <row r="23" spans="1:16" s="6" customFormat="1" ht="32.25" customHeight="1">
      <c r="A23" s="1"/>
      <c r="B23" s="1"/>
      <c r="C23" s="1" t="s">
        <v>49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9"/>
      <c r="P23" s="27"/>
    </row>
    <row r="24" spans="3:10" ht="12" customHeight="1">
      <c r="C24" s="56" t="s">
        <v>23</v>
      </c>
      <c r="D24" s="56"/>
      <c r="E24" s="56"/>
      <c r="F24" s="56"/>
      <c r="G24" s="56"/>
      <c r="H24" s="56"/>
      <c r="I24" s="56"/>
      <c r="J24" s="56"/>
    </row>
    <row r="25" spans="3:10" ht="15">
      <c r="C25" s="56"/>
      <c r="D25" s="56"/>
      <c r="E25" s="56"/>
      <c r="F25" s="56"/>
      <c r="G25" s="56"/>
      <c r="H25" s="56"/>
      <c r="I25" s="56"/>
      <c r="J25" s="56"/>
    </row>
    <row r="26" spans="3:13" ht="15">
      <c r="C26" s="56"/>
      <c r="D26" s="56"/>
      <c r="E26" s="56"/>
      <c r="F26" s="56"/>
      <c r="G26" s="56"/>
      <c r="H26" s="56"/>
      <c r="I26" s="56"/>
      <c r="J26" s="56"/>
      <c r="K26" s="9"/>
      <c r="L26" s="9"/>
      <c r="M26" s="9"/>
    </row>
    <row r="27" ht="12.75" customHeight="1">
      <c r="N27" s="9"/>
    </row>
  </sheetData>
  <mergeCells count="46">
    <mergeCell ref="P7:P8"/>
    <mergeCell ref="K19:K21"/>
    <mergeCell ref="L19:L21"/>
    <mergeCell ref="M19:M21"/>
    <mergeCell ref="L9:L11"/>
    <mergeCell ref="M9:M11"/>
    <mergeCell ref="K14:K16"/>
    <mergeCell ref="L14:L16"/>
    <mergeCell ref="M14:M16"/>
    <mergeCell ref="B14:B16"/>
    <mergeCell ref="B19:B21"/>
    <mergeCell ref="C19:C21"/>
    <mergeCell ref="D19:D21"/>
    <mergeCell ref="O7:O8"/>
    <mergeCell ref="D9:D11"/>
    <mergeCell ref="F9:F11"/>
    <mergeCell ref="H9:H11"/>
    <mergeCell ref="I9:I11"/>
    <mergeCell ref="B9:B11"/>
    <mergeCell ref="J9:J11"/>
    <mergeCell ref="K9:K11"/>
    <mergeCell ref="C9:C11"/>
    <mergeCell ref="C24:J26"/>
    <mergeCell ref="C14:C16"/>
    <mergeCell ref="D14:D16"/>
    <mergeCell ref="F14:F16"/>
    <mergeCell ref="H14:H16"/>
    <mergeCell ref="J19:J21"/>
    <mergeCell ref="I14:I16"/>
    <mergeCell ref="J14:J16"/>
    <mergeCell ref="F19:F21"/>
    <mergeCell ref="H19:H21"/>
    <mergeCell ref="I19:I21"/>
    <mergeCell ref="C3:N3"/>
    <mergeCell ref="A5:N5"/>
    <mergeCell ref="C7:C8"/>
    <mergeCell ref="D7:D8"/>
    <mergeCell ref="K7:M7"/>
    <mergeCell ref="N7:N8"/>
    <mergeCell ref="F7:F8"/>
    <mergeCell ref="G7:G8"/>
    <mergeCell ref="H7:H8"/>
    <mergeCell ref="I7:I8"/>
    <mergeCell ref="J7:J8"/>
    <mergeCell ref="E7:E8"/>
    <mergeCell ref="A6:B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Mičánková Lucie</cp:lastModifiedBy>
  <cp:lastPrinted>2019-08-26T08:33:34Z</cp:lastPrinted>
  <dcterms:created xsi:type="dcterms:W3CDTF">2013-06-09T20:42:25Z</dcterms:created>
  <dcterms:modified xsi:type="dcterms:W3CDTF">2021-12-21T14:42:08Z</dcterms:modified>
  <cp:category/>
  <cp:version/>
  <cp:contentType/>
  <cp:contentStatus/>
</cp:coreProperties>
</file>