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8055" tabRatio="448" firstSheet="2" activeTab="2"/>
  </bookViews>
  <sheets>
    <sheet name="správní budova" sheetId="1" state="hidden" r:id="rId1"/>
    <sheet name="optika" sheetId="2" state="hidden" r:id="rId2"/>
    <sheet name="r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<sst xmlns="http://schemas.openxmlformats.org/spreadsheetml/2006/main" count="72" uniqueCount="54">
  <si>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ROZPOČET DODÁVKY A MONTÁŽE STRUKTUROVANÉ KABELÁŽE</t>
  </si>
  <si>
    <t>POLICIE IVANČICE - optická trasa</t>
  </si>
  <si>
    <t>propojení  budova 1- budova 2</t>
  </si>
  <si>
    <t>množ.</t>
  </si>
  <si>
    <t>jedn.</t>
  </si>
  <si>
    <t>položka</t>
  </si>
  <si>
    <t>cena</t>
  </si>
  <si>
    <t>celkem</t>
  </si>
  <si>
    <t>ks</t>
  </si>
  <si>
    <t>optický patchpanel prázdný</t>
  </si>
  <si>
    <t>sada šroubů do RACKu</t>
  </si>
  <si>
    <t>ST spojka</t>
  </si>
  <si>
    <t>ST konektor</t>
  </si>
  <si>
    <t>m</t>
  </si>
  <si>
    <t>kabel 4x62,5/125</t>
  </si>
  <si>
    <t>lišta LV40x20</t>
  </si>
  <si>
    <t>spotřební materiál</t>
  </si>
  <si>
    <t>MATERIÁL CELKEM</t>
  </si>
  <si>
    <t xml:space="preserve">montáž </t>
  </si>
  <si>
    <t>měření</t>
  </si>
  <si>
    <t>doprava a režije</t>
  </si>
  <si>
    <t>projekt</t>
  </si>
  <si>
    <t>CELKEM BEZ DPH 5%</t>
  </si>
  <si>
    <t>optický modul ST-SC 1x62,5/125/2m</t>
  </si>
  <si>
    <t>CELKEM BEZ DPH 22%</t>
  </si>
  <si>
    <t>CELKEM BEZ DPH</t>
  </si>
  <si>
    <t>CELKEM S DPH</t>
  </si>
  <si>
    <t>NABÍDKA STRUKTUROVANÉ KABELÁŽE</t>
  </si>
  <si>
    <t>Fakultní nemocnice</t>
  </si>
  <si>
    <t>Brno, Obilní trh 11</t>
  </si>
  <si>
    <t>Instalace datových zásuvek budova A1, 3.NP, ARO 2, nové rampy</t>
  </si>
  <si>
    <t>* instalace datových zásuvek 6x 2x RJ45 kat.6A místnost 35 jako náhrada za 6x2 kat.5E</t>
  </si>
  <si>
    <t>* instalace datových zásuvek 2x 2x RJ45 kat.6A místnost 35 jako náhrada za stávající 2x2 kat.6A (krátké kabely)</t>
  </si>
  <si>
    <t>* přesun datových zásuvek 4x 2x RJ45 kat.6A místnost 35 ze stávajících pozic</t>
  </si>
  <si>
    <t xml:space="preserve">* vedeno z RACKu DR A4 ve 2.NP </t>
  </si>
  <si>
    <t>* kabelové rezervy pro budoucí výměnu RACKu</t>
  </si>
  <si>
    <t>* práce na etapy</t>
  </si>
  <si>
    <t>* kabely vedeny částečně ve stávajících trasách</t>
  </si>
  <si>
    <t>* demontáž stávající kabeláže</t>
  </si>
  <si>
    <t>metr</t>
  </si>
  <si>
    <t>Kabel U/FTP kat.6A LS0H, B2ca s1d1a1</t>
  </si>
  <si>
    <t>Datová zásuvka na omítku</t>
  </si>
  <si>
    <t>Datová zásuvka pod omítku</t>
  </si>
  <si>
    <t>Keystone RJ45 kat.6A</t>
  </si>
  <si>
    <t>Patchpanel modulární pro 24 modulů</t>
  </si>
  <si>
    <t>Standardní položky celkem</t>
  </si>
  <si>
    <t>trubka ohebná 1440</t>
  </si>
  <si>
    <t>set</t>
  </si>
  <si>
    <t>průrazy, demontáž a montáž podhledu, instalace do ramp, práce v SDK</t>
  </si>
  <si>
    <t>demontáž stávající kabeláže a přesun zásuvek</t>
  </si>
  <si>
    <t>měření dle EIA/TIA568A/ISO11801 včetně protokolu</t>
  </si>
  <si>
    <t>CELKEM BEZ DPH 21%</t>
  </si>
  <si>
    <t>V Brně 29.4.2022</t>
  </si>
  <si>
    <t>* nové trubkování do ramp ……….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</si>
</sst>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4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2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6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18" sqref="E18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8">
      <selection activeCell="D5" sqref="D5"/>
    </sheetView>
  </sheetViews>
  <sheetFormatPr defaultColWidth="9.00390625" defaultRowHeight="12.75"/>
  <cols>
    <col min="2" max="2" width="5.625" style="0" customWidth="1"/>
    <col min="3" max="3" width="4.50390625" style="0" customWidth="1"/>
    <col min="4" max="4" width="41.50390625" style="0" customWidth="1"/>
  </cols>
  <sheetData>
    <row r="3" s="1" customFormat="1" ht="15.75">
      <c r="B3" s="1" t="s">
        <v>0</v>
      </c>
    </row>
    <row r="4" s="2" customFormat="1" ht="18.75">
      <c r="B4" s="2" t="s">
        <v>1</v>
      </c>
    </row>
    <row r="5" s="2" customFormat="1" ht="18.75"/>
    <row r="6" ht="12.75">
      <c r="B6" t="s">
        <v>2</v>
      </c>
    </row>
    <row r="7" spans="2:6" ht="12.7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2:6" ht="12.75">
      <c r="B8" s="3">
        <v>2</v>
      </c>
      <c r="C8" s="3" t="s">
        <v>8</v>
      </c>
      <c r="D8" s="3" t="s">
        <v>9</v>
      </c>
      <c r="E8" s="3">
        <v>1230</v>
      </c>
      <c r="F8" s="3">
        <f aca="true" t="shared" si="0" ref="F8:F14">B8*E8</f>
        <v>2460</v>
      </c>
    </row>
    <row r="9" spans="2:6" ht="12.75">
      <c r="B9" s="3">
        <v>2</v>
      </c>
      <c r="C9" s="3" t="s">
        <v>8</v>
      </c>
      <c r="D9" s="3" t="s">
        <v>10</v>
      </c>
      <c r="E9" s="3">
        <v>40</v>
      </c>
      <c r="F9" s="3">
        <f t="shared" si="0"/>
        <v>80</v>
      </c>
    </row>
    <row r="10" spans="2:6" ht="12.75">
      <c r="B10" s="3">
        <v>8</v>
      </c>
      <c r="C10" s="3" t="s">
        <v>8</v>
      </c>
      <c r="D10" s="3" t="s">
        <v>11</v>
      </c>
      <c r="E10" s="3">
        <v>300</v>
      </c>
      <c r="F10" s="3">
        <f t="shared" si="0"/>
        <v>2400</v>
      </c>
    </row>
    <row r="11" spans="2:6" ht="12.75">
      <c r="B11" s="3">
        <v>8</v>
      </c>
      <c r="C11" s="3" t="s">
        <v>8</v>
      </c>
      <c r="D11" s="3" t="s">
        <v>12</v>
      </c>
      <c r="E11" s="3">
        <v>450</v>
      </c>
      <c r="F11" s="3">
        <f t="shared" si="0"/>
        <v>3600</v>
      </c>
    </row>
    <row r="12" spans="2:6" ht="12.75">
      <c r="B12" s="3">
        <v>60</v>
      </c>
      <c r="C12" s="3" t="s">
        <v>13</v>
      </c>
      <c r="D12" s="3" t="s">
        <v>14</v>
      </c>
      <c r="E12" s="3">
        <v>98</v>
      </c>
      <c r="F12" s="3">
        <f t="shared" si="0"/>
        <v>5880</v>
      </c>
    </row>
    <row r="13" spans="2:6" ht="12.75">
      <c r="B13" s="3">
        <v>50</v>
      </c>
      <c r="C13" s="3" t="s">
        <v>13</v>
      </c>
      <c r="D13" s="3" t="s">
        <v>15</v>
      </c>
      <c r="E13" s="3">
        <v>24</v>
      </c>
      <c r="F13" s="3">
        <f t="shared" si="0"/>
        <v>1200</v>
      </c>
    </row>
    <row r="14" spans="2:6" ht="12.75">
      <c r="B14" s="3">
        <v>1</v>
      </c>
      <c r="C14" s="3"/>
      <c r="D14" s="3" t="s">
        <v>16</v>
      </c>
      <c r="E14" s="3">
        <v>1000</v>
      </c>
      <c r="F14" s="3">
        <f t="shared" si="0"/>
        <v>1000</v>
      </c>
    </row>
    <row r="15" spans="2:6" ht="12.75">
      <c r="B15" s="3"/>
      <c r="C15" s="3"/>
      <c r="D15" s="3" t="s">
        <v>17</v>
      </c>
      <c r="E15" s="3"/>
      <c r="F15" s="4">
        <f>SUM(F8:F14)</f>
        <v>16620</v>
      </c>
    </row>
    <row r="16" spans="2:6" ht="12.75">
      <c r="B16" s="3">
        <v>1</v>
      </c>
      <c r="C16" s="3"/>
      <c r="D16" s="3" t="s">
        <v>18</v>
      </c>
      <c r="E16" s="3">
        <v>12000</v>
      </c>
      <c r="F16" s="3">
        <f>B16*E16</f>
        <v>12000</v>
      </c>
    </row>
    <row r="17" spans="2:6" ht="12.75">
      <c r="B17" s="3">
        <v>1</v>
      </c>
      <c r="C17" s="3"/>
      <c r="D17" s="3" t="s">
        <v>19</v>
      </c>
      <c r="E17" s="3">
        <v>1200</v>
      </c>
      <c r="F17" s="3">
        <f>B17*E17</f>
        <v>1200</v>
      </c>
    </row>
    <row r="18" spans="2:6" ht="12.75">
      <c r="B18" s="3">
        <v>1</v>
      </c>
      <c r="C18" s="3"/>
      <c r="D18" s="3" t="s">
        <v>20</v>
      </c>
      <c r="E18" s="3">
        <v>3000</v>
      </c>
      <c r="F18" s="3">
        <f>B18*E18</f>
        <v>3000</v>
      </c>
    </row>
    <row r="19" spans="2:6" ht="12.75">
      <c r="B19" s="3">
        <v>1</v>
      </c>
      <c r="C19" s="3"/>
      <c r="D19" s="3" t="s">
        <v>21</v>
      </c>
      <c r="E19" s="3">
        <v>2000</v>
      </c>
      <c r="F19" s="3">
        <f>B19*E19</f>
        <v>2000</v>
      </c>
    </row>
    <row r="20" spans="2:6" ht="12.75">
      <c r="B20" s="3"/>
      <c r="C20" s="3"/>
      <c r="D20" s="3" t="s">
        <v>22</v>
      </c>
      <c r="E20" s="3"/>
      <c r="F20" s="4">
        <f>SUM(F15:F19)</f>
        <v>34820</v>
      </c>
    </row>
    <row r="21" spans="2:6" ht="12.75">
      <c r="B21" s="3">
        <v>4</v>
      </c>
      <c r="C21" s="3" t="s">
        <v>8</v>
      </c>
      <c r="D21" s="3" t="s">
        <v>23</v>
      </c>
      <c r="E21" s="3">
        <v>1250</v>
      </c>
      <c r="F21" s="3">
        <f>B21*E21</f>
        <v>5000</v>
      </c>
    </row>
    <row r="22" spans="2:6" ht="12.75">
      <c r="B22" s="3"/>
      <c r="C22" s="3"/>
      <c r="D22" s="3" t="s">
        <v>24</v>
      </c>
      <c r="E22" s="3"/>
      <c r="F22" s="3">
        <f>SUM(F21:F21)</f>
        <v>5000</v>
      </c>
    </row>
    <row r="23" spans="2:6" s="1" customFormat="1" ht="15.75">
      <c r="B23" s="5"/>
      <c r="C23" s="5"/>
      <c r="D23" s="5" t="s">
        <v>25</v>
      </c>
      <c r="E23" s="5"/>
      <c r="F23" s="6">
        <f>F20+F22</f>
        <v>39820</v>
      </c>
    </row>
    <row r="24" spans="2:6" ht="12.75">
      <c r="B24" s="3"/>
      <c r="C24" s="3"/>
      <c r="D24" s="3" t="s">
        <v>26</v>
      </c>
      <c r="E24" s="3"/>
      <c r="F24" s="4">
        <f>F20*1.05+F22*1.22</f>
        <v>42661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4.50390625" style="0" customWidth="1"/>
    <col min="4" max="4" width="56.00390625" style="0" customWidth="1"/>
    <col min="5" max="5" width="10.625" style="0" customWidth="1"/>
  </cols>
  <sheetData>
    <row r="1" s="1" customFormat="1" ht="15.75">
      <c r="B1" s="1" t="s">
        <v>27</v>
      </c>
    </row>
    <row r="2" s="2" customFormat="1" ht="18.75">
      <c r="B2" s="2" t="s">
        <v>28</v>
      </c>
    </row>
    <row r="3" s="2" customFormat="1" ht="18.75">
      <c r="B3" s="2" t="s">
        <v>29</v>
      </c>
    </row>
    <row r="4" s="2" customFormat="1" ht="18.75"/>
    <row r="5" s="2" customFormat="1" ht="18.75">
      <c r="B5" s="2" t="s">
        <v>30</v>
      </c>
    </row>
    <row r="6" ht="12.75">
      <c r="B6" t="s">
        <v>31</v>
      </c>
    </row>
    <row r="7" ht="12.75">
      <c r="B7" t="s">
        <v>32</v>
      </c>
    </row>
    <row r="8" ht="12.75">
      <c r="B8" t="s">
        <v>33</v>
      </c>
    </row>
    <row r="9" ht="12.75">
      <c r="B9" s="7" t="s">
        <v>34</v>
      </c>
    </row>
    <row r="10" ht="12.75">
      <c r="B10" s="7" t="s">
        <v>35</v>
      </c>
    </row>
    <row r="11" s="7" customFormat="1" ht="12.75">
      <c r="B11" s="7" t="s">
        <v>36</v>
      </c>
    </row>
    <row r="12" ht="12.75">
      <c r="B12" t="s">
        <v>37</v>
      </c>
    </row>
    <row r="13" ht="12.75">
      <c r="B13" t="s">
        <v>53</v>
      </c>
    </row>
    <row r="14" ht="12.75">
      <c r="B14" t="s">
        <v>38</v>
      </c>
    </row>
    <row r="15" spans="2:6" s="8" customFormat="1" ht="11.25">
      <c r="B15" s="9" t="s">
        <v>3</v>
      </c>
      <c r="C15" s="9" t="s">
        <v>4</v>
      </c>
      <c r="D15" s="9" t="s">
        <v>5</v>
      </c>
      <c r="E15" s="9" t="s">
        <v>6</v>
      </c>
      <c r="F15" s="9" t="s">
        <v>7</v>
      </c>
    </row>
    <row r="16" spans="2:6" s="8" customFormat="1" ht="11.25">
      <c r="B16" s="9">
        <v>700</v>
      </c>
      <c r="C16" s="9" t="s">
        <v>39</v>
      </c>
      <c r="D16" s="9" t="s">
        <v>40</v>
      </c>
      <c r="E16" s="10"/>
      <c r="F16" s="10">
        <f>B16*E16</f>
        <v>0</v>
      </c>
    </row>
    <row r="17" spans="2:6" s="8" customFormat="1" ht="11.25">
      <c r="B17" s="9">
        <v>0</v>
      </c>
      <c r="C17" s="9" t="s">
        <v>8</v>
      </c>
      <c r="D17" s="9" t="s">
        <v>41</v>
      </c>
      <c r="E17" s="10"/>
      <c r="F17" s="10">
        <f>B17*E17</f>
        <v>0</v>
      </c>
    </row>
    <row r="18" spans="2:6" s="8" customFormat="1" ht="11.25">
      <c r="B18" s="9">
        <v>12</v>
      </c>
      <c r="C18" s="9" t="s">
        <v>8</v>
      </c>
      <c r="D18" s="9" t="s">
        <v>42</v>
      </c>
      <c r="E18" s="10"/>
      <c r="F18" s="10">
        <f>B18*E18</f>
        <v>0</v>
      </c>
    </row>
    <row r="19" spans="2:6" s="8" customFormat="1" ht="11.25">
      <c r="B19" s="9">
        <v>12</v>
      </c>
      <c r="C19" s="9" t="s">
        <v>8</v>
      </c>
      <c r="D19" s="9" t="s">
        <v>43</v>
      </c>
      <c r="E19" s="10"/>
      <c r="F19" s="10">
        <f>B19*E19</f>
        <v>0</v>
      </c>
    </row>
    <row r="20" spans="2:6" s="8" customFormat="1" ht="11.25">
      <c r="B20" s="9">
        <v>1</v>
      </c>
      <c r="C20" s="9" t="s">
        <v>8</v>
      </c>
      <c r="D20" s="9" t="s">
        <v>44</v>
      </c>
      <c r="E20" s="10"/>
      <c r="F20" s="10">
        <f>B20*E20</f>
        <v>0</v>
      </c>
    </row>
    <row r="21" spans="2:6" s="8" customFormat="1" ht="11.25">
      <c r="B21" s="9"/>
      <c r="C21" s="9"/>
      <c r="D21" s="9" t="s">
        <v>45</v>
      </c>
      <c r="E21" s="9"/>
      <c r="F21" s="10">
        <f>SUM(F16:F20)</f>
        <v>0</v>
      </c>
    </row>
    <row r="22" spans="2:6" s="8" customFormat="1" ht="11.25">
      <c r="B22" s="9">
        <v>24</v>
      </c>
      <c r="C22" s="9" t="s">
        <v>39</v>
      </c>
      <c r="D22" s="9" t="s">
        <v>46</v>
      </c>
      <c r="E22" s="9"/>
      <c r="F22" s="9">
        <f aca="true" t="shared" si="0" ref="F22:F27">B22*E22</f>
        <v>0</v>
      </c>
    </row>
    <row r="23" spans="2:6" s="8" customFormat="1" ht="11.25">
      <c r="B23" s="9">
        <v>1</v>
      </c>
      <c r="C23" s="9" t="s">
        <v>47</v>
      </c>
      <c r="D23" s="9" t="s">
        <v>48</v>
      </c>
      <c r="E23" s="9"/>
      <c r="F23" s="9">
        <f t="shared" si="0"/>
        <v>0</v>
      </c>
    </row>
    <row r="24" spans="2:6" s="8" customFormat="1" ht="11.25">
      <c r="B24" s="9">
        <v>1</v>
      </c>
      <c r="C24" s="9" t="s">
        <v>47</v>
      </c>
      <c r="D24" s="9" t="s">
        <v>49</v>
      </c>
      <c r="E24" s="9"/>
      <c r="F24" s="9">
        <f t="shared" si="0"/>
        <v>0</v>
      </c>
    </row>
    <row r="25" spans="2:6" s="8" customFormat="1" ht="11.25">
      <c r="B25" s="9">
        <v>16</v>
      </c>
      <c r="C25" s="9"/>
      <c r="D25" s="9" t="s">
        <v>50</v>
      </c>
      <c r="E25" s="9"/>
      <c r="F25" s="9">
        <f t="shared" si="0"/>
        <v>0</v>
      </c>
    </row>
    <row r="26" spans="2:6" s="8" customFormat="1" ht="11.25">
      <c r="B26" s="9">
        <v>1</v>
      </c>
      <c r="C26" s="9"/>
      <c r="D26" s="9" t="s">
        <v>16</v>
      </c>
      <c r="E26" s="9"/>
      <c r="F26" s="9">
        <f t="shared" si="0"/>
        <v>0</v>
      </c>
    </row>
    <row r="27" spans="2:6" s="8" customFormat="1" ht="11.25">
      <c r="B27" s="9">
        <v>8</v>
      </c>
      <c r="C27" s="9"/>
      <c r="D27" s="9" t="s">
        <v>20</v>
      </c>
      <c r="E27" s="9"/>
      <c r="F27" s="9">
        <f t="shared" si="0"/>
        <v>0</v>
      </c>
    </row>
    <row r="28" spans="2:6" s="11" customFormat="1" ht="10.5">
      <c r="B28" s="12"/>
      <c r="C28" s="12"/>
      <c r="D28" s="12" t="s">
        <v>51</v>
      </c>
      <c r="E28" s="12"/>
      <c r="F28" s="13">
        <f>SUM(F21:F27)</f>
        <v>0</v>
      </c>
    </row>
    <row r="29" spans="2:6" s="11" customFormat="1" ht="10.5">
      <c r="B29" s="14"/>
      <c r="C29" s="14"/>
      <c r="D29" s="14"/>
      <c r="E29" s="14"/>
      <c r="F29" s="15"/>
    </row>
    <row r="31" ht="12.75">
      <c r="B31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Borek Petr</cp:lastModifiedBy>
  <dcterms:modified xsi:type="dcterms:W3CDTF">2022-04-28T12:09:00Z</dcterms:modified>
  <cp:category/>
  <cp:version/>
  <cp:contentType/>
  <cp:contentStatus/>
</cp:coreProperties>
</file>