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ZT\OZT-Sdilene\Specifikace\2021\VZMR\2021_072_ÚNA - Vozíky z plánu DDHM\2. Technická specifikace, dotazy uchazečů a odpovědi\"/>
    </mc:Choice>
  </mc:AlternateContent>
  <bookViews>
    <workbookView xWindow="270" yWindow="60" windowWidth="13965" windowHeight="14505"/>
  </bookViews>
  <sheets>
    <sheet name="Tabulka pro výpočet ceny" sheetId="1" r:id="rId1"/>
    <sheet name="Pomocná data" sheetId="2" state="hidden" r:id="rId2"/>
  </sheets>
  <calcPr calcId="162913"/>
</workbook>
</file>

<file path=xl/calcChain.xml><?xml version="1.0" encoding="utf-8"?>
<calcChain xmlns="http://schemas.openxmlformats.org/spreadsheetml/2006/main">
  <c r="M4" i="1" l="1"/>
  <c r="I16" i="1" l="1"/>
  <c r="G16" i="1" s="1"/>
  <c r="I13" i="1" l="1"/>
  <c r="G13" i="1" s="1"/>
  <c r="I15" i="1"/>
  <c r="G15" i="1" s="1"/>
  <c r="I12" i="1"/>
  <c r="G12" i="1" s="1"/>
  <c r="I14" i="1" l="1"/>
  <c r="G14" i="1" s="1"/>
  <c r="I17" i="1"/>
  <c r="G17" i="1" s="1"/>
  <c r="L4" i="1" l="1"/>
  <c r="K4" i="1"/>
  <c r="L6" i="1" l="1"/>
  <c r="K6" i="1"/>
  <c r="L9" i="1" l="1"/>
  <c r="M6" i="1"/>
  <c r="M9" i="1" l="1"/>
  <c r="K9" i="1" l="1"/>
</calcChain>
</file>

<file path=xl/sharedStrings.xml><?xml version="1.0" encoding="utf-8"?>
<sst xmlns="http://schemas.openxmlformats.org/spreadsheetml/2006/main" count="52" uniqueCount="44">
  <si>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</si>
  <si>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</si>
  <si>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</si>
  <si>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</si>
  <si>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</si>
  <si>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</si>
  <si>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</si>
  <si>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</si>
  <si>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</si>
  <si>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</si>
  <si>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</si>
  <si>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</si>
  <si>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</si>
  <si>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</si>
  <si>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</si>
  <si>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</si>
  <si>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</si>
  <si>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</si>
  <si>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</si>
  <si>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</si>
  <si>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</si>
  <si>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</si>
  <si>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</si>
  <si>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</si>
  <si>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</si>
  <si>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</si>
  <si>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b/>
        <sz val="11"/>
        <color theme="1"/>
        <rFont val="Arial"/>
        <family val="2"/>
        <charset val="238"/>
      </rPr>
      <t xml:space="preserve">*Vysvětlivka: 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</si>
  <si>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</si>
  <si>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</si>
  <si>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</si>
  <si>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</si>
  <si>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</si>
  <si>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</si>
  <si>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</si>
  <si>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</si>
  <si>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</si>
  <si>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</si>
  <si>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</si>
  <si>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</si>
  <si>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</si>
  <si>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</si>
  <si>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</si>
  <si>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t>VZMR 072 / 2021 + 2022_Vozíky z plánu DDHM</t>
  </si>
  <si>
    <t>Typ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</si>
</sst>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48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Protection="1"/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Protection="1"/>
    <xf numFmtId="0" fontId="1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" fontId="1" fillId="5" borderId="20" xfId="0" applyNumberFormat="1" applyFont="1" applyFill="1" applyBorder="1" applyAlignment="1" applyProtection="1">
      <alignment horizontal="right" vertical="center" wrapText="1"/>
    </xf>
    <xf numFmtId="4" fontId="1" fillId="5" borderId="26" xfId="0" applyNumberFormat="1" applyFont="1" applyFill="1" applyBorder="1" applyAlignment="1" applyProtection="1">
      <alignment horizontal="right" vertical="center"/>
    </xf>
    <xf numFmtId="4" fontId="1" fillId="5" borderId="26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6" borderId="6" xfId="0" applyNumberFormat="1" applyFont="1" applyFill="1" applyBorder="1" applyAlignment="1" applyProtection="1">
      <alignment horizontal="right"/>
    </xf>
    <xf numFmtId="4" fontId="7" fillId="7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7" fillId="2" borderId="47" xfId="0" applyFont="1" applyFill="1" applyBorder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 wrapText="1"/>
    </xf>
    <xf numFmtId="4" fontId="7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/>
    </xf>
    <xf numFmtId="4" fontId="7" fillId="7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1" fontId="1" fillId="0" borderId="0" xfId="0" applyNumberFormat="1" applyFont="1" applyProtection="1"/>
    <xf numFmtId="1" fontId="7" fillId="7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0" fontId="1" fillId="0" borderId="3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7" borderId="16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9" xfId="0" applyFont="1" applyFill="1" applyBorder="1" applyAlignment="1" applyProtection="1">
      <alignment horizontal="left" vertical="center" wrapText="1"/>
      <protection locked="0"/>
    </xf>
    <xf numFmtId="0" fontId="1" fillId="7" borderId="22" xfId="0" applyFont="1" applyFill="1" applyBorder="1" applyAlignment="1" applyProtection="1">
      <alignment horizontal="left" vertical="center" wrapText="1"/>
      <protection locked="0"/>
    </xf>
    <xf numFmtId="0" fontId="1" fillId="7" borderId="23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7" xfId="0" applyFont="1" applyFill="1" applyBorder="1" applyAlignment="1" applyProtection="1">
      <alignment vertical="center" wrapText="1"/>
      <protection locked="0"/>
    </xf>
    <xf numFmtId="0" fontId="1" fillId="7" borderId="19" xfId="0" applyFont="1" applyFill="1" applyBorder="1" applyAlignment="1" applyProtection="1">
      <alignment vertical="center" wrapText="1"/>
      <protection locked="0"/>
    </xf>
    <xf numFmtId="0" fontId="1" fillId="7" borderId="13" xfId="0" applyFont="1" applyFill="1" applyBorder="1" applyAlignment="1" applyProtection="1">
      <alignment horizontal="left" vertical="center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5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7" borderId="13" xfId="0" applyFont="1" applyFill="1" applyBorder="1" applyAlignment="1" applyProtection="1">
      <alignment vertical="center" wrapText="1"/>
      <protection locked="0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" fillId="7" borderId="15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horizontal="left" vertical="center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9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/>
    </xf>
    <xf numFmtId="4" fontId="12" fillId="4" borderId="17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0" xfId="0" applyFont="1" applyBorder="1" applyAlignment="1" applyProtection="1">
      <alignment vertical="center" wrapText="1"/>
    </xf>
    <xf numFmtId="0" fontId="11" fillId="0" borderId="36" xfId="0" applyFont="1" applyBorder="1" applyAlignment="1" applyProtection="1">
      <alignment wrapText="1"/>
    </xf>
    <xf numFmtId="0" fontId="11" fillId="0" borderId="40" xfId="0" applyFont="1" applyBorder="1" applyAlignment="1" applyProtection="1">
      <alignment wrapText="1"/>
    </xf>
    <xf numFmtId="0" fontId="11" fillId="0" borderId="48" xfId="0" applyFont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1" fillId="3" borderId="29" xfId="0" applyNumberFormat="1" applyFont="1" applyFill="1" applyBorder="1" applyAlignment="1" applyProtection="1">
      <alignment horizontal="left" vertical="center" wrapText="1"/>
    </xf>
    <xf numFmtId="49" fontId="1" fillId="3" borderId="27" xfId="0" applyNumberFormat="1" applyFont="1" applyFill="1" applyBorder="1" applyAlignment="1" applyProtection="1">
      <alignment horizontal="left" vertical="center" wrapText="1"/>
    </xf>
    <xf numFmtId="49" fontId="1" fillId="3" borderId="32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3" fillId="5" borderId="32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1" fontId="5" fillId="7" borderId="11" xfId="0" applyNumberFormat="1" applyFont="1" applyFill="1" applyBorder="1" applyAlignment="1" applyProtection="1">
      <alignment horizontal="right" vertical="center"/>
      <protection locked="0"/>
    </xf>
    <xf numFmtId="1" fontId="5" fillId="7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7" fillId="7" borderId="22" xfId="0" applyFont="1" applyFill="1" applyBorder="1" applyAlignment="1" applyProtection="1">
      <alignment horizontal="left" vertical="center" wrapText="1"/>
      <protection locked="0"/>
    </xf>
    <xf numFmtId="0" fontId="7" fillId="7" borderId="23" xfId="0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 wrapText="1"/>
      <protection locked="0"/>
    </xf>
    <xf numFmtId="0" fontId="7" fillId="7" borderId="16" xfId="0" applyFont="1" applyFill="1" applyBorder="1" applyAlignment="1" applyProtection="1">
      <alignment horizontal="left" vertical="center" wrapText="1"/>
      <protection locked="0"/>
    </xf>
    <xf numFmtId="0" fontId="7" fillId="7" borderId="17" xfId="0" applyFont="1" applyFill="1" applyBorder="1" applyAlignment="1" applyProtection="1">
      <alignment horizontal="left" vertical="center" wrapText="1"/>
      <protection locked="0"/>
    </xf>
    <xf numFmtId="0" fontId="7" fillId="7" borderId="19" xfId="0" applyFont="1" applyFill="1" applyBorder="1" applyAlignment="1" applyProtection="1">
      <alignment horizontal="left" vertical="center" wrapText="1"/>
      <protection locked="0"/>
    </xf>
    <xf numFmtId="0" fontId="1" fillId="7" borderId="29" xfId="0" applyFont="1" applyFill="1" applyBorder="1" applyAlignment="1" applyProtection="1">
      <alignment horizontal="left" vertical="center"/>
      <protection locked="0"/>
    </xf>
    <xf numFmtId="0" fontId="1" fillId="7" borderId="27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left" vertical="center"/>
      <protection locked="0"/>
    </xf>
    <xf numFmtId="0" fontId="1" fillId="7" borderId="32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26" xfId="0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</xf>
    <xf numFmtId="0" fontId="11" fillId="0" borderId="45" xfId="0" applyFont="1" applyBorder="1" applyAlignment="1" applyProtection="1">
      <alignment horizontal="left" vertical="center" wrapText="1"/>
    </xf>
    <xf numFmtId="0" fontId="11" fillId="0" borderId="44" xfId="0" applyFont="1" applyBorder="1" applyAlignment="1" applyProtection="1">
      <alignment horizontal="left" vertical="center" wrapText="1"/>
    </xf>
    <xf numFmtId="0" fontId="7" fillId="0" borderId="41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left" vertical="center" wrapText="1"/>
    </xf>
    <xf numFmtId="0" fontId="1" fillId="0" borderId="52" xfId="0" applyFont="1" applyBorder="1" applyAlignment="1" applyProtection="1">
      <alignment horizontal="left" vertical="center" wrapText="1"/>
    </xf>
    <xf numFmtId="0" fontId="1" fillId="0" borderId="53" xfId="0" applyFont="1" applyBorder="1" applyAlignment="1" applyProtection="1">
      <alignment horizontal="left" vertical="center" wrapText="1"/>
    </xf>
    <xf numFmtId="0" fontId="11" fillId="0" borderId="45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0" fontId="7" fillId="0" borderId="49" xfId="0" applyFont="1" applyBorder="1" applyAlignment="1" applyProtection="1">
      <alignment vertical="center" wrapText="1"/>
    </xf>
    <xf numFmtId="4" fontId="4" fillId="4" borderId="12" xfId="0" applyNumberFormat="1" applyFont="1" applyFill="1" applyBorder="1" applyAlignment="1" applyProtection="1">
      <alignment horizontal="right" vertical="center" wrapText="1"/>
    </xf>
    <xf numFmtId="4" fontId="4" fillId="4" borderId="25" xfId="0" applyNumberFormat="1" applyFont="1" applyFill="1" applyBorder="1" applyAlignment="1" applyProtection="1">
      <alignment horizontal="righ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horizontal="right"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4" fontId="4" fillId="4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45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left" vertical="center" wrapText="1"/>
    </xf>
    <xf numFmtId="0" fontId="7" fillId="0" borderId="4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vertical="center" wrapText="1"/>
      <protection locked="0"/>
    </xf>
    <xf numFmtId="0" fontId="1" fillId="7" borderId="23" xfId="0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F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K11" sqref="K11"/>
    </sheetView>
  </sheetViews>
  <sheetFormatPr defaultRowHeight="14.25" x14ac:dyDescent="0.2"/>
  <cols>
    <col min="1" max="1" width="2.5703125" style="1" customWidth="1"/>
    <col min="2" max="2" width="13.140625" style="17" customWidth="1"/>
    <col min="3" max="3" width="10.140625" style="17" customWidth="1"/>
    <col min="4" max="4" width="16" style="17" customWidth="1"/>
    <col min="5" max="5" width="9.140625" style="17" customWidth="1"/>
    <col min="6" max="6" width="12" style="17" customWidth="1"/>
    <col min="7" max="7" width="6.140625" style="1" customWidth="1"/>
    <col min="8" max="8" width="8.5703125" style="1" customWidth="1"/>
    <col min="9" max="9" width="13.5703125" style="13" customWidth="1"/>
    <col min="10" max="10" width="9.7109375" style="1" customWidth="1"/>
    <col min="11" max="13" width="14.28515625" style="1" customWidth="1"/>
    <col min="14" max="16384" width="9.140625" style="2"/>
  </cols>
  <sheetData>
    <row r="1" spans="1:13" ht="14.25" customHeight="1" thickBot="1" x14ac:dyDescent="0.25">
      <c r="A1" s="42"/>
      <c r="B1" s="165" t="s">
        <v>42</v>
      </c>
      <c r="C1" s="166"/>
      <c r="D1" s="166"/>
      <c r="E1" s="166"/>
      <c r="F1" s="166"/>
      <c r="G1" s="166"/>
      <c r="H1" s="166"/>
      <c r="I1" s="166"/>
      <c r="J1" s="166"/>
      <c r="K1" s="167"/>
    </row>
    <row r="2" spans="1:13" ht="12" customHeight="1" thickBot="1" x14ac:dyDescent="0.25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 x14ac:dyDescent="0.25">
      <c r="A3" s="6"/>
      <c r="B3" s="112" t="s">
        <v>24</v>
      </c>
      <c r="C3" s="113"/>
      <c r="D3" s="113"/>
      <c r="E3" s="113"/>
      <c r="F3" s="113"/>
      <c r="G3" s="114"/>
      <c r="H3" s="7" t="s">
        <v>0</v>
      </c>
      <c r="I3" s="8" t="s">
        <v>1</v>
      </c>
      <c r="J3" s="9" t="s">
        <v>2</v>
      </c>
      <c r="K3" s="8" t="s">
        <v>3</v>
      </c>
      <c r="L3" s="8" t="s">
        <v>15</v>
      </c>
      <c r="M3" s="8" t="s">
        <v>4</v>
      </c>
    </row>
    <row r="4" spans="1:13" ht="12.75" customHeight="1" x14ac:dyDescent="0.2">
      <c r="A4" s="177" t="s">
        <v>5</v>
      </c>
      <c r="B4" s="115" t="s">
        <v>43</v>
      </c>
      <c r="C4" s="116"/>
      <c r="D4" s="116"/>
      <c r="E4" s="116"/>
      <c r="F4" s="116"/>
      <c r="G4" s="116"/>
      <c r="H4" s="187">
        <v>11</v>
      </c>
      <c r="I4" s="189"/>
      <c r="J4" s="122"/>
      <c r="K4" s="191">
        <f>H4*I4</f>
        <v>0</v>
      </c>
      <c r="L4" s="193">
        <f>H4*(I4*J4/100)</f>
        <v>0</v>
      </c>
      <c r="M4" s="185">
        <f>IF(J4&gt;0,H4*I4*(J4/100+1),IF(I4&gt;0,"Zadejte DPH",0))</f>
        <v>0</v>
      </c>
    </row>
    <row r="5" spans="1:13" ht="14.25" customHeight="1" thickBot="1" x14ac:dyDescent="0.25">
      <c r="A5" s="178"/>
      <c r="B5" s="117"/>
      <c r="C5" s="118"/>
      <c r="D5" s="118"/>
      <c r="E5" s="118"/>
      <c r="F5" s="118"/>
      <c r="G5" s="118"/>
      <c r="H5" s="188"/>
      <c r="I5" s="190"/>
      <c r="J5" s="123"/>
      <c r="K5" s="192"/>
      <c r="L5" s="194"/>
      <c r="M5" s="186"/>
    </row>
    <row r="6" spans="1:13" ht="15" customHeight="1" thickBot="1" x14ac:dyDescent="0.25">
      <c r="A6" s="10"/>
      <c r="B6" s="11"/>
      <c r="C6" s="11"/>
      <c r="D6" s="119" t="s">
        <v>25</v>
      </c>
      <c r="E6" s="120"/>
      <c r="F6" s="120"/>
      <c r="G6" s="120"/>
      <c r="H6" s="120"/>
      <c r="I6" s="120"/>
      <c r="J6" s="121"/>
      <c r="K6" s="25">
        <f>SUM(K4:K5)</f>
        <v>0</v>
      </c>
      <c r="L6" s="26">
        <f>SUM(L4:L5)</f>
        <v>0</v>
      </c>
      <c r="M6" s="27">
        <f>SUM(M4:M5)</f>
        <v>0</v>
      </c>
    </row>
    <row r="7" spans="1:13" ht="12" customHeight="1" x14ac:dyDescent="0.2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12.75" customHeight="1" thickBot="1" x14ac:dyDescent="0.25">
      <c r="A8" s="19"/>
      <c r="B8" s="20"/>
      <c r="C8" s="20"/>
      <c r="D8" s="18"/>
      <c r="E8" s="20"/>
      <c r="F8" s="21"/>
      <c r="G8" s="21"/>
      <c r="H8" s="21"/>
      <c r="K8" s="28"/>
      <c r="L8" s="29"/>
      <c r="M8" s="30"/>
    </row>
    <row r="9" spans="1:13" ht="17.25" customHeight="1" thickBot="1" x14ac:dyDescent="0.25">
      <c r="B9" s="103" t="s">
        <v>27</v>
      </c>
      <c r="C9" s="104"/>
      <c r="D9" s="104"/>
      <c r="E9" s="104"/>
      <c r="F9" s="104"/>
      <c r="G9" s="104"/>
      <c r="H9" s="104"/>
      <c r="I9" s="104"/>
      <c r="J9" s="105"/>
      <c r="K9" s="31">
        <f>SUM(IFERROR(K6,0),IFERROR(#REF!,0),IFERROR(#REF!,0),IFERROR(#REF!,0))</f>
        <v>0</v>
      </c>
      <c r="L9" s="31">
        <f>SUM(IFERROR(L6,0),IFERROR(#REF!,0),IFERROR(#REF!,0),IFERROR(#REF!,0))</f>
        <v>0</v>
      </c>
      <c r="M9" s="31">
        <f>SUM(IFERROR(M6,0),IFERROR(#REF!,0),IFERROR(#REF!,0),IFERROR(#REF!,0))</f>
        <v>0</v>
      </c>
    </row>
    <row r="10" spans="1:13" ht="15.75" thickBot="1" x14ac:dyDescent="0.3">
      <c r="B10" s="200" t="s">
        <v>6</v>
      </c>
      <c r="C10" s="200"/>
      <c r="D10" s="200"/>
      <c r="E10" s="22"/>
      <c r="F10" s="22"/>
    </row>
    <row r="11" spans="1:13" ht="36.75" customHeight="1" thickBot="1" x14ac:dyDescent="0.25">
      <c r="A11" s="98" t="s">
        <v>7</v>
      </c>
      <c r="B11" s="145" t="s">
        <v>8</v>
      </c>
      <c r="C11" s="146"/>
      <c r="D11" s="147"/>
      <c r="E11" s="34" t="s">
        <v>19</v>
      </c>
      <c r="F11" s="35" t="s">
        <v>2</v>
      </c>
      <c r="G11" s="201" t="s">
        <v>15</v>
      </c>
      <c r="H11" s="201"/>
      <c r="I11" s="36" t="s">
        <v>20</v>
      </c>
      <c r="K11" s="33"/>
      <c r="L11" s="33"/>
      <c r="M11" s="33"/>
    </row>
    <row r="12" spans="1:13" ht="24.95" customHeight="1" thickBot="1" x14ac:dyDescent="0.25">
      <c r="A12" s="99"/>
      <c r="B12" s="182" t="s">
        <v>40</v>
      </c>
      <c r="C12" s="183"/>
      <c r="D12" s="184"/>
      <c r="E12" s="37"/>
      <c r="F12" s="43"/>
      <c r="G12" s="157">
        <f>I12-E12</f>
        <v>0</v>
      </c>
      <c r="H12" s="157"/>
      <c r="I12" s="38">
        <f>E12*(F12/100+1)</f>
        <v>0</v>
      </c>
      <c r="K12" s="33"/>
      <c r="L12" s="33"/>
      <c r="M12" s="33"/>
    </row>
    <row r="13" spans="1:13" ht="24.95" customHeight="1" x14ac:dyDescent="0.2">
      <c r="A13" s="99"/>
      <c r="B13" s="196" t="s">
        <v>22</v>
      </c>
      <c r="C13" s="161" t="s">
        <v>21</v>
      </c>
      <c r="D13" s="195"/>
      <c r="E13" s="39"/>
      <c r="F13" s="44"/>
      <c r="G13" s="97">
        <f>I13-E13</f>
        <v>0</v>
      </c>
      <c r="H13" s="97"/>
      <c r="I13" s="40">
        <f>E13*(F13/100+1)</f>
        <v>0</v>
      </c>
      <c r="K13" s="33"/>
      <c r="L13" s="33"/>
      <c r="M13" s="33"/>
    </row>
    <row r="14" spans="1:13" ht="24.95" customHeight="1" thickBot="1" x14ac:dyDescent="0.25">
      <c r="A14" s="99"/>
      <c r="B14" s="197"/>
      <c r="C14" s="198" t="s">
        <v>18</v>
      </c>
      <c r="D14" s="199"/>
      <c r="E14" s="39"/>
      <c r="F14" s="44"/>
      <c r="G14" s="97">
        <f t="shared" ref="G14:G17" si="0">I14-E14</f>
        <v>0</v>
      </c>
      <c r="H14" s="97"/>
      <c r="I14" s="40">
        <f t="shared" ref="I14:I17" si="1">E14*(F14/100+1)</f>
        <v>0</v>
      </c>
      <c r="K14" s="33"/>
      <c r="L14" s="33"/>
      <c r="M14" s="33"/>
    </row>
    <row r="15" spans="1:13" ht="24.95" customHeight="1" thickBot="1" x14ac:dyDescent="0.25">
      <c r="A15" s="99"/>
      <c r="B15" s="158" t="s">
        <v>23</v>
      </c>
      <c r="C15" s="161" t="s">
        <v>41</v>
      </c>
      <c r="D15" s="162"/>
      <c r="E15" s="32"/>
      <c r="F15" s="44"/>
      <c r="G15" s="97">
        <f>I15-E15</f>
        <v>0</v>
      </c>
      <c r="H15" s="97"/>
      <c r="I15" s="40">
        <f>E15*(F15/100+1)</f>
        <v>0</v>
      </c>
      <c r="K15" s="148" t="s">
        <v>26</v>
      </c>
      <c r="L15" s="149"/>
      <c r="M15" s="150"/>
    </row>
    <row r="16" spans="1:13" ht="24.95" customHeight="1" x14ac:dyDescent="0.2">
      <c r="A16" s="99"/>
      <c r="B16" s="159"/>
      <c r="C16" s="101" t="s">
        <v>21</v>
      </c>
      <c r="D16" s="102"/>
      <c r="E16" s="32"/>
      <c r="F16" s="44"/>
      <c r="G16" s="97">
        <f>I16-E16</f>
        <v>0</v>
      </c>
      <c r="H16" s="97"/>
      <c r="I16" s="40">
        <f>E16*(F16/100+1)</f>
        <v>0</v>
      </c>
      <c r="K16" s="151" t="s">
        <v>38</v>
      </c>
      <c r="L16" s="152"/>
      <c r="M16" s="153"/>
    </row>
    <row r="17" spans="1:13" ht="24.95" customHeight="1" thickBot="1" x14ac:dyDescent="0.25">
      <c r="A17" s="99"/>
      <c r="B17" s="160"/>
      <c r="C17" s="163" t="s">
        <v>18</v>
      </c>
      <c r="D17" s="164"/>
      <c r="E17" s="32"/>
      <c r="F17" s="44"/>
      <c r="G17" s="97">
        <f t="shared" si="0"/>
        <v>0</v>
      </c>
      <c r="H17" s="97"/>
      <c r="I17" s="40">
        <f t="shared" si="1"/>
        <v>0</v>
      </c>
      <c r="K17" s="154"/>
      <c r="L17" s="155"/>
      <c r="M17" s="156"/>
    </row>
    <row r="18" spans="1:13" ht="24.95" customHeight="1" thickBot="1" x14ac:dyDescent="0.25">
      <c r="A18" s="99"/>
      <c r="B18" s="106" t="s">
        <v>9</v>
      </c>
      <c r="C18" s="107"/>
      <c r="D18" s="108"/>
      <c r="E18" s="130"/>
      <c r="F18" s="131"/>
      <c r="G18" s="131"/>
      <c r="H18" s="131"/>
      <c r="I18" s="132"/>
      <c r="K18" s="33"/>
      <c r="L18" s="33"/>
      <c r="M18" s="33"/>
    </row>
    <row r="19" spans="1:13" ht="15.75" customHeight="1" thickBot="1" x14ac:dyDescent="0.25">
      <c r="A19" s="100"/>
      <c r="B19" s="109" t="s">
        <v>10</v>
      </c>
      <c r="C19" s="110"/>
      <c r="D19" s="111"/>
      <c r="E19" s="127"/>
      <c r="F19" s="128"/>
      <c r="G19" s="128"/>
      <c r="H19" s="128"/>
      <c r="I19" s="129"/>
      <c r="K19" s="33"/>
      <c r="L19" s="33"/>
      <c r="M19" s="33"/>
    </row>
    <row r="20" spans="1:13" ht="12" customHeight="1" thickBot="1" x14ac:dyDescent="0.3">
      <c r="A20" s="10"/>
      <c r="B20" s="23"/>
      <c r="C20" s="23"/>
      <c r="D20" s="23"/>
      <c r="E20" s="12"/>
      <c r="F20" s="12"/>
      <c r="G20" s="12"/>
      <c r="H20" s="24"/>
    </row>
    <row r="21" spans="1:13" ht="15" customHeight="1" x14ac:dyDescent="0.2">
      <c r="A21" s="124" t="s">
        <v>31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ht="15" customHeight="1" x14ac:dyDescent="0.2">
      <c r="A22" s="168" t="s">
        <v>32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70"/>
    </row>
    <row r="23" spans="1:13" ht="15" customHeight="1" x14ac:dyDescent="0.2">
      <c r="A23" s="48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15" customHeight="1" thickBot="1" x14ac:dyDescent="0.25">
      <c r="A24" s="171" t="s">
        <v>16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</row>
    <row r="25" spans="1:13" ht="12" customHeight="1" thickBot="1" x14ac:dyDescent="0.25"/>
    <row r="26" spans="1:13" ht="15" customHeight="1" thickBot="1" x14ac:dyDescent="0.25">
      <c r="A26" s="179" t="s">
        <v>33</v>
      </c>
      <c r="B26" s="180"/>
      <c r="C26" s="180"/>
      <c r="D26" s="180"/>
      <c r="E26" s="180"/>
      <c r="F26" s="180"/>
      <c r="G26" s="180"/>
      <c r="H26" s="180"/>
      <c r="I26" s="180"/>
      <c r="J26" s="181"/>
    </row>
    <row r="27" spans="1:13" ht="12" customHeight="1" thickBot="1" x14ac:dyDescent="0.25"/>
    <row r="28" spans="1:13" ht="15.75" thickBot="1" x14ac:dyDescent="0.3">
      <c r="A28" s="139" t="s">
        <v>11</v>
      </c>
      <c r="B28" s="140"/>
      <c r="C28" s="140"/>
      <c r="D28" s="133"/>
      <c r="E28" s="134"/>
      <c r="F28" s="134"/>
      <c r="G28" s="135"/>
      <c r="I28" s="143" t="s">
        <v>12</v>
      </c>
      <c r="J28" s="144"/>
      <c r="K28" s="51"/>
      <c r="L28" s="51"/>
      <c r="M28" s="52"/>
    </row>
    <row r="29" spans="1:13" ht="15.75" thickBot="1" x14ac:dyDescent="0.25">
      <c r="A29" s="141"/>
      <c r="B29" s="142"/>
      <c r="C29" s="142"/>
      <c r="D29" s="136"/>
      <c r="E29" s="137"/>
      <c r="F29" s="137"/>
      <c r="G29" s="138"/>
      <c r="I29" s="53" t="s">
        <v>17</v>
      </c>
      <c r="J29" s="54"/>
      <c r="K29" s="51"/>
      <c r="L29" s="51"/>
      <c r="M29" s="52"/>
    </row>
    <row r="30" spans="1:13" ht="15" customHeight="1" x14ac:dyDescent="0.2">
      <c r="A30" s="78" t="s">
        <v>13</v>
      </c>
      <c r="B30" s="79"/>
      <c r="C30" s="80"/>
      <c r="D30" s="87"/>
      <c r="E30" s="88"/>
      <c r="F30" s="88"/>
      <c r="G30" s="89"/>
      <c r="I30" s="85" t="s">
        <v>13</v>
      </c>
      <c r="J30" s="86"/>
      <c r="K30" s="174"/>
      <c r="L30" s="175"/>
      <c r="M30" s="176"/>
    </row>
    <row r="31" spans="1:13" x14ac:dyDescent="0.2">
      <c r="A31" s="93"/>
      <c r="B31" s="94"/>
      <c r="C31" s="95"/>
      <c r="D31" s="61"/>
      <c r="E31" s="62"/>
      <c r="F31" s="62"/>
      <c r="G31" s="63"/>
      <c r="I31" s="81"/>
      <c r="J31" s="82"/>
      <c r="K31" s="67"/>
      <c r="L31" s="68"/>
      <c r="M31" s="69"/>
    </row>
    <row r="32" spans="1:13" x14ac:dyDescent="0.2">
      <c r="A32" s="93"/>
      <c r="B32" s="94"/>
      <c r="C32" s="95"/>
      <c r="D32" s="61"/>
      <c r="E32" s="62"/>
      <c r="F32" s="62"/>
      <c r="G32" s="63"/>
      <c r="I32" s="83"/>
      <c r="J32" s="84"/>
      <c r="K32" s="67"/>
      <c r="L32" s="68"/>
      <c r="M32" s="69"/>
    </row>
    <row r="33" spans="1:13" ht="15" customHeight="1" x14ac:dyDescent="0.2">
      <c r="A33" s="73" t="s">
        <v>28</v>
      </c>
      <c r="B33" s="96"/>
      <c r="C33" s="74"/>
      <c r="D33" s="70"/>
      <c r="E33" s="71"/>
      <c r="F33" s="71"/>
      <c r="G33" s="72"/>
      <c r="I33" s="73" t="s">
        <v>28</v>
      </c>
      <c r="J33" s="74"/>
      <c r="K33" s="75"/>
      <c r="L33" s="76"/>
      <c r="M33" s="77"/>
    </row>
    <row r="34" spans="1:13" ht="15" customHeight="1" x14ac:dyDescent="0.2">
      <c r="A34" s="55" t="s">
        <v>29</v>
      </c>
      <c r="B34" s="56"/>
      <c r="C34" s="57"/>
      <c r="D34" s="90"/>
      <c r="E34" s="91"/>
      <c r="F34" s="91"/>
      <c r="G34" s="92"/>
      <c r="I34" s="73" t="s">
        <v>29</v>
      </c>
      <c r="J34" s="74"/>
      <c r="K34" s="67"/>
      <c r="L34" s="68"/>
      <c r="M34" s="69"/>
    </row>
    <row r="35" spans="1:13" ht="15" customHeight="1" thickBot="1" x14ac:dyDescent="0.25">
      <c r="A35" s="58" t="s">
        <v>30</v>
      </c>
      <c r="B35" s="59"/>
      <c r="C35" s="60"/>
      <c r="D35" s="64"/>
      <c r="E35" s="65"/>
      <c r="F35" s="65"/>
      <c r="G35" s="66"/>
      <c r="I35" s="73" t="s">
        <v>30</v>
      </c>
      <c r="J35" s="74"/>
      <c r="K35" s="67"/>
      <c r="L35" s="68"/>
      <c r="M35" s="69"/>
    </row>
    <row r="36" spans="1:13" ht="33" customHeight="1" thickBot="1" x14ac:dyDescent="0.25">
      <c r="A36" s="24"/>
      <c r="B36" s="24"/>
      <c r="C36" s="24"/>
      <c r="D36" s="41"/>
      <c r="E36" s="41"/>
      <c r="F36" s="41"/>
      <c r="G36" s="41"/>
      <c r="I36" s="205" t="s">
        <v>14</v>
      </c>
      <c r="J36" s="206"/>
      <c r="K36" s="202"/>
      <c r="L36" s="203"/>
      <c r="M36" s="204"/>
    </row>
    <row r="37" spans="1:13" ht="12" customHeight="1" x14ac:dyDescent="0.2"/>
  </sheetData>
  <sheetProtection algorithmName="SHA-512" hashValue="w1dlCDfIe+2sCSBHJ9EZsL9Gs17IqTUNweNmRycMuLk0wfySeSOmYE1oM1TpazRRE03HQZCYwEZEOZ4Xf37nOQ==" saltValue="KGimaNhspVBKcz02w4qY3g==" spinCount="100000" sheet="1" objects="1" scenarios="1"/>
  <mergeCells count="71">
    <mergeCell ref="K34:M34"/>
    <mergeCell ref="K35:M35"/>
    <mergeCell ref="K36:M36"/>
    <mergeCell ref="I36:J36"/>
    <mergeCell ref="B1:K1"/>
    <mergeCell ref="A22:M22"/>
    <mergeCell ref="A24:M24"/>
    <mergeCell ref="K30:M30"/>
    <mergeCell ref="A4:A5"/>
    <mergeCell ref="A26:J26"/>
    <mergeCell ref="B12:D12"/>
    <mergeCell ref="M4:M5"/>
    <mergeCell ref="H4:H5"/>
    <mergeCell ref="I4:I5"/>
    <mergeCell ref="K4:K5"/>
    <mergeCell ref="L4:L5"/>
    <mergeCell ref="G15:H15"/>
    <mergeCell ref="C13:D13"/>
    <mergeCell ref="B13:B14"/>
    <mergeCell ref="C14:D14"/>
    <mergeCell ref="D28:G29"/>
    <mergeCell ref="A28:C29"/>
    <mergeCell ref="K28:M28"/>
    <mergeCell ref="I28:J28"/>
    <mergeCell ref="B11:D11"/>
    <mergeCell ref="K15:M15"/>
    <mergeCell ref="K16:M17"/>
    <mergeCell ref="G12:H12"/>
    <mergeCell ref="G17:H17"/>
    <mergeCell ref="B15:B17"/>
    <mergeCell ref="C15:D15"/>
    <mergeCell ref="C17:D17"/>
    <mergeCell ref="G13:H13"/>
    <mergeCell ref="G11:H11"/>
    <mergeCell ref="B3:G3"/>
    <mergeCell ref="B4:G5"/>
    <mergeCell ref="D6:J6"/>
    <mergeCell ref="J4:J5"/>
    <mergeCell ref="A21:M21"/>
    <mergeCell ref="E19:I19"/>
    <mergeCell ref="E18:I18"/>
    <mergeCell ref="B10:D10"/>
    <mergeCell ref="G14:H14"/>
    <mergeCell ref="A11:A19"/>
    <mergeCell ref="C16:D16"/>
    <mergeCell ref="G16:H16"/>
    <mergeCell ref="B9:J9"/>
    <mergeCell ref="B18:D18"/>
    <mergeCell ref="B19:D19"/>
    <mergeCell ref="I31:J32"/>
    <mergeCell ref="I30:J30"/>
    <mergeCell ref="D30:G30"/>
    <mergeCell ref="D34:G34"/>
    <mergeCell ref="A31:C32"/>
    <mergeCell ref="A33:C33"/>
    <mergeCell ref="A23:M23"/>
    <mergeCell ref="K29:M29"/>
    <mergeCell ref="I29:J29"/>
    <mergeCell ref="A34:C34"/>
    <mergeCell ref="A35:C35"/>
    <mergeCell ref="D32:G32"/>
    <mergeCell ref="D35:G35"/>
    <mergeCell ref="D31:G31"/>
    <mergeCell ref="K31:M31"/>
    <mergeCell ref="K32:M32"/>
    <mergeCell ref="D33:G33"/>
    <mergeCell ref="I33:J33"/>
    <mergeCell ref="K33:M33"/>
    <mergeCell ref="A30:C30"/>
    <mergeCell ref="I34:J34"/>
    <mergeCell ref="I35:J35"/>
  </mergeCells>
  <conditionalFormatting sqref="M4:M5">
    <cfRule type="containsText" dxfId="1" priority="3" operator="containsText" text="Zadejte DPH">
      <formula>NOT(ISERROR(SEARCH("Zadejte DPH",M4)))</formula>
    </cfRule>
    <cfRule type="cellIs" dxfId="0" priority="4" operator="equal">
      <formula>"Chybná DPH"</formula>
    </cfRule>
  </conditionalFormatting>
  <printOptions horizontalCentered="1"/>
  <pageMargins left="7.874015748031496E-2" right="7.874015748031496E-2" top="0.39370078740157483" bottom="0.59055118110236227" header="0.31496062992125984" footer="0.31496062992125984"/>
  <pageSetup paperSize="9" orientation="landscape" r:id="rId1"/>
  <headerFooter>
    <oddFooter>&amp;L&amp;F&amp;RStránka &amp;P z &amp;N</oddFooter>
  </headerFooter>
  <rowBreaks count="1" manualBreakCount="1">
    <brk id="2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'Pomocná data'!$B$2:$B$4</xm:f>
          </x14:formula1>
          <xm:sqref>F12:F17 J4:J5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8.85546875" bestFit="1" customWidth="1"/>
  </cols>
  <sheetData>
    <row r="1" spans="1:2" x14ac:dyDescent="0.25">
      <c r="A1" s="45" t="s">
        <v>34</v>
      </c>
      <c r="B1" s="46"/>
    </row>
    <row r="2" spans="1:2" x14ac:dyDescent="0.25">
      <c r="A2" s="46" t="s">
        <v>35</v>
      </c>
      <c r="B2" s="47">
        <v>21</v>
      </c>
    </row>
    <row r="3" spans="1:2" x14ac:dyDescent="0.25">
      <c r="A3" s="46" t="s">
        <v>36</v>
      </c>
      <c r="B3" s="47">
        <v>15</v>
      </c>
    </row>
    <row r="4" spans="1:2" x14ac:dyDescent="0.25">
      <c r="A4" s="46" t="s">
        <v>37</v>
      </c>
      <c r="B4" s="47">
        <v>10</v>
      </c>
    </row>
  </sheetData>
  <sheetProtection password="D30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pro výpočet ceny</vt:lpstr>
      <vt:lpstr>Pomocná data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Lavička Jan</cp:lastModifiedBy>
  <cp:lastPrinted>2019-12-16T15:44:28Z</cp:lastPrinted>
  <dcterms:created xsi:type="dcterms:W3CDTF">2019-09-24T11:59:36Z</dcterms:created>
  <dcterms:modified xsi:type="dcterms:W3CDTF">2022-06-15T04:49:36Z</dcterms:modified>
</cp:coreProperties>
</file>