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92"/>
  </bookViews>
  <sheets>
    <sheet name="Cenová nabídka " sheetId="1" r:id="rId1"/>
    <sheet name="Možnosti" sheetId="2" state="hidden" r:id="rId2"/>
  </sheets>
  <calcPr calcId="162913"/>
</workbook>
</file>

<file path=xl/calcChain.xml><?xml version="1.0" encoding="utf-8"?>
<calcChain xmlns="http://schemas.openxmlformats.org/spreadsheetml/2006/main">
  <c r="D16" i="1" l="1"/>
  <c r="D19" i="1" l="1"/>
  <c r="D18" i="1"/>
  <c r="D21" i="1"/>
  <c r="D17" i="1"/>
  <c r="I32" i="1"/>
  <c r="I31" i="1"/>
  <c r="I30" i="1"/>
  <c r="I29" i="1"/>
  <c r="I28" i="1"/>
  <c r="H35" i="1" l="1"/>
  <c r="H36" i="1" s="1"/>
  <c r="H39" i="1" s="1"/>
</calcChain>
</file>

<file path=xl/sharedStrings.xml><?xml version="1.0" encoding="utf-8"?>
<sst xmlns="http://schemas.openxmlformats.org/spreadsheetml/2006/main" count="54" uniqueCount="42">
  <si>
    <t>Nabídková cena pro účely hodnocení (Kč bez DPH)</t>
  </si>
  <si>
    <t>[DD/MM/RRRR – DD/MM/RRRR]</t>
  </si>
  <si>
    <t>[jméno a příjmení, funkce, e-mail, telefon]</t>
  </si>
  <si>
    <t>Cenová nabídka</t>
  </si>
  <si>
    <t>Ano</t>
  </si>
  <si>
    <t>Ne</t>
  </si>
  <si>
    <t>Doba poskytnutí služeb</t>
  </si>
  <si>
    <t>Cena služeb v CZK bez DPH</t>
  </si>
  <si>
    <t>Kontaktní osoba objednatele služeb</t>
  </si>
  <si>
    <t>Instrukce k vyplnění cenové nabídky</t>
  </si>
  <si>
    <t>Objednatel služeb</t>
  </si>
  <si>
    <t>Zkušenost nad rámec prokázání technické kvalifikace (Ano / Ne)</t>
  </si>
  <si>
    <t>Počet zkušeností nad rámec prokázání technické kvalifikace</t>
  </si>
  <si>
    <t>Zvýšení nabídkové ceny pro účely hodnocení dle 2. hodnoticího kritéria</t>
  </si>
  <si>
    <t>č.</t>
  </si>
  <si>
    <t>Cena (Kč bez DPH)</t>
  </si>
  <si>
    <t>Cena 1 hodiny poskytování AD (Kč bez DPH)</t>
  </si>
  <si>
    <t>Předpokládaný počet hodin poskytování AD</t>
  </si>
  <si>
    <t>Studie proveditelnosti</t>
  </si>
  <si>
    <t>1. hodnoticí kritérium - Nabídková cena</t>
  </si>
  <si>
    <t>Zkušenosti hlavního inženýra projektu</t>
  </si>
  <si>
    <t>Součást veřejné zakázky</t>
  </si>
  <si>
    <t xml:space="preserve">Projektová dokumentace pro stavební povolení </t>
  </si>
  <si>
    <t xml:space="preserve">Projektová dokumentace pro provedení stavby </t>
  </si>
  <si>
    <t>Poskytování součinnosti</t>
  </si>
  <si>
    <t>Nabídková cena</t>
  </si>
  <si>
    <t>Cena předpokládaného počtu hodin poskytování AD</t>
  </si>
  <si>
    <t>2. hodnoticí kritérium - Zkušenosti hlavního inženýra projektu</t>
  </si>
  <si>
    <r>
      <rPr>
        <sz val="10"/>
        <rFont val="Arial"/>
        <family val="2"/>
        <charset val="238"/>
      </rPr>
      <t xml:space="preserve">Příloha 2
</t>
    </r>
    <r>
      <rPr>
        <b/>
        <sz val="10"/>
        <rFont val="Arial"/>
        <family val="2"/>
        <charset val="238"/>
      </rPr>
      <t>Cenová nabídka</t>
    </r>
  </si>
  <si>
    <r>
      <rPr>
        <b/>
        <sz val="10"/>
        <rFont val="Arial"/>
        <family val="2"/>
        <charset val="238"/>
      </rPr>
      <t>1b.</t>
    </r>
    <r>
      <rPr>
        <sz val="10"/>
        <rFont val="Arial"/>
        <family val="2"/>
        <charset val="238"/>
      </rPr>
      <t xml:space="preserve"> Dodavatel je zároveň v poli D14 uvést cenu za 1 hodinu poskytování služeb AD (Kč bez DPH).</t>
    </r>
  </si>
  <si>
    <r>
      <rPr>
        <b/>
        <sz val="10"/>
        <rFont val="Arial"/>
        <family val="2"/>
        <charset val="238"/>
      </rPr>
      <t>3.</t>
    </r>
    <r>
      <rPr>
        <sz val="10"/>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</si>
  <si>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r>
      <rPr>
        <b/>
        <sz val="10"/>
        <rFont val="Arial"/>
        <family val="2"/>
        <charset val="238"/>
      </rPr>
      <t>4.</t>
    </r>
    <r>
      <rPr>
        <sz val="10"/>
        <rFont val="Arial"/>
        <family val="2"/>
        <charset val="238"/>
      </rPr>
      <t xml:space="preserve"> Po vyplnění všech údajů dle shora uvedeného postupu dojde k automatickému vypočtení nabídkové ceny pro účely hodnocení (viz níže).</t>
    </r>
  </si>
  <si>
    <r>
      <rPr>
        <b/>
        <sz val="10"/>
        <rFont val="Arial"/>
        <family val="2"/>
        <charset val="238"/>
      </rPr>
      <t>6.</t>
    </r>
    <r>
      <rPr>
        <sz val="10"/>
        <rFont val="Arial"/>
        <family val="2"/>
        <charset val="238"/>
      </rPr>
      <t xml:space="preserve"> Dodavatel takto řádně vyplněnou cenovou nabídku uvede ve své nabídce.</t>
    </r>
  </si>
  <si>
    <t>Průzkum stavby, zaměření skutečného provedení a pasportizace</t>
  </si>
  <si>
    <t>Rozsah (stručný popis obsahu poskytnutých významných služeb včetně investičních nákladů)</t>
  </si>
  <si>
    <r>
      <rPr>
        <b/>
        <sz val="10"/>
        <rFont val="Arial"/>
        <family val="2"/>
        <charset val="238"/>
      </rPr>
      <t>1a.</t>
    </r>
    <r>
      <rPr>
        <sz val="10"/>
        <rFont val="Arial"/>
        <family val="2"/>
        <charset val="238"/>
      </rPr>
      <t xml:space="preserve"> Dodavatel je povinen do polí D8 - D12 uvést svou nabídkovou cenu jednotlivých uvedených součástí veřejné zakázky (Kč bez DPH) v souladu s údaji uvedenými v návrhu smlouvy. 
Dodavatel je při stanovení výše nabídkové ceny za jednotlivé části díla vázán následujícím členěním celkového honoráře dle jednotlivých fází s přípustnou odchylkou ± 5 %:
a) Průzkum stavby, zaměření skutečného provedení a pasportizace: 20 %
b) Studie proveditelnosti: 10 %
c) Projektová dokumentace pro stavební povolení: 25%
d) Projektová dokumentace pro provádění stavby: 40% 
e) Autorský dozor: 5 %</t>
    </r>
  </si>
  <si>
    <r>
      <rPr>
        <b/>
        <sz val="10"/>
        <rFont val="Arial"/>
        <family val="2"/>
        <charset val="238"/>
      </rPr>
      <t>2.</t>
    </r>
    <r>
      <rPr>
        <sz val="10"/>
        <rFont val="Arial"/>
        <family val="2"/>
        <charset val="238"/>
      </rPr>
      <t xml:space="preserve"> Dodavatel je pro případ, že chce v rámci druhého hodnoticího kritéria uplatnit zkušenost hlavního inženýra projektu nad rámec zkušeností, kterými prokazuje technickou kvalifikaci, povinen u každé takové zkušenosti vyplnit v dotčené tabulce všechny požadované údaje včetně potvrzení, že se jedná o zkušenost nad rámec zkušeností, kterými dodavatel prokazoval technickou kvalifikaci. Zadavatel upozorňuje dodavatele, že je oprávněn tyto zkušenosti u objednatelů ověřovat.</t>
    </r>
  </si>
  <si>
    <r>
      <rPr>
        <b/>
        <sz val="10"/>
        <rFont val="Arial"/>
        <family val="2"/>
        <charset val="238"/>
      </rPr>
      <t>5.</t>
    </r>
    <r>
      <rPr>
        <sz val="10"/>
        <rFont val="Arial"/>
        <family val="2"/>
        <charset val="238"/>
      </rPr>
      <t xml:space="preserve"> Nabídková cena pro účely hodnocení je vypočtena tak, že k nabídkové ceně dodavatele za jednotlivé součástí veřejné zakázky (pole D18) je pro případ, že dodavatel neuvedl v rámci 2. hodnoticího kritéria 5 zkušeností u hlavního inženýra projektu shora uvedeným postupem, za každou "chybějící" zkušenost přičteno 50 000 Kč bez DPH.</t>
    </r>
  </si>
  <si>
    <r>
      <t>[vymezení popisu obsahu služby včetně informace, k jaké stavbě dle čl. IX. zadávací dokumentace se vztahuje]
DSP -</t>
    </r>
    <r>
      <rPr>
        <sz val="10"/>
        <color rgb="FFFF0000"/>
        <rFont val="Arial"/>
        <family val="2"/>
        <charset val="238"/>
      </rPr>
      <t xml:space="preserve"> ANO/NE</t>
    </r>
    <r>
      <rPr>
        <sz val="10"/>
        <rFont val="Arial"/>
        <family val="2"/>
        <charset val="238"/>
      </rPr>
      <t xml:space="preserve">, DPS - </t>
    </r>
    <r>
      <rPr>
        <sz val="10"/>
        <color rgb="FFFF0000"/>
        <rFont val="Arial"/>
        <family val="2"/>
        <charset val="238"/>
      </rPr>
      <t>ANO/NE</t>
    </r>
    <r>
      <rPr>
        <sz val="10"/>
        <rFont val="Arial"/>
        <family val="2"/>
        <charset val="238"/>
      </rPr>
      <t xml:space="preserve">
investiční náklady </t>
    </r>
    <r>
      <rPr>
        <sz val="10"/>
        <color rgb="FFFF0000"/>
        <rFont val="Arial"/>
        <family val="2"/>
        <charset val="238"/>
      </rPr>
      <t>XXXXX</t>
    </r>
    <r>
      <rPr>
        <sz val="10"/>
        <rFont val="Arial"/>
        <family val="2"/>
        <charset val="238"/>
      </rPr>
      <t xml:space="preserve"> Kč bez DPH</t>
    </r>
  </si>
  <si>
    <t>Cena AD ve vztahu k HP LKBG – MAIN</t>
  </si>
  <si>
    <t>Cena AD ve vztahu k HP LKBN – RESERVE</t>
  </si>
  <si>
    <t>Cena AD ve vztahu k HP LKBP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</si>
</sst>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8" x14ac:knownFonts="1">
    <font>
      <sz val="11"/>
      <color theme="1"/>
      <name val="Calibri"/>
      <family val="2"/>
      <charset val="238"/>
      <scheme val="minor"/>
    </font>
    <font>
      <sz val="11"/>
      <color theme="1"/>
      <name val="Calibri"/>
      <family val="2"/>
      <charset val="238"/>
      <scheme val="minor"/>
    </font>
    <font>
      <sz val="10"/>
      <color theme="0"/>
      <name val="Arial"/>
      <family val="2"/>
      <charset val="238"/>
    </font>
    <font>
      <sz val="10"/>
      <color rgb="FFFF0000"/>
      <name val="Arial"/>
      <family val="2"/>
      <charset val="238"/>
    </font>
    <font>
      <sz val="10"/>
      <name val="Arial"/>
      <family val="2"/>
      <charset val="238"/>
    </font>
    <font>
      <b/>
      <sz val="10"/>
      <name val="Arial"/>
      <family val="2"/>
      <charset val="238"/>
    </font>
    <font>
      <sz val="10"/>
      <color theme="1"/>
      <name val="Arial"/>
      <family val="2"/>
      <charset val="238"/>
    </font>
    <font>
      <i/>
      <sz val="10"/>
      <name val="Arial"/>
      <family val="2"/>
      <charset val="23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0" borderId="4" xfId="0" applyFont="1" applyBorder="1"/>
    <xf numFmtId="0" fontId="4" fillId="2" borderId="3" xfId="0" applyFont="1" applyFill="1" applyBorder="1"/>
    <xf numFmtId="0" fontId="4" fillId="2" borderId="0" xfId="0" applyFont="1" applyFill="1" applyBorder="1"/>
    <xf numFmtId="0" fontId="4" fillId="0" borderId="4" xfId="0" applyFont="1" applyBorder="1"/>
    <xf numFmtId="0" fontId="4" fillId="0" borderId="1" xfId="0" applyFont="1" applyBorder="1"/>
    <xf numFmtId="0" fontId="5" fillId="2" borderId="0" xfId="0" applyFont="1" applyFill="1" applyBorder="1" applyAlignment="1">
      <alignment vertical="center" wrapText="1"/>
    </xf>
    <xf numFmtId="0" fontId="4" fillId="0" borderId="8" xfId="0" applyFont="1" applyBorder="1"/>
    <xf numFmtId="0" fontId="4" fillId="0" borderId="5" xfId="0" applyFont="1" applyBorder="1"/>
    <xf numFmtId="0" fontId="4" fillId="0" borderId="3" xfId="0" applyFont="1" applyBorder="1"/>
    <xf numFmtId="0" fontId="4" fillId="0" borderId="7" xfId="0" applyFont="1" applyBorder="1"/>
    <xf numFmtId="0" fontId="4" fillId="0" borderId="6" xfId="0" applyFont="1" applyBorder="1"/>
    <xf numFmtId="0" fontId="5" fillId="4" borderId="2" xfId="0" applyFont="1" applyFill="1" applyBorder="1"/>
    <xf numFmtId="44" fontId="4" fillId="0" borderId="2" xfId="1" applyFont="1" applyBorder="1" applyAlignment="1">
      <alignment vertical="center" wrapText="1"/>
    </xf>
    <xf numFmtId="0" fontId="5" fillId="2" borderId="0" xfId="0" applyFont="1" applyFill="1" applyBorder="1" applyAlignment="1">
      <alignment horizontal="left"/>
    </xf>
    <xf numFmtId="44" fontId="4" fillId="4" borderId="2" xfId="0" applyNumberFormat="1" applyFont="1" applyFill="1" applyBorder="1" applyAlignment="1">
      <alignment horizontal="left"/>
    </xf>
    <xf numFmtId="0" fontId="4" fillId="2" borderId="1" xfId="0" applyFont="1" applyFill="1" applyBorder="1"/>
    <xf numFmtId="0" fontId="4" fillId="2" borderId="4" xfId="0" applyFont="1" applyFill="1" applyBorder="1"/>
    <xf numFmtId="44" fontId="5" fillId="4" borderId="2" xfId="2" applyFont="1" applyFill="1" applyBorder="1"/>
    <xf numFmtId="0" fontId="5" fillId="4" borderId="2" xfId="0" applyFont="1" applyFill="1" applyBorder="1" applyAlignment="1">
      <alignment horizontal="center" vertical="top"/>
    </xf>
    <xf numFmtId="0" fontId="5" fillId="4" borderId="2" xfId="0" applyFont="1" applyFill="1" applyBorder="1" applyAlignment="1">
      <alignment horizontal="left" vertical="top"/>
    </xf>
    <xf numFmtId="0" fontId="5" fillId="4" borderId="2" xfId="0" applyFont="1" applyFill="1" applyBorder="1" applyAlignment="1">
      <alignment horizontal="left" vertical="top" wrapText="1"/>
    </xf>
    <xf numFmtId="0" fontId="4" fillId="0" borderId="2" xfId="0" applyFont="1" applyBorder="1" applyAlignment="1">
      <alignment horizontal="center" vertical="center"/>
    </xf>
    <xf numFmtId="0" fontId="4" fillId="0" borderId="2" xfId="0" applyFont="1" applyBorder="1"/>
    <xf numFmtId="0" fontId="4" fillId="0" borderId="2" xfId="0" applyFont="1" applyBorder="1" applyAlignment="1">
      <alignment horizontal="center" vertical="center" wrapText="1"/>
    </xf>
    <xf numFmtId="44" fontId="4" fillId="0" borderId="2" xfId="0" applyNumberFormat="1" applyFont="1" applyBorder="1"/>
    <xf numFmtId="44" fontId="5" fillId="4" borderId="2" xfId="1" applyFont="1" applyFill="1" applyBorder="1"/>
    <xf numFmtId="44" fontId="5" fillId="3" borderId="2" xfId="0" applyNumberFormat="1" applyFont="1" applyFill="1" applyBorder="1"/>
    <xf numFmtId="0" fontId="4" fillId="0" borderId="2" xfId="0" applyFont="1" applyBorder="1" applyAlignment="1">
      <alignment horizontal="left" vertical="center" wrapText="1"/>
    </xf>
    <xf numFmtId="4" fontId="6" fillId="4" borderId="2" xfId="0" applyNumberFormat="1" applyFont="1" applyFill="1" applyBorder="1"/>
    <xf numFmtId="44" fontId="7" fillId="4" borderId="2" xfId="0" applyNumberFormat="1" applyFont="1" applyFill="1" applyBorder="1" applyAlignment="1">
      <alignment horizontal="left"/>
    </xf>
    <xf numFmtId="0" fontId="4" fillId="4" borderId="2" xfId="0" applyFont="1" applyFill="1" applyBorder="1" applyAlignment="1">
      <alignment horizontal="left"/>
    </xf>
    <xf numFmtId="0" fontId="4" fillId="4" borderId="2" xfId="0" applyFont="1" applyFill="1" applyBorder="1" applyAlignment="1">
      <alignment horizontal="left" vertical="center"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2" xfId="0" applyFont="1" applyBorder="1" applyAlignment="1">
      <alignment horizontal="left"/>
    </xf>
    <xf numFmtId="0" fontId="4" fillId="0" borderId="2" xfId="0" applyFont="1" applyBorder="1" applyAlignment="1">
      <alignment horizontal="left" wrapText="1"/>
    </xf>
    <xf numFmtId="0" fontId="4" fillId="4" borderId="10" xfId="0" applyFont="1" applyFill="1" applyBorder="1" applyAlignment="1">
      <alignment horizontal="left" vertical="center" wrapText="1"/>
    </xf>
    <xf numFmtId="0" fontId="7" fillId="4" borderId="2" xfId="0" applyFont="1" applyFill="1" applyBorder="1" applyAlignment="1">
      <alignment horizontal="left"/>
    </xf>
    <xf numFmtId="0" fontId="5" fillId="2" borderId="0" xfId="0" applyFont="1" applyFill="1" applyBorder="1" applyAlignment="1">
      <alignment horizontal="left" vertical="center" wrapText="1"/>
    </xf>
    <xf numFmtId="0" fontId="5" fillId="4" borderId="2" xfId="0" applyFont="1" applyFill="1" applyBorder="1" applyAlignment="1">
      <alignment horizontal="left"/>
    </xf>
    <xf numFmtId="0" fontId="4" fillId="5" borderId="2" xfId="0" applyFont="1" applyFill="1" applyBorder="1" applyAlignment="1">
      <alignment horizontal="left" wrapText="1"/>
    </xf>
    <xf numFmtId="0" fontId="4" fillId="5" borderId="2" xfId="0" applyFont="1" applyFill="1" applyBorder="1" applyAlignment="1">
      <alignment horizontal="left"/>
    </xf>
    <xf numFmtId="0" fontId="5" fillId="2" borderId="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0" xfId="0" applyFont="1" applyFill="1" applyBorder="1" applyAlignment="1">
      <alignment horizontal="left"/>
    </xf>
    <xf numFmtId="0" fontId="5" fillId="4" borderId="11" xfId="0" applyFont="1" applyFill="1" applyBorder="1" applyAlignment="1">
      <alignment horizontal="left"/>
    </xf>
    <xf numFmtId="0" fontId="5" fillId="4" borderId="12" xfId="0" applyFont="1" applyFill="1" applyBorder="1" applyAlignment="1">
      <alignment horizontal="left"/>
    </xf>
  </cellXfs>
  <cellStyles count="3">
    <cellStyle name="Měna" xfId="1" builtinId="4"/>
    <cellStyle name="Měna 2" xfId="2"/>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0"/>
  <sheetViews>
    <sheetView tabSelected="1" zoomScaleNormal="100" workbookViewId="0">
      <selection activeCell="D8" sqref="D8"/>
    </sheetView>
  </sheetViews>
  <sheetFormatPr defaultColWidth="9.109375" defaultRowHeight="13.2" x14ac:dyDescent="0.25"/>
  <cols>
    <col min="1" max="2" width="3.33203125" style="5" customWidth="1"/>
    <col min="3" max="3" width="51.44140625" style="5" customWidth="1"/>
    <col min="4" max="4" width="50.88671875" style="5" customWidth="1"/>
    <col min="5" max="5" width="31.109375" style="5" bestFit="1" customWidth="1"/>
    <col min="6" max="6" width="26" style="5" customWidth="1"/>
    <col min="7" max="7" width="36.88671875" style="5" customWidth="1"/>
    <col min="8" max="8" width="32.6640625" style="5" customWidth="1"/>
    <col min="9" max="16384" width="9.109375" style="5"/>
  </cols>
  <sheetData>
    <row r="2" spans="1:9" x14ac:dyDescent="0.25">
      <c r="A2" s="2"/>
      <c r="B2" s="40" t="s">
        <v>28</v>
      </c>
      <c r="C2" s="40"/>
      <c r="D2" s="3"/>
      <c r="E2" s="3"/>
      <c r="F2" s="3"/>
      <c r="G2" s="4"/>
    </row>
    <row r="3" spans="1:9" x14ac:dyDescent="0.25">
      <c r="A3" s="2"/>
      <c r="B3" s="40" t="s">
        <v>3</v>
      </c>
      <c r="C3" s="40"/>
      <c r="D3" s="40"/>
      <c r="E3" s="40"/>
      <c r="F3" s="40"/>
      <c r="G3" s="40"/>
      <c r="H3" s="44"/>
    </row>
    <row r="4" spans="1:9" x14ac:dyDescent="0.25">
      <c r="A4" s="2"/>
      <c r="B4" s="3"/>
      <c r="C4" s="6"/>
      <c r="D4" s="3"/>
      <c r="E4" s="3"/>
      <c r="F4" s="3"/>
      <c r="G4" s="7"/>
      <c r="H4" s="8"/>
    </row>
    <row r="5" spans="1:9" x14ac:dyDescent="0.25">
      <c r="A5" s="9"/>
      <c r="B5" s="41" t="s">
        <v>19</v>
      </c>
      <c r="C5" s="41"/>
      <c r="D5" s="41"/>
      <c r="E5" s="41"/>
      <c r="F5" s="41"/>
      <c r="G5" s="41"/>
      <c r="H5" s="41"/>
      <c r="I5" s="4"/>
    </row>
    <row r="6" spans="1:9" x14ac:dyDescent="0.25">
      <c r="B6" s="10"/>
      <c r="C6" s="10"/>
      <c r="D6" s="10"/>
      <c r="E6" s="11"/>
      <c r="F6" s="11"/>
      <c r="G6" s="11"/>
      <c r="H6" s="11"/>
    </row>
    <row r="7" spans="1:9" ht="15" customHeight="1" x14ac:dyDescent="0.25">
      <c r="A7" s="9"/>
      <c r="B7" s="41" t="s">
        <v>21</v>
      </c>
      <c r="C7" s="41"/>
      <c r="D7" s="12" t="s">
        <v>15</v>
      </c>
      <c r="E7" s="4"/>
      <c r="I7" s="4"/>
    </row>
    <row r="8" spans="1:9" ht="15" customHeight="1" x14ac:dyDescent="0.25">
      <c r="A8" s="9"/>
      <c r="B8" s="31" t="s">
        <v>33</v>
      </c>
      <c r="C8" s="31"/>
      <c r="D8" s="13"/>
      <c r="E8" s="4"/>
      <c r="I8" s="4"/>
    </row>
    <row r="9" spans="1:9" ht="15" customHeight="1" x14ac:dyDescent="0.25">
      <c r="A9" s="9"/>
      <c r="B9" s="32" t="s">
        <v>18</v>
      </c>
      <c r="C9" s="32"/>
      <c r="D9" s="13"/>
      <c r="E9" s="4"/>
      <c r="I9" s="4"/>
    </row>
    <row r="10" spans="1:9" ht="15" customHeight="1" x14ac:dyDescent="0.25">
      <c r="A10" s="9"/>
      <c r="B10" s="32" t="s">
        <v>22</v>
      </c>
      <c r="C10" s="32"/>
      <c r="D10" s="13"/>
      <c r="E10" s="4"/>
      <c r="I10" s="4"/>
    </row>
    <row r="11" spans="1:9" ht="15" customHeight="1" x14ac:dyDescent="0.25">
      <c r="A11" s="9"/>
      <c r="B11" s="32" t="s">
        <v>23</v>
      </c>
      <c r="C11" s="32"/>
      <c r="D11" s="13"/>
      <c r="E11" s="4"/>
      <c r="I11" s="4"/>
    </row>
    <row r="12" spans="1:9" ht="15" customHeight="1" x14ac:dyDescent="0.25">
      <c r="A12" s="9"/>
      <c r="B12" s="32" t="s">
        <v>24</v>
      </c>
      <c r="C12" s="32"/>
      <c r="D12" s="13"/>
      <c r="E12" s="4"/>
      <c r="I12" s="4"/>
    </row>
    <row r="13" spans="1:9" x14ac:dyDescent="0.25">
      <c r="A13" s="9"/>
      <c r="B13" s="14"/>
      <c r="C13" s="14"/>
      <c r="D13" s="14"/>
      <c r="I13" s="4"/>
    </row>
    <row r="14" spans="1:9" ht="15" customHeight="1" x14ac:dyDescent="0.25">
      <c r="A14" s="9"/>
      <c r="B14" s="32" t="s">
        <v>16</v>
      </c>
      <c r="C14" s="38"/>
      <c r="D14" s="13"/>
      <c r="E14" s="4"/>
      <c r="I14" s="4"/>
    </row>
    <row r="15" spans="1:9" ht="15" customHeight="1" x14ac:dyDescent="0.25">
      <c r="A15" s="9"/>
      <c r="B15" s="32" t="s">
        <v>17</v>
      </c>
      <c r="C15" s="38"/>
      <c r="D15" s="29">
        <v>450</v>
      </c>
      <c r="E15" s="4"/>
      <c r="I15" s="4"/>
    </row>
    <row r="16" spans="1:9" x14ac:dyDescent="0.25">
      <c r="A16" s="9"/>
      <c r="B16" s="31" t="s">
        <v>26</v>
      </c>
      <c r="C16" s="31"/>
      <c r="D16" s="15">
        <f>D14*D15</f>
        <v>0</v>
      </c>
      <c r="E16" s="4"/>
      <c r="I16" s="4"/>
    </row>
    <row r="17" spans="1:9" x14ac:dyDescent="0.25">
      <c r="A17" s="9"/>
      <c r="B17" s="39" t="s">
        <v>39</v>
      </c>
      <c r="C17" s="39"/>
      <c r="D17" s="30">
        <f>D16/3</f>
        <v>0</v>
      </c>
      <c r="E17" s="4"/>
      <c r="I17" s="4"/>
    </row>
    <row r="18" spans="1:9" x14ac:dyDescent="0.25">
      <c r="A18" s="9"/>
      <c r="B18" s="39" t="s">
        <v>40</v>
      </c>
      <c r="C18" s="39"/>
      <c r="D18" s="30">
        <f>D16/3</f>
        <v>0</v>
      </c>
      <c r="E18" s="4"/>
      <c r="I18" s="4"/>
    </row>
    <row r="19" spans="1:9" x14ac:dyDescent="0.25">
      <c r="A19" s="9"/>
      <c r="B19" s="39" t="s">
        <v>41</v>
      </c>
      <c r="C19" s="39"/>
      <c r="D19" s="30">
        <f>D16/3</f>
        <v>0</v>
      </c>
      <c r="E19" s="4"/>
      <c r="I19" s="4"/>
    </row>
    <row r="20" spans="1:9" s="16" customFormat="1" x14ac:dyDescent="0.25">
      <c r="A20" s="2"/>
      <c r="B20" s="14"/>
      <c r="C20" s="14"/>
      <c r="D20" s="14"/>
      <c r="I20" s="17"/>
    </row>
    <row r="21" spans="1:9" ht="15" customHeight="1" x14ac:dyDescent="0.25">
      <c r="A21" s="9"/>
      <c r="B21" s="41" t="s">
        <v>25</v>
      </c>
      <c r="C21" s="41"/>
      <c r="D21" s="18">
        <f>SUM(D8:D12)+D16</f>
        <v>0</v>
      </c>
      <c r="E21" s="4"/>
      <c r="I21" s="4"/>
    </row>
    <row r="22" spans="1:9" s="16" customFormat="1" x14ac:dyDescent="0.25">
      <c r="A22" s="2"/>
      <c r="B22" s="14"/>
      <c r="C22" s="14"/>
      <c r="D22" s="14"/>
      <c r="I22" s="17"/>
    </row>
    <row r="23" spans="1:9" x14ac:dyDescent="0.25">
      <c r="A23" s="9"/>
      <c r="B23" s="8"/>
      <c r="C23" s="8"/>
      <c r="D23" s="8"/>
      <c r="E23" s="8"/>
      <c r="F23" s="8"/>
      <c r="G23" s="8"/>
      <c r="H23" s="8"/>
      <c r="I23" s="4"/>
    </row>
    <row r="24" spans="1:9" x14ac:dyDescent="0.25">
      <c r="A24" s="9"/>
      <c r="B24" s="41" t="s">
        <v>27</v>
      </c>
      <c r="C24" s="41"/>
      <c r="D24" s="41"/>
      <c r="E24" s="41"/>
      <c r="F24" s="41"/>
      <c r="G24" s="41"/>
      <c r="H24" s="41"/>
      <c r="I24" s="4"/>
    </row>
    <row r="25" spans="1:9" x14ac:dyDescent="0.25">
      <c r="A25" s="9"/>
      <c r="B25" s="10"/>
      <c r="C25" s="10"/>
      <c r="D25" s="10"/>
      <c r="E25" s="10"/>
      <c r="F25" s="10"/>
      <c r="G25" s="10"/>
      <c r="H25" s="10"/>
      <c r="I25" s="4"/>
    </row>
    <row r="26" spans="1:9" ht="15" customHeight="1" x14ac:dyDescent="0.25">
      <c r="A26" s="9"/>
      <c r="B26" s="46" t="s">
        <v>20</v>
      </c>
      <c r="C26" s="47"/>
      <c r="D26" s="47"/>
      <c r="E26" s="47"/>
      <c r="F26" s="47"/>
      <c r="G26" s="47"/>
      <c r="H26" s="48"/>
      <c r="I26" s="4"/>
    </row>
    <row r="27" spans="1:9" ht="29.25" customHeight="1" x14ac:dyDescent="0.25">
      <c r="A27" s="9"/>
      <c r="B27" s="19" t="s">
        <v>14</v>
      </c>
      <c r="C27" s="20" t="s">
        <v>10</v>
      </c>
      <c r="D27" s="21" t="s">
        <v>34</v>
      </c>
      <c r="E27" s="20" t="s">
        <v>6</v>
      </c>
      <c r="F27" s="20" t="s">
        <v>7</v>
      </c>
      <c r="G27" s="21" t="s">
        <v>8</v>
      </c>
      <c r="H27" s="21" t="s">
        <v>11</v>
      </c>
      <c r="I27" s="4"/>
    </row>
    <row r="28" spans="1:9" ht="52.8" x14ac:dyDescent="0.25">
      <c r="A28" s="9"/>
      <c r="B28" s="22">
        <v>1</v>
      </c>
      <c r="C28" s="23"/>
      <c r="D28" s="28" t="s">
        <v>38</v>
      </c>
      <c r="E28" s="24" t="s">
        <v>1</v>
      </c>
      <c r="F28" s="25"/>
      <c r="G28" s="24" t="s">
        <v>2</v>
      </c>
      <c r="H28" s="25"/>
      <c r="I28" s="1">
        <f>IF(H28="Ano",1,0)</f>
        <v>0</v>
      </c>
    </row>
    <row r="29" spans="1:9" ht="52.8" x14ac:dyDescent="0.25">
      <c r="A29" s="9"/>
      <c r="B29" s="22">
        <v>2</v>
      </c>
      <c r="C29" s="23"/>
      <c r="D29" s="28" t="s">
        <v>38</v>
      </c>
      <c r="E29" s="24" t="s">
        <v>1</v>
      </c>
      <c r="F29" s="25"/>
      <c r="G29" s="24" t="s">
        <v>2</v>
      </c>
      <c r="H29" s="25"/>
      <c r="I29" s="1">
        <f>IF(H29="Ano",1,0)</f>
        <v>0</v>
      </c>
    </row>
    <row r="30" spans="1:9" ht="52.8" x14ac:dyDescent="0.25">
      <c r="A30" s="9"/>
      <c r="B30" s="22">
        <v>3</v>
      </c>
      <c r="C30" s="23"/>
      <c r="D30" s="28" t="s">
        <v>38</v>
      </c>
      <c r="E30" s="24" t="s">
        <v>1</v>
      </c>
      <c r="F30" s="25"/>
      <c r="G30" s="24" t="s">
        <v>2</v>
      </c>
      <c r="H30" s="25"/>
      <c r="I30" s="1">
        <f>IF(H30="Ano",1,0)</f>
        <v>0</v>
      </c>
    </row>
    <row r="31" spans="1:9" ht="52.8" x14ac:dyDescent="0.25">
      <c r="A31" s="9"/>
      <c r="B31" s="22">
        <v>4</v>
      </c>
      <c r="C31" s="23"/>
      <c r="D31" s="28" t="s">
        <v>38</v>
      </c>
      <c r="E31" s="24" t="s">
        <v>1</v>
      </c>
      <c r="F31" s="25"/>
      <c r="G31" s="24" t="s">
        <v>2</v>
      </c>
      <c r="H31" s="25"/>
      <c r="I31" s="1">
        <f>IF(H31="Ano",1,0)</f>
        <v>0</v>
      </c>
    </row>
    <row r="32" spans="1:9" ht="52.8" x14ac:dyDescent="0.25">
      <c r="A32" s="9"/>
      <c r="B32" s="22">
        <v>5</v>
      </c>
      <c r="C32" s="23"/>
      <c r="D32" s="28" t="s">
        <v>38</v>
      </c>
      <c r="E32" s="24" t="s">
        <v>1</v>
      </c>
      <c r="F32" s="25"/>
      <c r="G32" s="24" t="s">
        <v>2</v>
      </c>
      <c r="H32" s="25"/>
      <c r="I32" s="1">
        <f>IF(H32="Ano",1,0)</f>
        <v>0</v>
      </c>
    </row>
    <row r="33" spans="1:9" x14ac:dyDescent="0.25">
      <c r="A33" s="9"/>
      <c r="B33" s="10"/>
      <c r="C33" s="10"/>
      <c r="D33" s="10"/>
      <c r="E33" s="10"/>
      <c r="F33" s="10"/>
      <c r="G33" s="10"/>
      <c r="H33" s="10"/>
      <c r="I33" s="4"/>
    </row>
    <row r="34" spans="1:9" x14ac:dyDescent="0.25">
      <c r="B34" s="10"/>
      <c r="C34" s="10"/>
      <c r="D34" s="10"/>
      <c r="E34" s="10"/>
      <c r="F34" s="10"/>
      <c r="G34" s="10"/>
      <c r="H34" s="10"/>
    </row>
    <row r="35" spans="1:9" x14ac:dyDescent="0.25">
      <c r="A35" s="9"/>
      <c r="B35" s="45" t="s">
        <v>12</v>
      </c>
      <c r="C35" s="45"/>
      <c r="D35" s="45"/>
      <c r="E35" s="45"/>
      <c r="F35" s="45"/>
      <c r="G35" s="45"/>
      <c r="H35" s="12">
        <f>SUM(I28:I32)</f>
        <v>0</v>
      </c>
      <c r="I35" s="4"/>
    </row>
    <row r="36" spans="1:9" x14ac:dyDescent="0.25">
      <c r="A36" s="9"/>
      <c r="B36" s="41" t="s">
        <v>13</v>
      </c>
      <c r="C36" s="41"/>
      <c r="D36" s="41"/>
      <c r="E36" s="41"/>
      <c r="F36" s="41"/>
      <c r="G36" s="41"/>
      <c r="H36" s="26">
        <f>(5-H35)*50000</f>
        <v>250000</v>
      </c>
      <c r="I36" s="4"/>
    </row>
    <row r="37" spans="1:9" x14ac:dyDescent="0.25">
      <c r="A37" s="9"/>
      <c r="B37" s="11"/>
      <c r="C37" s="11"/>
      <c r="D37" s="11"/>
      <c r="E37" s="11"/>
      <c r="F37" s="11"/>
      <c r="G37" s="11"/>
      <c r="H37" s="11"/>
      <c r="I37" s="4"/>
    </row>
    <row r="38" spans="1:9" x14ac:dyDescent="0.25">
      <c r="A38" s="9"/>
      <c r="B38" s="10"/>
      <c r="C38" s="10"/>
      <c r="D38" s="10"/>
      <c r="E38" s="10"/>
      <c r="F38" s="10"/>
      <c r="G38" s="10"/>
      <c r="H38" s="10"/>
      <c r="I38" s="4"/>
    </row>
    <row r="39" spans="1:9" x14ac:dyDescent="0.25">
      <c r="A39" s="9"/>
      <c r="B39" s="41" t="s">
        <v>0</v>
      </c>
      <c r="C39" s="41"/>
      <c r="D39" s="41"/>
      <c r="E39" s="41"/>
      <c r="F39" s="41"/>
      <c r="G39" s="41"/>
      <c r="H39" s="27">
        <f>D21+H36</f>
        <v>250000</v>
      </c>
      <c r="I39" s="4"/>
    </row>
    <row r="40" spans="1:9" x14ac:dyDescent="0.25">
      <c r="B40" s="11"/>
      <c r="C40" s="11"/>
      <c r="D40" s="11"/>
      <c r="E40" s="11"/>
      <c r="F40" s="11"/>
      <c r="G40" s="11"/>
      <c r="H40" s="11"/>
    </row>
    <row r="41" spans="1:9" x14ac:dyDescent="0.25">
      <c r="B41" s="8"/>
      <c r="C41" s="8"/>
      <c r="D41" s="8"/>
      <c r="E41" s="8"/>
      <c r="F41" s="8"/>
      <c r="G41" s="8"/>
      <c r="H41" s="8"/>
    </row>
    <row r="42" spans="1:9" x14ac:dyDescent="0.25">
      <c r="A42" s="9"/>
      <c r="B42" s="41" t="s">
        <v>9</v>
      </c>
      <c r="C42" s="41"/>
      <c r="D42" s="41"/>
      <c r="E42" s="41"/>
      <c r="F42" s="41"/>
      <c r="G42" s="41"/>
      <c r="H42" s="41"/>
      <c r="I42" s="4"/>
    </row>
    <row r="43" spans="1:9" ht="95.25" customHeight="1" x14ac:dyDescent="0.25">
      <c r="A43" s="9"/>
      <c r="B43" s="42" t="s">
        <v>35</v>
      </c>
      <c r="C43" s="43"/>
      <c r="D43" s="43"/>
      <c r="E43" s="43"/>
      <c r="F43" s="43"/>
      <c r="G43" s="43"/>
      <c r="H43" s="43"/>
      <c r="I43" s="4"/>
    </row>
    <row r="44" spans="1:9" x14ac:dyDescent="0.25">
      <c r="A44" s="9"/>
      <c r="B44" s="33" t="s">
        <v>29</v>
      </c>
      <c r="C44" s="34"/>
      <c r="D44" s="34"/>
      <c r="E44" s="34"/>
      <c r="F44" s="34"/>
      <c r="G44" s="34"/>
      <c r="H44" s="35"/>
      <c r="I44" s="4"/>
    </row>
    <row r="45" spans="1:9" ht="24.75" customHeight="1" x14ac:dyDescent="0.25">
      <c r="A45" s="9"/>
      <c r="B45" s="37" t="s">
        <v>36</v>
      </c>
      <c r="C45" s="37"/>
      <c r="D45" s="37"/>
      <c r="E45" s="37"/>
      <c r="F45" s="37"/>
      <c r="G45" s="37"/>
      <c r="H45" s="37"/>
      <c r="I45" s="4"/>
    </row>
    <row r="46" spans="1:9" x14ac:dyDescent="0.25">
      <c r="A46" s="9"/>
      <c r="B46" s="36" t="s">
        <v>30</v>
      </c>
      <c r="C46" s="36"/>
      <c r="D46" s="36"/>
      <c r="E46" s="36"/>
      <c r="F46" s="36"/>
      <c r="G46" s="36"/>
      <c r="H46" s="36"/>
      <c r="I46" s="4"/>
    </row>
    <row r="47" spans="1:9" x14ac:dyDescent="0.25">
      <c r="A47" s="9"/>
      <c r="B47" s="36" t="s">
        <v>31</v>
      </c>
      <c r="C47" s="36"/>
      <c r="D47" s="36"/>
      <c r="E47" s="36"/>
      <c r="F47" s="36"/>
      <c r="G47" s="36"/>
      <c r="H47" s="36"/>
      <c r="I47" s="4"/>
    </row>
    <row r="48" spans="1:9" ht="25.5" customHeight="1" x14ac:dyDescent="0.25">
      <c r="A48" s="9"/>
      <c r="B48" s="37" t="s">
        <v>37</v>
      </c>
      <c r="C48" s="37"/>
      <c r="D48" s="37"/>
      <c r="E48" s="37"/>
      <c r="F48" s="37"/>
      <c r="G48" s="37"/>
      <c r="H48" s="37"/>
      <c r="I48" s="4"/>
    </row>
    <row r="49" spans="1:9" x14ac:dyDescent="0.25">
      <c r="A49" s="9"/>
      <c r="B49" s="36" t="s">
        <v>32</v>
      </c>
      <c r="C49" s="36"/>
      <c r="D49" s="36"/>
      <c r="E49" s="36"/>
      <c r="F49" s="36"/>
      <c r="G49" s="36"/>
      <c r="H49" s="36"/>
      <c r="I49" s="4"/>
    </row>
    <row r="50" spans="1:9" x14ac:dyDescent="0.25">
      <c r="B50" s="11"/>
      <c r="C50" s="11"/>
      <c r="D50" s="11"/>
      <c r="E50" s="11"/>
      <c r="F50" s="11"/>
      <c r="G50" s="11"/>
      <c r="H50" s="11"/>
    </row>
  </sheetData>
  <mergeCells count="29">
    <mergeCell ref="B2:C2"/>
    <mergeCell ref="B39:G39"/>
    <mergeCell ref="B24:H24"/>
    <mergeCell ref="B43:H43"/>
    <mergeCell ref="B45:H45"/>
    <mergeCell ref="B42:H42"/>
    <mergeCell ref="B3:H3"/>
    <mergeCell ref="B5:H5"/>
    <mergeCell ref="B35:G35"/>
    <mergeCell ref="B36:G36"/>
    <mergeCell ref="B26:H26"/>
    <mergeCell ref="B21:C21"/>
    <mergeCell ref="B16:C16"/>
    <mergeCell ref="B10:C10"/>
    <mergeCell ref="B11:C11"/>
    <mergeCell ref="B7:C7"/>
    <mergeCell ref="B8:C8"/>
    <mergeCell ref="B9:C9"/>
    <mergeCell ref="B44:H44"/>
    <mergeCell ref="B49:H49"/>
    <mergeCell ref="B47:H47"/>
    <mergeCell ref="B48:H48"/>
    <mergeCell ref="B46:H46"/>
    <mergeCell ref="B12:C12"/>
    <mergeCell ref="B14:C14"/>
    <mergeCell ref="B15:C15"/>
    <mergeCell ref="B17:C17"/>
    <mergeCell ref="B18:C18"/>
    <mergeCell ref="B19:C19"/>
  </mergeCells>
  <conditionalFormatting sqref="H28">
    <cfRule type="containsText" dxfId="1" priority="3" operator="containsText" text="Ne">
      <formula>NOT(ISERROR(SEARCH("Ne",H28)))</formula>
    </cfRule>
  </conditionalFormatting>
  <conditionalFormatting sqref="H29:H32">
    <cfRule type="containsText" dxfId="0" priority="1" operator="containsText" text="Ne">
      <formula>NOT(ISERROR(SEARCH("Ne",H29)))</formula>
    </cfRule>
  </conditionalFormatting>
  <dataValidations count="1">
    <dataValidation type="decimal" operator="greaterThanOrEqual" allowBlank="1" showInputMessage="1" showErrorMessage="1" sqref="F28:F32">
      <formula1>3000000</formula1>
    </dataValidation>
  </dataValidations>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Možnosti!$A$1:$A$2</xm:f>
          </x14:formula1>
          <xm:sqref>H28:H32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4.4" x14ac:dyDescent="0.3"/>
  <sheetData>
    <row r="1" spans="1:1" x14ac:dyDescent="0.3">
      <c r="A1" t="s">
        <v>4</v>
      </c>
    </row>
    <row r="2" spans="1:1" x14ac:dyDescent="0.3">
      <c r="A2" t="s">
        <v>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Cenová nabídka </vt:lpstr>
      <vt:lpstr>Možnosti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2022-09-05T09:11:33Z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