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9228" windowHeight="3660"/>
  </bookViews>
  <sheets>
    <sheet name="Cenová nabídka " sheetId="1" r:id="rId1"/>
    <sheet name="Možnosti" sheetId="2" state="hidden" r:id="rId2"/>
  </sheets>
  <calcPr calcId="162913"/>
</workbook>
</file>

<file path=xl/calcChain.xml><?xml version="1.0" encoding="utf-8"?>
<calcChain xmlns="http://schemas.openxmlformats.org/spreadsheetml/2006/main">
  <c r="I35" i="1" l="1"/>
  <c r="I34" i="1"/>
  <c r="I33" i="1"/>
  <c r="J10" i="1" l="1"/>
  <c r="H9" i="1"/>
  <c r="H8" i="1"/>
  <c r="H7" i="1"/>
  <c r="F9" i="1"/>
  <c r="F8" i="1"/>
  <c r="F7" i="1"/>
  <c r="J8" i="1" l="1"/>
  <c r="J9" i="1"/>
  <c r="J7" i="1"/>
  <c r="I29" i="1"/>
  <c r="I28" i="1"/>
  <c r="I27" i="1"/>
  <c r="J11" i="1" l="1"/>
  <c r="I23" i="1"/>
  <c r="I22" i="1"/>
  <c r="I21" i="1"/>
  <c r="H37" i="1" s="1"/>
  <c r="H38" i="1" s="1"/>
  <c r="H41" i="1" l="1"/>
</calcChain>
</file>

<file path=xl/sharedStrings.xml><?xml version="1.0" encoding="utf-8"?>
<sst xmlns="http://schemas.openxmlformats.org/spreadsheetml/2006/main" count="89" uniqueCount="44">
  <si>
    <t>Nabídková cena pro účely hodnocení (Kč bez DPH)</t>
  </si>
  <si>
    <t>[DD/MM/RRRR – DD/MM/RRRR]</t>
  </si>
  <si>
    <t>[jméno a příjmení, funkce, e-mail, telefon]</t>
  </si>
  <si>
    <t>Cenová nabídka</t>
  </si>
  <si>
    <t>Nabídková cena (Kč bez DPH)</t>
  </si>
  <si>
    <t>1. hodnoticí kritérium - Nabídková cena dodavatele</t>
  </si>
  <si>
    <t>Ano</t>
  </si>
  <si>
    <t>Ne</t>
  </si>
  <si>
    <t>Rozsah (stručný popis obsahu poskytnutých významných služeb)</t>
  </si>
  <si>
    <t>Doba poskytnutí služeb</t>
  </si>
  <si>
    <t>Kontaktní osoba objednatele služeb</t>
  </si>
  <si>
    <t>Instrukce k vyplnění cenové nabídky</t>
  </si>
  <si>
    <t>Objednatel služeb</t>
  </si>
  <si>
    <t>Zkušenost nad rámec prokázání technické kvalifikace (Ano / Ne)</t>
  </si>
  <si>
    <t>Počet zkušeností nad rámec prokázání technické kvalifikace</t>
  </si>
  <si>
    <t>Zvýšení nabídkové ceny pro účely hodnocení dle 2. hodnoticího kritéria</t>
  </si>
  <si>
    <r>
      <rPr>
        <b/>
        <sz val="10"/>
        <color theme="1"/>
        <rFont val="Arial"/>
        <family val="2"/>
        <charset val="238"/>
      </rPr>
      <t>3.</t>
    </r>
    <r>
      <rPr>
        <sz val="10"/>
        <color theme="1"/>
        <rFont val="Arial"/>
        <family val="2"/>
        <charset val="238"/>
      </rPr>
      <t xml:space="preserve"> Dodavatel není oprávněn do shora uvedených tabulek uvádět jiné údaje než shora uvedené, zároveň není oprávněn doplňovat ani odstraňovat řádky ani sloupce, stejně tak není oprávněn měnit či odstraňovat žádné vzorce tabulky.</t>
    </r>
  </si>
  <si>
    <t>č.</t>
  </si>
  <si>
    <r>
      <rPr>
        <sz val="10"/>
        <color theme="1"/>
        <rFont val="Arial"/>
        <family val="2"/>
        <charset val="238"/>
      </rPr>
      <t xml:space="preserve">Příloha 2
</t>
    </r>
    <r>
      <rPr>
        <b/>
        <sz val="10"/>
        <color theme="1"/>
        <rFont val="Arial"/>
        <family val="2"/>
        <charset val="238"/>
      </rPr>
      <t>Cenová nabídka</t>
    </r>
  </si>
  <si>
    <t>Cena služeb (Kč bez DPH)</t>
  </si>
  <si>
    <t>Zkušenosti osoby provádějící technický dozor stavebníka A</t>
  </si>
  <si>
    <t>Zkušenosti osoby provádějící technický dozor stavebníka B</t>
  </si>
  <si>
    <t>Zkušenosti koordinátora bezpečnosti a zdraví při práci</t>
  </si>
  <si>
    <t>Související náklady</t>
  </si>
  <si>
    <t>Osoba provádějící technický dozor stavebníka A</t>
  </si>
  <si>
    <t>Osoba provádějící technický dozor stavebníka B</t>
  </si>
  <si>
    <t>Koordinátor bezpečnosti a zdraví při práci</t>
  </si>
  <si>
    <t>Cena 1 hodiny / Kč bez DPH</t>
  </si>
  <si>
    <t>---</t>
  </si>
  <si>
    <t>Cena / staveniště (Kč bez DPH)</t>
  </si>
  <si>
    <t>Oblast</t>
  </si>
  <si>
    <t>Odhad počtu hodin činnosti této osoby nad rámec přítomnosti na staveniští (h)</t>
  </si>
  <si>
    <t>Počet hodin na staveništi (h)</t>
  </si>
  <si>
    <t>Cena nad rámec přítomnosti na staveniští (Kč bez DPH)</t>
  </si>
  <si>
    <t>Celkové související náklady (Kč bez DPH)</t>
  </si>
  <si>
    <t>Cena celkem (Kč bez DPH)</t>
  </si>
  <si>
    <r>
      <rPr>
        <b/>
        <sz val="10"/>
        <color theme="1"/>
        <rFont val="Arial"/>
        <family val="2"/>
        <charset val="238"/>
      </rPr>
      <t>6.</t>
    </r>
    <r>
      <rPr>
        <sz val="10"/>
        <color theme="1"/>
        <rFont val="Arial"/>
        <family val="2"/>
        <charset val="238"/>
      </rPr>
      <t xml:space="preserve"> Nabídková cena pro účely hodnocení bude předmětem hodnocení nabídek.</t>
    </r>
  </si>
  <si>
    <t>[obchodní firma / jméno, IČO]</t>
  </si>
  <si>
    <r>
      <rPr>
        <b/>
        <sz val="10"/>
        <color theme="1"/>
        <rFont val="Arial"/>
        <family val="2"/>
        <charset val="238"/>
      </rPr>
      <t>5.</t>
    </r>
    <r>
      <rPr>
        <sz val="10"/>
        <color theme="1"/>
        <rFont val="Arial"/>
        <family val="2"/>
        <charset val="238"/>
      </rPr>
      <t xml:space="preserve"> Nabídková cena pro účely hodnocení je vypočtena tak, že k nabídkové ceně dodavatele (pole J12) je pro případ, že dodavatel neuvedl v rámci 2. hodnoticího kritéria 3 zkušenosti u každé z uvedených pozic nad rámec technické kvalifikace shora uvedeným postupem, za každou "chybějící" zkušenost přičteno 50.000 Kč bez DPH.</t>
    </r>
  </si>
  <si>
    <r>
      <rPr>
        <b/>
        <sz val="10"/>
        <color theme="1"/>
        <rFont val="Arial"/>
        <family val="2"/>
        <charset val="238"/>
      </rPr>
      <t>1.</t>
    </r>
    <r>
      <rPr>
        <sz val="10"/>
        <color theme="1"/>
        <rFont val="Arial"/>
        <family val="2"/>
        <charset val="238"/>
      </rPr>
      <t xml:space="preserve"> Dodavatel je povinen do pole D7-D9 uvést hodinovou cenu dotčených osob, do polí G7-G9 odhad počtu hodin činností těchto osob nad rámec přítomnosti na staveništi a do polí I7-I9 související náklady dodavatele ve vztahu k těmto osobám. Dodavatel je v souladu s čl. III.3 zadávací dokumentace oprávněn na pozicích osob provádějících technický dozor stavebníka A-B uvést 1-2 fyzické osoby (blíže viz zadávací dokumentace).</t>
    </r>
  </si>
  <si>
    <r>
      <rPr>
        <b/>
        <sz val="10"/>
        <color theme="1"/>
        <rFont val="Arial"/>
        <family val="2"/>
        <charset val="238"/>
      </rPr>
      <t>2.</t>
    </r>
    <r>
      <rPr>
        <sz val="10"/>
        <color theme="1"/>
        <rFont val="Arial"/>
        <family val="2"/>
        <charset val="238"/>
      </rPr>
      <t xml:space="preserve"> Dodavatel do pole I10 vyplní odhad celkových souvisejících nákladů nad rámec výše uvedených.</t>
    </r>
  </si>
  <si>
    <r>
      <rPr>
        <b/>
        <sz val="10"/>
        <rFont val="Arial"/>
        <family val="2"/>
        <charset val="238"/>
      </rPr>
      <t>4.</t>
    </r>
    <r>
      <rPr>
        <sz val="10"/>
        <rFont val="Arial"/>
        <family val="2"/>
        <charset val="238"/>
      </rPr>
      <t xml:space="preserve"> Po vyplnění všech údajů dle shora uvedeného postupu dojde k automatickému výpočtu nabídkové ceny (bez zohlednění níže uvedeného hodnoticího kritéria) v poli J11, kterou je dodavatel povinen uvést v čl. 9.1 návrhu smlouvy.</t>
    </r>
  </si>
  <si>
    <r>
      <rPr>
        <b/>
        <sz val="10"/>
        <color theme="1"/>
        <rFont val="Arial"/>
        <family val="2"/>
        <charset val="238"/>
      </rPr>
      <t>1.</t>
    </r>
    <r>
      <rPr>
        <sz val="10"/>
        <color theme="1"/>
        <rFont val="Arial"/>
        <family val="2"/>
        <charset val="238"/>
      </rPr>
      <t xml:space="preserve"> Dodavatel je pro případ, že chce v rámci druhého hodnoticího kritéria uplatnit zkušenosti dotčených osob nad rámec zkušeností, kterými prokazuje technickou kvalifikaci, povinen u každé takové zkušenosti vyplnit v dotčené tabulce všechny </t>
    </r>
    <r>
      <rPr>
        <sz val="10"/>
        <rFont val="Arial"/>
        <family val="2"/>
        <charset val="238"/>
      </rPr>
      <t xml:space="preserve">požadované údaje včetně potvrzení, že se jedná o zkušenost nad rámec zkušeností, kterými dodavatel prokazoval technickou kvalifikaci. Zadavatel upozorňuje dodavatele, že je oprávněn tyto zkušenosti u objednatelů ověřovat. </t>
    </r>
    <r>
      <rPr>
        <sz val="10"/>
        <color rgb="FFFF0000"/>
        <rFont val="Arial"/>
        <family val="2"/>
        <charset val="238"/>
      </rPr>
      <t>Pokud dodavatel využije možnosti dle čl. III.3 zadávací dokumentace a pozice osob provádějících technický dozor stavebníka A-B bude plnit jedna fyzická osoba, je oprávněn zkušenosti této osoby v rámci hodnocení uvést u obou dvou pozic.</t>
    </r>
  </si>
  <si>
    <r>
      <rPr>
        <b/>
        <sz val="10"/>
        <color theme="1"/>
        <rFont val="Arial"/>
        <family val="2"/>
        <charset val="238"/>
      </rPr>
      <t>4.</t>
    </r>
    <r>
      <rPr>
        <sz val="10"/>
        <color theme="1"/>
        <rFont val="Arial"/>
        <family val="2"/>
        <charset val="238"/>
      </rPr>
      <t xml:space="preserve"> Po vyplnění všech údajů dle shora uvedeného postupu dojde k automatickému vypočtení nabídkové ceny pro účely hodnocení v poli H41.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</si>
</sst>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 #,##0.00\ &quot;Kč&quot;_-;\-* #,##0.00\ &quot;Kč&quot;_-;_-* &quot;-&quot;??\ &quot;Kč&quot;_-;_-@_-"/>
  </numFmts>
  <fonts count="8" x14ac:knownFonts="1">
    <font>
      <sz val="11"/>
      <color theme="1"/>
      <name val="Calibri"/>
      <family val="2"/>
      <charset val="238"/>
      <scheme val="minor"/>
    </font>
    <font>
      <sz val="10"/>
      <color theme="1"/>
      <name val="Arial"/>
      <family val="2"/>
      <charset val="238"/>
    </font>
    <font>
      <b/>
      <sz val="10"/>
      <color theme="1"/>
      <name val="Arial"/>
      <family val="2"/>
      <charset val="238"/>
    </font>
    <font>
      <sz val="11"/>
      <color theme="1"/>
      <name val="Calibri"/>
      <family val="2"/>
      <charset val="238"/>
      <scheme val="minor"/>
    </font>
    <font>
      <sz val="10"/>
      <color theme="0"/>
      <name val="Arial"/>
      <family val="2"/>
      <charset val="238"/>
    </font>
    <font>
      <sz val="10"/>
      <color rgb="FFFF0000"/>
      <name val="Arial"/>
      <family val="2"/>
      <charset val="238"/>
    </font>
    <font>
      <b/>
      <sz val="10"/>
      <name val="Arial"/>
      <family val="2"/>
      <charset val="238"/>
    </font>
    <font>
      <sz val="10"/>
      <name val="Arial"/>
      <family val="2"/>
      <charset val="238"/>
    </font>
  </fonts>
  <fills count="6">
    <fill>
      <patternFill patternType="none"/>
    </fill>
    <fill>
      <patternFill patternType="gray125"/>
    </fill>
    <fill>
      <patternFill patternType="solid">
        <fgColor theme="0"/>
        <bgColor indexed="64"/>
      </patternFill>
    </fill>
    <fill>
      <patternFill patternType="solid">
        <fgColor rgb="FF92D050"/>
        <bgColor indexed="64"/>
      </patternFill>
    </fill>
    <fill>
      <patternFill patternType="solid">
        <fgColor theme="0" tint="-4.9989318521683403E-2"/>
        <bgColor indexed="64"/>
      </patternFill>
    </fill>
    <fill>
      <patternFill patternType="solid">
        <fgColor rgb="FFFFFF00"/>
        <bgColor indexed="64"/>
      </patternFill>
    </fill>
  </fills>
  <borders count="17">
    <border>
      <left/>
      <right/>
      <top/>
      <bottom/>
      <diagonal/>
    </border>
    <border>
      <left style="thin">
        <color theme="0"/>
      </left>
      <right style="thin">
        <color theme="0"/>
      </right>
      <top style="thin">
        <color theme="0"/>
      </top>
      <bottom style="thin">
        <color theme="0"/>
      </bottom>
      <diagonal/>
    </border>
    <border>
      <left style="hair">
        <color indexed="64"/>
      </left>
      <right style="hair">
        <color indexed="64"/>
      </right>
      <top style="hair">
        <color indexed="64"/>
      </top>
      <bottom style="hair">
        <color indexed="64"/>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theme="0"/>
      </left>
      <right style="thin">
        <color theme="0"/>
      </right>
      <top/>
      <bottom/>
      <diagonal/>
    </border>
    <border>
      <left style="hair">
        <color indexed="64"/>
      </left>
      <right style="hair">
        <color indexed="64"/>
      </right>
      <top/>
      <bottom style="hair">
        <color indexed="64"/>
      </bottom>
      <diagonal/>
    </border>
    <border>
      <left/>
      <right style="thin">
        <color theme="0"/>
      </right>
      <top style="thin">
        <color theme="0"/>
      </top>
      <bottom/>
      <diagonal/>
    </border>
    <border>
      <left/>
      <right style="thin">
        <color theme="0"/>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thin">
        <color theme="0"/>
      </right>
      <top/>
      <bottom style="thin">
        <color theme="0"/>
      </bottom>
      <diagonal/>
    </border>
    <border>
      <left style="hair">
        <color indexed="64"/>
      </left>
      <right style="hair">
        <color indexed="64"/>
      </right>
      <top style="hair">
        <color indexed="64"/>
      </top>
      <bottom/>
      <diagonal/>
    </border>
    <border>
      <left style="hair">
        <color indexed="64"/>
      </left>
      <right/>
      <top/>
      <bottom style="hair">
        <color indexed="64"/>
      </bottom>
      <diagonal/>
    </border>
  </borders>
  <cellStyleXfs count="2">
    <xf numFmtId="0" fontId="0" fillId="0" borderId="0"/>
    <xf numFmtId="44" fontId="3" fillId="0" borderId="0" applyFont="0" applyFill="0" applyBorder="0" applyAlignment="0" applyProtection="0"/>
  </cellStyleXfs>
  <cellXfs count="52">
    <xf numFmtId="0" fontId="0" fillId="0" borderId="0" xfId="0"/>
    <xf numFmtId="0" fontId="1" fillId="2" borderId="3" xfId="0" applyFont="1" applyFill="1" applyBorder="1"/>
    <xf numFmtId="0" fontId="1" fillId="2" borderId="0" xfId="0" applyFont="1" applyFill="1" applyBorder="1"/>
    <xf numFmtId="0" fontId="1" fillId="0" borderId="4" xfId="0" applyFont="1" applyBorder="1"/>
    <xf numFmtId="0" fontId="1" fillId="0" borderId="1" xfId="0" applyFont="1" applyBorder="1"/>
    <xf numFmtId="0" fontId="2" fillId="2" borderId="0" xfId="0" applyFont="1" applyFill="1" applyBorder="1" applyAlignment="1">
      <alignment vertical="center" wrapText="1"/>
    </xf>
    <xf numFmtId="0" fontId="1" fillId="0" borderId="9" xfId="0" applyFont="1" applyBorder="1"/>
    <xf numFmtId="0" fontId="1" fillId="0" borderId="5" xfId="0" applyFont="1" applyBorder="1"/>
    <xf numFmtId="0" fontId="1" fillId="0" borderId="3" xfId="0" applyFont="1" applyBorder="1"/>
    <xf numFmtId="0" fontId="1" fillId="0" borderId="7" xfId="0" applyFont="1" applyBorder="1"/>
    <xf numFmtId="0" fontId="1" fillId="0" borderId="6" xfId="0" applyFont="1" applyBorder="1"/>
    <xf numFmtId="44" fontId="2" fillId="3" borderId="2" xfId="0" applyNumberFormat="1" applyFont="1" applyFill="1" applyBorder="1"/>
    <xf numFmtId="0" fontId="4" fillId="0" borderId="4" xfId="0" applyFont="1" applyBorder="1"/>
    <xf numFmtId="0" fontId="2" fillId="4" borderId="2" xfId="0" applyFont="1" applyFill="1" applyBorder="1"/>
    <xf numFmtId="44" fontId="2" fillId="4" borderId="2" xfId="1" applyFont="1" applyFill="1" applyBorder="1"/>
    <xf numFmtId="0" fontId="2" fillId="4" borderId="2" xfId="0" applyFont="1" applyFill="1" applyBorder="1" applyAlignment="1">
      <alignment horizontal="left" vertical="top"/>
    </xf>
    <xf numFmtId="0" fontId="2" fillId="4" borderId="2" xfId="0" applyFont="1" applyFill="1" applyBorder="1" applyAlignment="1">
      <alignment horizontal="left" vertical="top" wrapText="1"/>
    </xf>
    <xf numFmtId="0" fontId="5" fillId="0" borderId="4" xfId="0" applyFont="1" applyBorder="1"/>
    <xf numFmtId="0" fontId="5" fillId="0" borderId="1" xfId="0" applyFont="1" applyBorder="1"/>
    <xf numFmtId="0" fontId="2" fillId="4" borderId="2" xfId="0" applyFont="1" applyFill="1" applyBorder="1" applyAlignment="1">
      <alignment horizontal="center" vertical="top"/>
    </xf>
    <xf numFmtId="0" fontId="2" fillId="4" borderId="8" xfId="0" applyFont="1" applyFill="1" applyBorder="1" applyAlignment="1">
      <alignment horizontal="left"/>
    </xf>
    <xf numFmtId="44" fontId="1" fillId="5" borderId="8" xfId="1" applyFont="1" applyFill="1" applyBorder="1" applyAlignment="1">
      <alignment horizontal="right"/>
    </xf>
    <xf numFmtId="4" fontId="1" fillId="4" borderId="8" xfId="0" applyNumberFormat="1" applyFont="1" applyFill="1" applyBorder="1" applyAlignment="1">
      <alignment horizontal="right"/>
    </xf>
    <xf numFmtId="44" fontId="1" fillId="4" borderId="8" xfId="0" applyNumberFormat="1" applyFont="1" applyFill="1" applyBorder="1" applyAlignment="1">
      <alignment horizontal="left"/>
    </xf>
    <xf numFmtId="0" fontId="1" fillId="4" borderId="8" xfId="0" quotePrefix="1" applyFont="1" applyFill="1" applyBorder="1" applyAlignment="1">
      <alignment horizontal="right"/>
    </xf>
    <xf numFmtId="44" fontId="1" fillId="4" borderId="2" xfId="0" applyNumberFormat="1" applyFont="1" applyFill="1" applyBorder="1" applyAlignment="1">
      <alignment horizontal="left"/>
    </xf>
    <xf numFmtId="44" fontId="2" fillId="4" borderId="2" xfId="0" applyNumberFormat="1" applyFont="1" applyFill="1" applyBorder="1" applyAlignment="1">
      <alignment horizontal="left"/>
    </xf>
    <xf numFmtId="0" fontId="1" fillId="0" borderId="14" xfId="0" applyFont="1" applyBorder="1"/>
    <xf numFmtId="44" fontId="1" fillId="4" borderId="15" xfId="0" applyNumberFormat="1" applyFont="1" applyFill="1" applyBorder="1" applyAlignment="1">
      <alignment horizontal="left"/>
    </xf>
    <xf numFmtId="44" fontId="1" fillId="5" borderId="16" xfId="1" applyFont="1" applyFill="1" applyBorder="1" applyAlignment="1">
      <alignment horizontal="right"/>
    </xf>
    <xf numFmtId="4" fontId="1" fillId="5" borderId="8" xfId="0" applyNumberFormat="1" applyFont="1" applyFill="1" applyBorder="1" applyAlignment="1">
      <alignment horizontal="right"/>
    </xf>
    <xf numFmtId="0" fontId="2" fillId="4" borderId="2" xfId="0" applyFont="1" applyFill="1" applyBorder="1" applyAlignment="1">
      <alignment horizontal="left" wrapText="1"/>
    </xf>
    <xf numFmtId="0" fontId="5" fillId="0" borderId="3" xfId="0" applyFont="1" applyBorder="1"/>
    <xf numFmtId="0" fontId="1" fillId="0" borderId="10" xfId="0" applyFont="1" applyBorder="1"/>
    <xf numFmtId="0" fontId="1" fillId="5" borderId="2" xfId="0" applyFont="1" applyFill="1" applyBorder="1"/>
    <xf numFmtId="0" fontId="1" fillId="5" borderId="2" xfId="0" applyFont="1" applyFill="1" applyBorder="1" applyAlignment="1">
      <alignment horizontal="center" vertical="center" wrapText="1"/>
    </xf>
    <xf numFmtId="44" fontId="1" fillId="5" borderId="2" xfId="0" applyNumberFormat="1" applyFont="1" applyFill="1" applyBorder="1"/>
    <xf numFmtId="0" fontId="2" fillId="4" borderId="2" xfId="0" applyFont="1" applyFill="1" applyBorder="1" applyAlignment="1">
      <alignment horizontal="center" vertical="center"/>
    </xf>
    <xf numFmtId="0" fontId="1" fillId="0" borderId="2" xfId="0" applyFont="1" applyBorder="1" applyAlignment="1">
      <alignment horizontal="left"/>
    </xf>
    <xf numFmtId="0" fontId="1" fillId="0" borderId="2" xfId="0" applyFont="1" applyBorder="1" applyAlignment="1">
      <alignment horizontal="left" wrapText="1"/>
    </xf>
    <xf numFmtId="0" fontId="2" fillId="4" borderId="2" xfId="0" applyFont="1" applyFill="1" applyBorder="1" applyAlignment="1">
      <alignment horizontal="left"/>
    </xf>
    <xf numFmtId="0" fontId="2" fillId="2" borderId="0" xfId="0" applyFont="1" applyFill="1" applyBorder="1" applyAlignment="1">
      <alignment horizontal="left" vertical="center" wrapText="1"/>
    </xf>
    <xf numFmtId="0" fontId="2" fillId="2" borderId="10" xfId="0" applyFont="1" applyFill="1" applyBorder="1" applyAlignment="1">
      <alignment horizontal="left" vertical="center" wrapText="1"/>
    </xf>
    <xf numFmtId="0" fontId="6" fillId="4" borderId="11" xfId="0" applyFont="1" applyFill="1" applyBorder="1" applyAlignment="1">
      <alignment horizontal="left"/>
    </xf>
    <xf numFmtId="0" fontId="6" fillId="4" borderId="12" xfId="0" applyFont="1" applyFill="1" applyBorder="1" applyAlignment="1">
      <alignment horizontal="left"/>
    </xf>
    <xf numFmtId="0" fontId="6" fillId="4" borderId="13" xfId="0" applyFont="1" applyFill="1" applyBorder="1" applyAlignment="1">
      <alignment horizontal="left"/>
    </xf>
    <xf numFmtId="0" fontId="2" fillId="4" borderId="2" xfId="0" applyFont="1" applyFill="1" applyBorder="1" applyAlignment="1">
      <alignment horizontal="left" vertical="center" wrapText="1"/>
    </xf>
    <xf numFmtId="0" fontId="2" fillId="4" borderId="11" xfId="0" applyFont="1" applyFill="1" applyBorder="1" applyAlignment="1">
      <alignment horizontal="left"/>
    </xf>
    <xf numFmtId="0" fontId="2" fillId="4" borderId="12" xfId="0" applyFont="1" applyFill="1" applyBorder="1" applyAlignment="1">
      <alignment horizontal="left"/>
    </xf>
    <xf numFmtId="0" fontId="1" fillId="4" borderId="2" xfId="0" applyFont="1" applyFill="1" applyBorder="1" applyAlignment="1">
      <alignment horizontal="left" wrapText="1"/>
    </xf>
    <xf numFmtId="0" fontId="7" fillId="4" borderId="2" xfId="0" applyFont="1" applyFill="1" applyBorder="1" applyAlignment="1">
      <alignment horizontal="left"/>
    </xf>
    <xf numFmtId="0" fontId="1" fillId="4" borderId="2" xfId="0" applyFont="1" applyFill="1" applyBorder="1" applyAlignment="1">
      <alignment horizontal="left"/>
    </xf>
  </cellXfs>
  <cellStyles count="2">
    <cellStyle name="Měna" xfId="1" builtinId="4"/>
    <cellStyle name="Normální" xfId="0" builtinId="0"/>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K50"/>
  <sheetViews>
    <sheetView tabSelected="1" zoomScaleNormal="100" workbookViewId="0">
      <selection activeCell="E7" sqref="E7"/>
    </sheetView>
  </sheetViews>
  <sheetFormatPr defaultColWidth="9.109375" defaultRowHeight="13.2" x14ac:dyDescent="0.25"/>
  <cols>
    <col min="1" max="1" width="3.33203125" style="4" customWidth="1"/>
    <col min="2" max="2" width="2.5546875" style="4" bestFit="1" customWidth="1"/>
    <col min="3" max="3" width="46.109375" style="4" customWidth="1"/>
    <col min="4" max="4" width="34.109375" style="4" customWidth="1"/>
    <col min="5" max="5" width="28.88671875" style="4" bestFit="1" customWidth="1"/>
    <col min="6" max="6" width="29.33203125" style="4" bestFit="1" customWidth="1"/>
    <col min="7" max="7" width="36.88671875" style="4" customWidth="1"/>
    <col min="8" max="8" width="30.44140625" style="4" bestFit="1" customWidth="1"/>
    <col min="9" max="9" width="31.5546875" style="4" bestFit="1" customWidth="1"/>
    <col min="10" max="10" width="17.88671875" style="4" customWidth="1"/>
    <col min="11" max="16384" width="9.109375" style="4"/>
  </cols>
  <sheetData>
    <row r="2" spans="1:11" x14ac:dyDescent="0.25">
      <c r="A2" s="1"/>
      <c r="B2" s="41" t="s">
        <v>18</v>
      </c>
      <c r="C2" s="41"/>
      <c r="D2" s="2"/>
      <c r="E2" s="2"/>
      <c r="F2" s="2"/>
      <c r="G2" s="3"/>
    </row>
    <row r="3" spans="1:11" x14ac:dyDescent="0.25">
      <c r="A3" s="1"/>
      <c r="B3" s="41" t="s">
        <v>3</v>
      </c>
      <c r="C3" s="41"/>
      <c r="D3" s="41"/>
      <c r="E3" s="41"/>
      <c r="F3" s="41"/>
      <c r="G3" s="41"/>
      <c r="H3" s="42"/>
    </row>
    <row r="4" spans="1:11" x14ac:dyDescent="0.25">
      <c r="A4" s="1"/>
      <c r="B4" s="2"/>
      <c r="C4" s="5"/>
      <c r="D4" s="2"/>
      <c r="E4" s="2"/>
      <c r="F4" s="2"/>
      <c r="G4" s="6"/>
      <c r="H4" s="7"/>
      <c r="I4" s="7"/>
      <c r="J4" s="7"/>
    </row>
    <row r="5" spans="1:11" ht="15" customHeight="1" x14ac:dyDescent="0.25">
      <c r="A5" s="8"/>
      <c r="B5" s="43" t="s">
        <v>5</v>
      </c>
      <c r="C5" s="44"/>
      <c r="D5" s="44"/>
      <c r="E5" s="44"/>
      <c r="F5" s="44"/>
      <c r="G5" s="44"/>
      <c r="H5" s="44"/>
      <c r="I5" s="44"/>
      <c r="J5" s="45"/>
      <c r="K5" s="3"/>
    </row>
    <row r="6" spans="1:11" ht="26.25" customHeight="1" x14ac:dyDescent="0.25">
      <c r="A6" s="8"/>
      <c r="B6" s="16" t="s">
        <v>17</v>
      </c>
      <c r="C6" s="16" t="s">
        <v>30</v>
      </c>
      <c r="D6" s="16" t="s">
        <v>27</v>
      </c>
      <c r="E6" s="16" t="s">
        <v>32</v>
      </c>
      <c r="F6" s="16" t="s">
        <v>29</v>
      </c>
      <c r="G6" s="16" t="s">
        <v>31</v>
      </c>
      <c r="H6" s="31" t="s">
        <v>33</v>
      </c>
      <c r="I6" s="31" t="s">
        <v>34</v>
      </c>
      <c r="J6" s="31" t="s">
        <v>35</v>
      </c>
      <c r="K6" s="3"/>
    </row>
    <row r="7" spans="1:11" x14ac:dyDescent="0.25">
      <c r="A7" s="8"/>
      <c r="B7" s="20">
        <v>1</v>
      </c>
      <c r="C7" s="20" t="s">
        <v>24</v>
      </c>
      <c r="D7" s="21"/>
      <c r="E7" s="22">
        <v>500</v>
      </c>
      <c r="F7" s="23">
        <f>D7*E7</f>
        <v>0</v>
      </c>
      <c r="G7" s="30"/>
      <c r="H7" s="25">
        <f>D7*G7</f>
        <v>0</v>
      </c>
      <c r="I7" s="21"/>
      <c r="J7" s="25">
        <f>F7+H7+I7</f>
        <v>0</v>
      </c>
      <c r="K7" s="3"/>
    </row>
    <row r="8" spans="1:11" x14ac:dyDescent="0.25">
      <c r="A8" s="8"/>
      <c r="B8" s="20">
        <v>2</v>
      </c>
      <c r="C8" s="20" t="s">
        <v>25</v>
      </c>
      <c r="D8" s="21"/>
      <c r="E8" s="22">
        <v>200</v>
      </c>
      <c r="F8" s="23">
        <f>D8*E8</f>
        <v>0</v>
      </c>
      <c r="G8" s="30"/>
      <c r="H8" s="25">
        <f>D8*G8</f>
        <v>0</v>
      </c>
      <c r="I8" s="21"/>
      <c r="J8" s="25">
        <f>F8+H8+I8</f>
        <v>0</v>
      </c>
      <c r="K8" s="3"/>
    </row>
    <row r="9" spans="1:11" x14ac:dyDescent="0.25">
      <c r="A9" s="8"/>
      <c r="B9" s="20">
        <v>4</v>
      </c>
      <c r="C9" s="20" t="s">
        <v>26</v>
      </c>
      <c r="D9" s="21"/>
      <c r="E9" s="22">
        <v>160</v>
      </c>
      <c r="F9" s="23">
        <f>D9*E9</f>
        <v>0</v>
      </c>
      <c r="G9" s="30"/>
      <c r="H9" s="25">
        <f>D9*G9</f>
        <v>0</v>
      </c>
      <c r="I9" s="29"/>
      <c r="J9" s="25">
        <f>F9+H9+I9</f>
        <v>0</v>
      </c>
      <c r="K9" s="3"/>
    </row>
    <row r="10" spans="1:11" x14ac:dyDescent="0.25">
      <c r="A10" s="8"/>
      <c r="B10" s="20">
        <v>5</v>
      </c>
      <c r="C10" s="20" t="s">
        <v>23</v>
      </c>
      <c r="D10" s="24" t="s">
        <v>28</v>
      </c>
      <c r="E10" s="24" t="s">
        <v>28</v>
      </c>
      <c r="F10" s="24" t="s">
        <v>28</v>
      </c>
      <c r="G10" s="24" t="s">
        <v>28</v>
      </c>
      <c r="H10" s="24" t="s">
        <v>28</v>
      </c>
      <c r="I10" s="29"/>
      <c r="J10" s="28">
        <f>I10</f>
        <v>0</v>
      </c>
      <c r="K10" s="3"/>
    </row>
    <row r="11" spans="1:11" x14ac:dyDescent="0.25">
      <c r="A11" s="8"/>
      <c r="B11" s="47" t="s">
        <v>4</v>
      </c>
      <c r="C11" s="48"/>
      <c r="D11" s="48"/>
      <c r="E11" s="48"/>
      <c r="F11" s="48"/>
      <c r="G11" s="48"/>
      <c r="H11" s="48"/>
      <c r="I11" s="48"/>
      <c r="J11" s="26">
        <f>SUM(J7:J10)</f>
        <v>0</v>
      </c>
      <c r="K11" s="3"/>
    </row>
    <row r="12" spans="1:11" x14ac:dyDescent="0.25">
      <c r="A12" s="8"/>
      <c r="B12" s="9"/>
      <c r="C12" s="9"/>
      <c r="D12" s="9"/>
      <c r="E12" s="9"/>
      <c r="F12" s="9"/>
      <c r="G12" s="9"/>
      <c r="H12" s="9"/>
      <c r="I12" s="33"/>
      <c r="J12" s="9"/>
    </row>
    <row r="13" spans="1:11" ht="15" customHeight="1" x14ac:dyDescent="0.25">
      <c r="A13" s="32"/>
      <c r="B13" s="40" t="s">
        <v>11</v>
      </c>
      <c r="C13" s="40"/>
      <c r="D13" s="40"/>
      <c r="E13" s="40"/>
      <c r="F13" s="40"/>
      <c r="G13" s="40"/>
      <c r="H13" s="40"/>
      <c r="I13" s="40"/>
      <c r="J13" s="40"/>
      <c r="K13" s="3"/>
    </row>
    <row r="14" spans="1:11" ht="27.75" customHeight="1" x14ac:dyDescent="0.25">
      <c r="A14" s="32"/>
      <c r="B14" s="49" t="s">
        <v>39</v>
      </c>
      <c r="C14" s="49"/>
      <c r="D14" s="49"/>
      <c r="E14" s="49"/>
      <c r="F14" s="49"/>
      <c r="G14" s="49"/>
      <c r="H14" s="49"/>
      <c r="I14" s="49"/>
      <c r="J14" s="49"/>
      <c r="K14" s="3"/>
    </row>
    <row r="15" spans="1:11" x14ac:dyDescent="0.25">
      <c r="A15" s="32"/>
      <c r="B15" s="51" t="s">
        <v>40</v>
      </c>
      <c r="C15" s="51"/>
      <c r="D15" s="51"/>
      <c r="E15" s="51"/>
      <c r="F15" s="51"/>
      <c r="G15" s="51"/>
      <c r="H15" s="51"/>
      <c r="I15" s="51"/>
      <c r="J15" s="51"/>
      <c r="K15" s="3"/>
    </row>
    <row r="16" spans="1:11" x14ac:dyDescent="0.25">
      <c r="A16" s="32"/>
      <c r="B16" s="51" t="s">
        <v>16</v>
      </c>
      <c r="C16" s="51"/>
      <c r="D16" s="51"/>
      <c r="E16" s="51"/>
      <c r="F16" s="51"/>
      <c r="G16" s="51"/>
      <c r="H16" s="51"/>
      <c r="I16" s="51"/>
      <c r="J16" s="51"/>
      <c r="K16" s="3"/>
    </row>
    <row r="17" spans="1:11" x14ac:dyDescent="0.25">
      <c r="A17" s="32"/>
      <c r="B17" s="50" t="s">
        <v>41</v>
      </c>
      <c r="C17" s="50"/>
      <c r="D17" s="50"/>
      <c r="E17" s="50"/>
      <c r="F17" s="50"/>
      <c r="G17" s="50"/>
      <c r="H17" s="50"/>
      <c r="I17" s="50"/>
      <c r="J17" s="50"/>
      <c r="K17" s="3"/>
    </row>
    <row r="18" spans="1:11" x14ac:dyDescent="0.25">
      <c r="A18" s="8"/>
      <c r="B18" s="9"/>
      <c r="C18" s="9"/>
      <c r="D18" s="9"/>
      <c r="E18" s="9"/>
      <c r="F18" s="9"/>
      <c r="G18" s="9"/>
      <c r="H18" s="9"/>
      <c r="I18" s="27"/>
      <c r="J18" s="10"/>
    </row>
    <row r="19" spans="1:11" ht="15" customHeight="1" x14ac:dyDescent="0.25">
      <c r="A19" s="8"/>
      <c r="B19" s="43" t="s">
        <v>20</v>
      </c>
      <c r="C19" s="44"/>
      <c r="D19" s="44"/>
      <c r="E19" s="44"/>
      <c r="F19" s="44"/>
      <c r="G19" s="44"/>
      <c r="H19" s="45"/>
      <c r="I19" s="17"/>
      <c r="J19" s="18"/>
    </row>
    <row r="20" spans="1:11" ht="29.25" customHeight="1" x14ac:dyDescent="0.25">
      <c r="A20" s="8"/>
      <c r="B20" s="19" t="s">
        <v>17</v>
      </c>
      <c r="C20" s="15" t="s">
        <v>12</v>
      </c>
      <c r="D20" s="16" t="s">
        <v>8</v>
      </c>
      <c r="E20" s="15" t="s">
        <v>9</v>
      </c>
      <c r="F20" s="15" t="s">
        <v>19</v>
      </c>
      <c r="G20" s="16" t="s">
        <v>10</v>
      </c>
      <c r="H20" s="16" t="s">
        <v>13</v>
      </c>
      <c r="I20" s="17"/>
      <c r="J20" s="18"/>
    </row>
    <row r="21" spans="1:11" x14ac:dyDescent="0.25">
      <c r="A21" s="8"/>
      <c r="B21" s="37">
        <v>1</v>
      </c>
      <c r="C21" s="34" t="s">
        <v>37</v>
      </c>
      <c r="D21" s="34"/>
      <c r="E21" s="35" t="s">
        <v>1</v>
      </c>
      <c r="F21" s="36"/>
      <c r="G21" s="35" t="s">
        <v>2</v>
      </c>
      <c r="H21" s="36"/>
      <c r="I21" s="12">
        <f>IF(H21="Ano",1,0)</f>
        <v>0</v>
      </c>
      <c r="J21" s="18"/>
    </row>
    <row r="22" spans="1:11" x14ac:dyDescent="0.25">
      <c r="A22" s="8"/>
      <c r="B22" s="37">
        <v>2</v>
      </c>
      <c r="C22" s="34" t="s">
        <v>37</v>
      </c>
      <c r="D22" s="34"/>
      <c r="E22" s="35" t="s">
        <v>1</v>
      </c>
      <c r="F22" s="36"/>
      <c r="G22" s="35" t="s">
        <v>2</v>
      </c>
      <c r="H22" s="36"/>
      <c r="I22" s="12">
        <f>IF(H22="Ano",1,0)</f>
        <v>0</v>
      </c>
      <c r="J22" s="18"/>
    </row>
    <row r="23" spans="1:11" x14ac:dyDescent="0.25">
      <c r="A23" s="8"/>
      <c r="B23" s="37">
        <v>3</v>
      </c>
      <c r="C23" s="34" t="s">
        <v>37</v>
      </c>
      <c r="D23" s="34"/>
      <c r="E23" s="35" t="s">
        <v>1</v>
      </c>
      <c r="F23" s="36"/>
      <c r="G23" s="35" t="s">
        <v>2</v>
      </c>
      <c r="H23" s="36"/>
      <c r="I23" s="12">
        <f>IF(H23="Ano",1,0)</f>
        <v>0</v>
      </c>
      <c r="J23" s="18"/>
    </row>
    <row r="24" spans="1:11" x14ac:dyDescent="0.25">
      <c r="A24" s="8"/>
      <c r="B24" s="9"/>
      <c r="C24" s="9"/>
      <c r="D24" s="9"/>
      <c r="E24" s="9"/>
      <c r="F24" s="9"/>
      <c r="G24" s="9"/>
      <c r="H24" s="9"/>
      <c r="I24" s="12"/>
    </row>
    <row r="25" spans="1:11" x14ac:dyDescent="0.25">
      <c r="A25" s="8"/>
      <c r="B25" s="43" t="s">
        <v>21</v>
      </c>
      <c r="C25" s="44"/>
      <c r="D25" s="44"/>
      <c r="E25" s="44"/>
      <c r="F25" s="44"/>
      <c r="G25" s="44"/>
      <c r="H25" s="45"/>
      <c r="I25" s="12"/>
      <c r="J25" s="18"/>
    </row>
    <row r="26" spans="1:11" ht="26.4" x14ac:dyDescent="0.25">
      <c r="A26" s="8"/>
      <c r="B26" s="19" t="s">
        <v>17</v>
      </c>
      <c r="C26" s="15" t="s">
        <v>12</v>
      </c>
      <c r="D26" s="16" t="s">
        <v>8</v>
      </c>
      <c r="E26" s="15" t="s">
        <v>9</v>
      </c>
      <c r="F26" s="15" t="s">
        <v>19</v>
      </c>
      <c r="G26" s="16" t="s">
        <v>10</v>
      </c>
      <c r="H26" s="16" t="s">
        <v>13</v>
      </c>
      <c r="I26" s="12"/>
      <c r="J26" s="18"/>
    </row>
    <row r="27" spans="1:11" x14ac:dyDescent="0.25">
      <c r="A27" s="8"/>
      <c r="B27" s="37">
        <v>1</v>
      </c>
      <c r="C27" s="34" t="s">
        <v>37</v>
      </c>
      <c r="D27" s="34"/>
      <c r="E27" s="35" t="s">
        <v>1</v>
      </c>
      <c r="F27" s="36"/>
      <c r="G27" s="35" t="s">
        <v>2</v>
      </c>
      <c r="H27" s="36"/>
      <c r="I27" s="12">
        <f>IF(H27="Ano",1,0)</f>
        <v>0</v>
      </c>
      <c r="J27" s="18"/>
    </row>
    <row r="28" spans="1:11" x14ac:dyDescent="0.25">
      <c r="A28" s="8"/>
      <c r="B28" s="37">
        <v>2</v>
      </c>
      <c r="C28" s="34" t="s">
        <v>37</v>
      </c>
      <c r="D28" s="34"/>
      <c r="E28" s="35" t="s">
        <v>1</v>
      </c>
      <c r="F28" s="36"/>
      <c r="G28" s="35" t="s">
        <v>2</v>
      </c>
      <c r="H28" s="36"/>
      <c r="I28" s="12">
        <f>IF(H28="Ano",1,0)</f>
        <v>0</v>
      </c>
      <c r="J28" s="18"/>
    </row>
    <row r="29" spans="1:11" x14ac:dyDescent="0.25">
      <c r="A29" s="8"/>
      <c r="B29" s="37">
        <v>3</v>
      </c>
      <c r="C29" s="34" t="s">
        <v>37</v>
      </c>
      <c r="D29" s="34"/>
      <c r="E29" s="35" t="s">
        <v>1</v>
      </c>
      <c r="F29" s="36"/>
      <c r="G29" s="35" t="s">
        <v>2</v>
      </c>
      <c r="H29" s="36"/>
      <c r="I29" s="12">
        <f>IF(H29="Ano",1,0)</f>
        <v>0</v>
      </c>
      <c r="J29" s="18"/>
    </row>
    <row r="30" spans="1:11" x14ac:dyDescent="0.25">
      <c r="A30" s="8"/>
      <c r="B30" s="9"/>
      <c r="C30" s="9"/>
      <c r="D30" s="9"/>
      <c r="E30" s="9"/>
      <c r="F30" s="9"/>
      <c r="G30" s="9"/>
      <c r="H30" s="9"/>
      <c r="I30" s="12"/>
    </row>
    <row r="31" spans="1:11" x14ac:dyDescent="0.25">
      <c r="A31" s="8"/>
      <c r="B31" s="43" t="s">
        <v>22</v>
      </c>
      <c r="C31" s="44"/>
      <c r="D31" s="44"/>
      <c r="E31" s="44"/>
      <c r="F31" s="44"/>
      <c r="G31" s="44"/>
      <c r="H31" s="45"/>
      <c r="I31" s="12"/>
    </row>
    <row r="32" spans="1:11" ht="26.4" x14ac:dyDescent="0.25">
      <c r="A32" s="8"/>
      <c r="B32" s="19" t="s">
        <v>17</v>
      </c>
      <c r="C32" s="15" t="s">
        <v>12</v>
      </c>
      <c r="D32" s="16" t="s">
        <v>8</v>
      </c>
      <c r="E32" s="15" t="s">
        <v>9</v>
      </c>
      <c r="F32" s="15" t="s">
        <v>19</v>
      </c>
      <c r="G32" s="16" t="s">
        <v>10</v>
      </c>
      <c r="H32" s="16" t="s">
        <v>13</v>
      </c>
      <c r="I32" s="12"/>
    </row>
    <row r="33" spans="1:10" x14ac:dyDescent="0.25">
      <c r="A33" s="8"/>
      <c r="B33" s="37">
        <v>1</v>
      </c>
      <c r="C33" s="34" t="s">
        <v>37</v>
      </c>
      <c r="D33" s="34"/>
      <c r="E33" s="35" t="s">
        <v>1</v>
      </c>
      <c r="F33" s="36"/>
      <c r="G33" s="35" t="s">
        <v>2</v>
      </c>
      <c r="H33" s="36"/>
      <c r="I33" s="12">
        <f>IF(H33="Ano",1,0)</f>
        <v>0</v>
      </c>
    </row>
    <row r="34" spans="1:10" x14ac:dyDescent="0.25">
      <c r="A34" s="8"/>
      <c r="B34" s="37">
        <v>2</v>
      </c>
      <c r="C34" s="34" t="s">
        <v>37</v>
      </c>
      <c r="D34" s="34"/>
      <c r="E34" s="35" t="s">
        <v>1</v>
      </c>
      <c r="F34" s="36"/>
      <c r="G34" s="35" t="s">
        <v>2</v>
      </c>
      <c r="H34" s="36"/>
      <c r="I34" s="12">
        <f>IF(H34="Ano",1,0)</f>
        <v>0</v>
      </c>
    </row>
    <row r="35" spans="1:10" x14ac:dyDescent="0.25">
      <c r="A35" s="8"/>
      <c r="B35" s="37">
        <v>3</v>
      </c>
      <c r="C35" s="34" t="s">
        <v>37</v>
      </c>
      <c r="D35" s="34"/>
      <c r="E35" s="35" t="s">
        <v>1</v>
      </c>
      <c r="F35" s="36"/>
      <c r="G35" s="35" t="s">
        <v>2</v>
      </c>
      <c r="H35" s="36"/>
      <c r="I35" s="12">
        <f>IF(H35="Ano",1,0)</f>
        <v>0</v>
      </c>
      <c r="J35" s="18"/>
    </row>
    <row r="36" spans="1:10" x14ac:dyDescent="0.25">
      <c r="B36" s="9"/>
      <c r="C36" s="9"/>
      <c r="D36" s="9"/>
      <c r="E36" s="9"/>
      <c r="F36" s="9"/>
      <c r="G36" s="9"/>
      <c r="H36" s="9"/>
      <c r="I36" s="18"/>
      <c r="J36" s="18"/>
    </row>
    <row r="37" spans="1:10" x14ac:dyDescent="0.25">
      <c r="A37" s="8"/>
      <c r="B37" s="46" t="s">
        <v>14</v>
      </c>
      <c r="C37" s="46"/>
      <c r="D37" s="46"/>
      <c r="E37" s="46"/>
      <c r="F37" s="46"/>
      <c r="G37" s="46"/>
      <c r="H37" s="13">
        <f>SUM(I21:I23)+SUM(I27:I29)+SUM(I33:I35)</f>
        <v>0</v>
      </c>
      <c r="I37" s="17"/>
      <c r="J37" s="18"/>
    </row>
    <row r="38" spans="1:10" x14ac:dyDescent="0.25">
      <c r="A38" s="8"/>
      <c r="B38" s="40" t="s">
        <v>15</v>
      </c>
      <c r="C38" s="40"/>
      <c r="D38" s="40"/>
      <c r="E38" s="40"/>
      <c r="F38" s="40"/>
      <c r="G38" s="40"/>
      <c r="H38" s="14">
        <f>(9-H37)*50000</f>
        <v>450000</v>
      </c>
      <c r="I38" s="17"/>
    </row>
    <row r="39" spans="1:10" x14ac:dyDescent="0.25">
      <c r="A39" s="8"/>
      <c r="B39" s="10"/>
      <c r="C39" s="10"/>
      <c r="D39" s="10"/>
      <c r="E39" s="10"/>
      <c r="F39" s="10"/>
      <c r="G39" s="10"/>
      <c r="H39" s="10"/>
      <c r="I39" s="3"/>
    </row>
    <row r="40" spans="1:10" x14ac:dyDescent="0.25">
      <c r="A40" s="8"/>
      <c r="B40" s="9"/>
      <c r="C40" s="9"/>
      <c r="D40" s="9"/>
      <c r="E40" s="9"/>
      <c r="F40" s="9"/>
      <c r="G40" s="9"/>
      <c r="H40" s="9"/>
      <c r="I40" s="3"/>
    </row>
    <row r="41" spans="1:10" x14ac:dyDescent="0.25">
      <c r="A41" s="8"/>
      <c r="B41" s="40" t="s">
        <v>0</v>
      </c>
      <c r="C41" s="40"/>
      <c r="D41" s="40"/>
      <c r="E41" s="40"/>
      <c r="F41" s="40"/>
      <c r="G41" s="40"/>
      <c r="H41" s="11">
        <f>J11+H38</f>
        <v>450000</v>
      </c>
      <c r="I41" s="3"/>
    </row>
    <row r="42" spans="1:10" x14ac:dyDescent="0.25">
      <c r="B42" s="10"/>
      <c r="C42" s="10"/>
      <c r="D42" s="10"/>
      <c r="E42" s="10"/>
      <c r="F42" s="10"/>
      <c r="G42" s="10"/>
      <c r="H42" s="10"/>
    </row>
    <row r="43" spans="1:10" x14ac:dyDescent="0.25">
      <c r="B43" s="7"/>
      <c r="C43" s="7"/>
      <c r="D43" s="7"/>
      <c r="E43" s="7"/>
      <c r="F43" s="7"/>
      <c r="G43" s="7"/>
      <c r="H43" s="7"/>
    </row>
    <row r="44" spans="1:10" x14ac:dyDescent="0.25">
      <c r="A44" s="8"/>
      <c r="B44" s="40" t="s">
        <v>11</v>
      </c>
      <c r="C44" s="40"/>
      <c r="D44" s="40"/>
      <c r="E44" s="40"/>
      <c r="F44" s="40"/>
      <c r="G44" s="40"/>
      <c r="H44" s="40"/>
      <c r="I44" s="3"/>
    </row>
    <row r="45" spans="1:10" ht="51.75" customHeight="1" x14ac:dyDescent="0.25">
      <c r="A45" s="8"/>
      <c r="B45" s="39" t="s">
        <v>42</v>
      </c>
      <c r="C45" s="39"/>
      <c r="D45" s="39"/>
      <c r="E45" s="39"/>
      <c r="F45" s="39"/>
      <c r="G45" s="39"/>
      <c r="H45" s="39"/>
      <c r="I45" s="3"/>
    </row>
    <row r="46" spans="1:10" x14ac:dyDescent="0.25">
      <c r="A46" s="8"/>
      <c r="B46" s="38" t="s">
        <v>16</v>
      </c>
      <c r="C46" s="38"/>
      <c r="D46" s="38"/>
      <c r="E46" s="38"/>
      <c r="F46" s="38"/>
      <c r="G46" s="38"/>
      <c r="H46" s="38"/>
      <c r="I46" s="3"/>
    </row>
    <row r="47" spans="1:10" x14ac:dyDescent="0.25">
      <c r="A47" s="8"/>
      <c r="B47" s="38" t="s">
        <v>43</v>
      </c>
      <c r="C47" s="38"/>
      <c r="D47" s="38"/>
      <c r="E47" s="38"/>
      <c r="F47" s="38"/>
      <c r="G47" s="38"/>
      <c r="H47" s="38"/>
      <c r="I47" s="3"/>
    </row>
    <row r="48" spans="1:10" ht="25.5" customHeight="1" x14ac:dyDescent="0.25">
      <c r="A48" s="8"/>
      <c r="B48" s="39" t="s">
        <v>38</v>
      </c>
      <c r="C48" s="39"/>
      <c r="D48" s="39"/>
      <c r="E48" s="39"/>
      <c r="F48" s="39"/>
      <c r="G48" s="39"/>
      <c r="H48" s="39"/>
      <c r="I48" s="3"/>
    </row>
    <row r="49" spans="1:9" x14ac:dyDescent="0.25">
      <c r="A49" s="8"/>
      <c r="B49" s="38" t="s">
        <v>36</v>
      </c>
      <c r="C49" s="38"/>
      <c r="D49" s="38"/>
      <c r="E49" s="38"/>
      <c r="F49" s="38"/>
      <c r="G49" s="38"/>
      <c r="H49" s="38"/>
      <c r="I49" s="3"/>
    </row>
    <row r="50" spans="1:9" x14ac:dyDescent="0.25">
      <c r="B50" s="10"/>
      <c r="C50" s="10"/>
      <c r="D50" s="10"/>
      <c r="E50" s="10"/>
      <c r="F50" s="10"/>
      <c r="G50" s="10"/>
      <c r="H50" s="10"/>
    </row>
  </sheetData>
  <mergeCells count="21">
    <mergeCell ref="B2:C2"/>
    <mergeCell ref="B41:G41"/>
    <mergeCell ref="B13:J13"/>
    <mergeCell ref="B14:J14"/>
    <mergeCell ref="B17:J17"/>
    <mergeCell ref="B15:J15"/>
    <mergeCell ref="B16:J16"/>
    <mergeCell ref="B44:H44"/>
    <mergeCell ref="B3:H3"/>
    <mergeCell ref="B31:H31"/>
    <mergeCell ref="B5:J5"/>
    <mergeCell ref="B37:G37"/>
    <mergeCell ref="B38:G38"/>
    <mergeCell ref="B19:H19"/>
    <mergeCell ref="B25:H25"/>
    <mergeCell ref="B11:I11"/>
    <mergeCell ref="B49:H49"/>
    <mergeCell ref="B47:H47"/>
    <mergeCell ref="B48:H48"/>
    <mergeCell ref="B46:H46"/>
    <mergeCell ref="B45:H45"/>
  </mergeCells>
  <dataValidations count="1">
    <dataValidation type="decimal" operator="greaterThanOrEqual" allowBlank="1" showInputMessage="1" showErrorMessage="1" sqref="F21:F23 F27:F29 F33:F35">
      <formula1>3000000</formula1>
    </dataValidation>
  </dataValidations>
  <pageMargins left="0.7" right="0.7" top="0.78740157499999996" bottom="0.78740157499999996" header="0.3" footer="0.3"/>
  <pageSetup paperSize="9" scale="51"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Možnosti!$A$1:$A$2</xm:f>
          </x14:formula1>
          <xm:sqref>H21:H23 H27:H29 H33:H35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A3" sqref="A3"/>
    </sheetView>
  </sheetViews>
  <sheetFormatPr defaultRowHeight="14.4" x14ac:dyDescent="0.3"/>
  <sheetData>
    <row r="1" spans="1:1" x14ac:dyDescent="0.3">
      <c r="A1" t="s">
        <v>6</v>
      </c>
    </row>
    <row r="2" spans="1:1" x14ac:dyDescent="0.3">
      <c r="A2" t="s">
        <v>7</v>
      </c>
    </row>
  </sheetData>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2</vt:i4>
      </vt:variant>
    </vt:vector>
  </HeadingPairs>
  <TitlesOfParts>
    <vt:vector size="2" baseType="lpstr">
      <vt:lpstr>Cenová nabídka </vt:lpstr>
      <vt:lpstr>Možnosti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2006-10-17T13:37:20Z</dcterms:created>
  <dcterms:modified xsi:type="dcterms:W3CDTF">2022-11-10T07:13:42Z</dcterms:modified>
  <cp:contentStatus>Konečný</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