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9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'List1'!$A$1:$X$35</definedName>
  </definedNames>
  <calcPr calcId="152511"/>
</workbook>
</file>

<file path=xl/sharedStrings.xml><?xml version="1.0" encoding="utf-8"?>
<sst xmlns="http://schemas.openxmlformats.org/spreadsheetml/2006/main" count="203" uniqueCount="64">
  <si>
    <t>Pol.</t>
  </si>
  <si>
    <t>Počet [ks]</t>
  </si>
  <si>
    <t>Objekt</t>
  </si>
  <si>
    <t>Podlaží</t>
  </si>
  <si>
    <t>Z místnosti</t>
  </si>
  <si>
    <t>DO místnosti</t>
  </si>
  <si>
    <t>Výrobní číslo</t>
  </si>
  <si>
    <t>Datum zjišťovacího protokolu</t>
  </si>
  <si>
    <t>Požární odolnost</t>
  </si>
  <si>
    <t>Rw [dB]</t>
  </si>
  <si>
    <t>Stavební otvor</t>
  </si>
  <si>
    <t>Světlost</t>
  </si>
  <si>
    <t>Popis výrobku</t>
  </si>
  <si>
    <t>Zárubeň - rám / Systém</t>
  </si>
  <si>
    <t>šířka ostění [mm]</t>
  </si>
  <si>
    <t>Povrchová úprava</t>
  </si>
  <si>
    <t>Příslušenství</t>
  </si>
  <si>
    <t>Šířka</t>
  </si>
  <si>
    <t>Výška</t>
  </si>
  <si>
    <t>L</t>
  </si>
  <si>
    <t>P</t>
  </si>
  <si>
    <t>∑</t>
  </si>
  <si>
    <t>[mm]</t>
  </si>
  <si>
    <t>-</t>
  </si>
  <si>
    <t xml:space="preserve">ocelová atyp </t>
  </si>
  <si>
    <t>EI 60 DP1 S,C</t>
  </si>
  <si>
    <t>CENA CELKEM</t>
  </si>
  <si>
    <t>Návod na vyplnění</t>
  </si>
  <si>
    <t>vyplňujte pouze pole se žlutým podbarvením</t>
  </si>
  <si>
    <t>jednotková cena</t>
  </si>
  <si>
    <t>dle RAL šedá 7040</t>
  </si>
  <si>
    <t>kování kl/klika s kulatou rozetou - nerez,  samozavírač stříbrný , nová vložka zámku FAB100, olištování,</t>
  </si>
  <si>
    <r>
      <rPr>
        <sz val="11"/>
        <color rgb="FFFF0000"/>
        <rFont val="Calibri"/>
        <family val="2"/>
        <scheme val="minor"/>
      </rPr>
      <t>PB60</t>
    </r>
    <r>
      <rPr>
        <sz val="11"/>
        <rFont val="Calibri"/>
        <family val="2"/>
        <scheme val="minor"/>
      </rPr>
      <t xml:space="preserve">                      EI 60 DP1 S,C</t>
    </r>
  </si>
  <si>
    <t>vnitřní ocelové/hliníkové požární dveře jednokřídlé , samozavírač bez aretace, obložkové zárubně</t>
  </si>
  <si>
    <t>zrušeno</t>
  </si>
  <si>
    <t>vnitřní ocelové/hliníkové požární dveře dvoukřídlé , samozavírač bez aretace, obložkové zárubně</t>
  </si>
  <si>
    <r>
      <t xml:space="preserve">kování kl/klika s kulatou rozetou - nerez,  samozavírač stříbrný , </t>
    </r>
    <r>
      <rPr>
        <sz val="10"/>
        <color rgb="FFFF0000"/>
        <rFont val="Arial"/>
        <family val="2"/>
      </rPr>
      <t>vložka zámku FAB100 dodáváme klíč elektro universál</t>
    </r>
    <r>
      <rPr>
        <sz val="10"/>
        <rFont val="Arial"/>
        <family val="2"/>
      </rPr>
      <t>, olištování,</t>
    </r>
  </si>
  <si>
    <r>
      <rPr>
        <sz val="11"/>
        <color rgb="FFFF0000"/>
        <rFont val="Calibri"/>
        <family val="2"/>
        <scheme val="minor"/>
      </rPr>
      <t>PB30</t>
    </r>
    <r>
      <rPr>
        <sz val="11"/>
        <rFont val="Calibri"/>
        <family val="2"/>
        <scheme val="minor"/>
      </rPr>
      <t xml:space="preserve">                      EI 30 DP1 S,C</t>
    </r>
  </si>
  <si>
    <t>vnitřní ocelové/hliníkové požární dveře dvoukřídlé ,hlavní křídlo 940 a vedlejší 560mm, samozavírač bez aretace, obložkové zárubně</t>
  </si>
  <si>
    <t>1000        ----     1000</t>
  </si>
  <si>
    <t xml:space="preserve">kování kl/koule s kulatou rozetou - nerez,  samozavírač stříbrný , Jednobodový panikový zámek fc.B klika/koule, nová vložka zámku FAB100, olištování, </t>
  </si>
  <si>
    <t>kování kl/klika s kulatou rozetou - nerez,  samozavírač stříbrný , nová vložka zámku FAB100, napojené na stávající ovádání zavření dveří EPS, přídržné magnety cca ůhel 110stupňu, olištování,</t>
  </si>
  <si>
    <t>kování kl/koule s kulatou rozetou - nerez,  samozavírač stříbrný , vložka zámku FAB100 jednotná s ostatními rozvodnami VZT s správou budov FN Brno, olištování,</t>
  </si>
  <si>
    <t>Specifikace díla</t>
  </si>
  <si>
    <t>doprava</t>
  </si>
  <si>
    <t>likvidace</t>
  </si>
  <si>
    <t>940          ----     560</t>
  </si>
  <si>
    <t>demontáž + montáž včetně olištování, zapravení a případně dalších zednických prací</t>
  </si>
  <si>
    <t>kpl</t>
  </si>
  <si>
    <t xml:space="preserve">plné </t>
  </si>
  <si>
    <t>plné/zasklení</t>
  </si>
  <si>
    <t>plné</t>
  </si>
  <si>
    <t xml:space="preserve">celkem </t>
  </si>
  <si>
    <t>položka</t>
  </si>
  <si>
    <t xml:space="preserve">množství </t>
  </si>
  <si>
    <t>popis</t>
  </si>
  <si>
    <t>celkem</t>
  </si>
  <si>
    <t>MJ</t>
  </si>
  <si>
    <t>Množství</t>
  </si>
  <si>
    <t>Cena / MJ</t>
  </si>
  <si>
    <t>Celkem</t>
  </si>
  <si>
    <t>cena/MJ</t>
  </si>
  <si>
    <t>cena celkem bez DPH</t>
  </si>
  <si>
    <r>
      <t xml:space="preserve">FN Brno NBP - Výměna protipožárních dveří pavilon </t>
    </r>
    <r>
      <rPr>
        <b/>
        <sz val="16"/>
        <color theme="1"/>
        <rFont val="Arial"/>
        <family val="2"/>
      </rPr>
      <t>CH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</si>
</sst>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u val="single"/>
      <sz val="11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sz val="10"/>
      <color rgb="FF0000CC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rgb="FF0000CC"/>
      <name val="Arial"/>
      <family val="2"/>
    </font>
    <font>
      <b/>
      <i/>
      <sz val="11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0"/>
      <color theme="0" tint="-0.4999699890613556"/>
      <name val="Arial"/>
      <family val="2"/>
    </font>
    <font>
      <sz val="11"/>
      <color rgb="FFFF0000"/>
      <name val="Calibri"/>
      <family val="2"/>
      <scheme val="minor"/>
    </font>
    <font>
      <sz val="10"/>
      <color rgb="FF00B050"/>
      <name val="Arial"/>
      <family val="2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CC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thin"/>
      <bottom style="medium"/>
    </border>
    <border>
      <left style="double"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15">
    <xf numFmtId="0" fontId="0" fillId="0" borderId="0" xfId="0"/>
    <xf numFmtId="3" fontId="2" fillId="2" borderId="1" xfId="0" applyNumberFormat="1" applyFont="1" applyFill="1" applyBorder="1" applyAlignment="1" applyProtection="1">
      <alignment horizontal="center" vertical="center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3" fontId="2" fillId="2" borderId="3" xfId="0" applyNumberFormat="1" applyFont="1" applyFill="1" applyBorder="1" applyAlignment="1" applyProtection="1">
      <alignment horizontal="center" vertical="center" wrapText="1"/>
      <protection/>
    </xf>
    <xf numFmtId="1" fontId="5" fillId="2" borderId="4" xfId="0" applyNumberFormat="1" applyFont="1" applyFill="1" applyBorder="1" applyAlignment="1" applyProtection="1">
      <alignment horizontal="center" vertical="center" wrapText="1"/>
      <protection/>
    </xf>
    <xf numFmtId="49" fontId="5" fillId="2" borderId="5" xfId="0" applyNumberFormat="1" applyFont="1" applyFill="1" applyBorder="1" applyAlignment="1" applyProtection="1">
      <alignment horizontal="left" vertical="center" wrapText="1"/>
      <protection/>
    </xf>
    <xf numFmtId="3" fontId="5" fillId="2" borderId="5" xfId="0" applyNumberFormat="1" applyFont="1" applyFill="1" applyBorder="1" applyAlignment="1" applyProtection="1">
      <alignment horizontal="center" vertical="center" wrapText="1"/>
      <protection/>
    </xf>
    <xf numFmtId="49" fontId="5" fillId="2" borderId="5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49" fontId="4" fillId="2" borderId="9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10" fillId="3" borderId="6" xfId="0" applyNumberFormat="1" applyFont="1" applyFill="1" applyBorder="1" applyAlignment="1" applyProtection="1">
      <alignment horizontal="center" vertical="center" wrapText="1"/>
      <protection/>
    </xf>
    <xf numFmtId="164" fontId="10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NumberFormat="1" applyFill="1" applyBorder="1"/>
    <xf numFmtId="164" fontId="0" fillId="2" borderId="12" xfId="0" applyNumberFormat="1" applyFill="1" applyBorder="1"/>
    <xf numFmtId="0" fontId="0" fillId="2" borderId="13" xfId="0" applyFill="1" applyBorder="1"/>
    <xf numFmtId="164" fontId="0" fillId="2" borderId="13" xfId="0" applyNumberFormat="1" applyFill="1" applyBorder="1"/>
    <xf numFmtId="164" fontId="11" fillId="2" borderId="14" xfId="0" applyNumberFormat="1" applyFont="1" applyFill="1" applyBorder="1"/>
    <xf numFmtId="0" fontId="13" fillId="0" borderId="0" xfId="0" applyFont="1"/>
    <xf numFmtId="0" fontId="14" fillId="0" borderId="0" xfId="0" applyFont="1"/>
    <xf numFmtId="0" fontId="15" fillId="3" borderId="0" xfId="0" applyFont="1" applyFill="1"/>
    <xf numFmtId="0" fontId="16" fillId="0" borderId="10" xfId="0" applyNumberFormat="1" applyFont="1" applyBorder="1" applyAlignment="1">
      <alignment horizontal="center" vertical="center"/>
    </xf>
    <xf numFmtId="0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16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4" borderId="10" xfId="0" applyNumberFormat="1" applyFont="1" applyFill="1" applyBorder="1" applyAlignment="1">
      <alignment horizontal="center" vertical="center"/>
    </xf>
    <xf numFmtId="0" fontId="20" fillId="4" borderId="17" xfId="0" applyNumberFormat="1" applyFont="1" applyFill="1" applyBorder="1" applyAlignment="1">
      <alignment horizontal="center" vertical="center"/>
    </xf>
    <xf numFmtId="1" fontId="21" fillId="4" borderId="6" xfId="0" applyNumberFormat="1" applyFont="1" applyFill="1" applyBorder="1" applyAlignment="1" applyProtection="1">
      <alignment horizontal="center" vertical="center" wrapText="1"/>
      <protection/>
    </xf>
    <xf numFmtId="0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6" xfId="0" applyNumberFormat="1" applyFont="1" applyFill="1" applyBorder="1" applyAlignment="1" applyProtection="1">
      <alignment horizontal="center" vertical="center" wrapText="1"/>
      <protection/>
    </xf>
    <xf numFmtId="0" fontId="20" fillId="4" borderId="6" xfId="0" applyNumberFormat="1" applyFont="1" applyFill="1" applyBorder="1" applyAlignment="1">
      <alignment horizontal="center" vertical="center"/>
    </xf>
    <xf numFmtId="0" fontId="20" fillId="4" borderId="6" xfId="0" applyNumberFormat="1" applyFont="1" applyFill="1" applyBorder="1" applyAlignment="1" applyProtection="1">
      <alignment horizontal="center" vertical="center"/>
      <protection locked="0"/>
    </xf>
    <xf numFmtId="0" fontId="21" fillId="4" borderId="8" xfId="0" applyNumberFormat="1" applyFont="1" applyFill="1" applyBorder="1" applyAlignment="1" applyProtection="1">
      <alignment horizontal="left" vertical="center" wrapText="1"/>
      <protection/>
    </xf>
    <xf numFmtId="164" fontId="22" fillId="4" borderId="18" xfId="0" applyNumberFormat="1" applyFont="1" applyFill="1" applyBorder="1" applyAlignment="1" applyProtection="1">
      <alignment horizontal="center" vertical="center" wrapText="1"/>
      <protection/>
    </xf>
    <xf numFmtId="164" fontId="22" fillId="4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" borderId="6" xfId="0" applyFill="1" applyBorder="1"/>
    <xf numFmtId="0" fontId="0" fillId="5" borderId="17" xfId="0" applyFill="1" applyBorder="1"/>
    <xf numFmtId="0" fontId="18" fillId="4" borderId="6" xfId="0" applyFont="1" applyFill="1" applyBorder="1" applyAlignment="1">
      <alignment horizontal="center" vertical="center"/>
    </xf>
    <xf numFmtId="0" fontId="6" fillId="6" borderId="6" xfId="0" applyNumberFormat="1" applyFont="1" applyFill="1" applyBorder="1" applyAlignment="1">
      <alignment horizontal="center" vertical="center"/>
    </xf>
    <xf numFmtId="0" fontId="6" fillId="7" borderId="6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0" fontId="6" fillId="6" borderId="18" xfId="0" applyNumberFormat="1" applyFont="1" applyFill="1" applyBorder="1" applyAlignment="1">
      <alignment horizontal="center" vertical="center"/>
    </xf>
    <xf numFmtId="1" fontId="1" fillId="6" borderId="6" xfId="0" applyNumberFormat="1" applyFont="1" applyFill="1" applyBorder="1" applyAlignment="1" applyProtection="1">
      <alignment horizontal="center" vertical="center" wrapText="1"/>
      <protection/>
    </xf>
    <xf numFmtId="0" fontId="6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6" xfId="0" applyNumberFormat="1" applyFont="1" applyFill="1" applyBorder="1" applyAlignment="1" applyProtection="1">
      <alignment horizontal="center" vertical="center" wrapText="1"/>
      <protection/>
    </xf>
    <xf numFmtId="0" fontId="6" fillId="6" borderId="6" xfId="0" applyNumberFormat="1" applyFont="1" applyFill="1" applyBorder="1" applyAlignment="1" applyProtection="1">
      <alignment horizontal="center" vertical="center"/>
      <protection locked="0"/>
    </xf>
    <xf numFmtId="0" fontId="19" fillId="6" borderId="8" xfId="0" applyNumberFormat="1" applyFont="1" applyFill="1" applyBorder="1" applyAlignment="1" applyProtection="1">
      <alignment horizontal="left" vertical="center" wrapText="1"/>
      <protection/>
    </xf>
    <xf numFmtId="164" fontId="10" fillId="6" borderId="18" xfId="0" applyNumberFormat="1" applyFont="1" applyFill="1" applyBorder="1" applyAlignment="1" applyProtection="1">
      <alignment horizontal="center" vertical="center" wrapText="1"/>
      <protection/>
    </xf>
    <xf numFmtId="0" fontId="20" fillId="6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9" fillId="6" borderId="11" xfId="0" applyNumberFormat="1" applyFont="1" applyFill="1" applyBorder="1" applyAlignment="1" applyProtection="1">
      <alignment horizontal="center" vertical="center" wrapText="1"/>
      <protection/>
    </xf>
    <xf numFmtId="3" fontId="2" fillId="2" borderId="20" xfId="0" applyNumberFormat="1" applyFont="1" applyFill="1" applyBorder="1" applyAlignment="1" applyProtection="1">
      <alignment horizontal="center" vertical="center"/>
      <protection/>
    </xf>
    <xf numFmtId="3" fontId="2" fillId="2" borderId="21" xfId="0" applyNumberFormat="1" applyFont="1" applyFill="1" applyBorder="1" applyAlignment="1" applyProtection="1">
      <alignment horizontal="center" vertical="center"/>
      <protection/>
    </xf>
    <xf numFmtId="49" fontId="2" fillId="2" borderId="22" xfId="0" applyNumberFormat="1" applyFont="1" applyFill="1" applyBorder="1" applyAlignment="1" applyProtection="1">
      <alignment horizontal="center" vertical="center" wrapText="1"/>
      <protection/>
    </xf>
    <xf numFmtId="49" fontId="2" fillId="2" borderId="23" xfId="0" applyNumberFormat="1" applyFont="1" applyFill="1" applyBorder="1" applyAlignment="1" applyProtection="1">
      <alignment horizontal="center" vertical="center" wrapText="1"/>
      <protection/>
    </xf>
    <xf numFmtId="49" fontId="2" fillId="2" borderId="24" xfId="0" applyNumberFormat="1" applyFont="1" applyFill="1" applyBorder="1" applyAlignment="1" applyProtection="1">
      <alignment horizontal="center" vertical="center" wrapText="1"/>
      <protection/>
    </xf>
    <xf numFmtId="164" fontId="12" fillId="2" borderId="22" xfId="0" applyNumberFormat="1" applyFont="1" applyFill="1" applyBorder="1" applyAlignment="1" applyProtection="1">
      <alignment horizontal="center" vertical="center" wrapText="1"/>
      <protection/>
    </xf>
    <xf numFmtId="164" fontId="12" fillId="2" borderId="23" xfId="0" applyNumberFormat="1" applyFont="1" applyFill="1" applyBorder="1" applyAlignment="1" applyProtection="1">
      <alignment horizontal="center" vertical="center" wrapText="1"/>
      <protection/>
    </xf>
    <xf numFmtId="164" fontId="12" fillId="2" borderId="24" xfId="0" applyNumberFormat="1" applyFont="1" applyFill="1" applyBorder="1" applyAlignment="1" applyProtection="1">
      <alignment horizontal="center" vertical="center" wrapText="1"/>
      <protection/>
    </xf>
    <xf numFmtId="0" fontId="2" fillId="2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24" xfId="0" applyNumberFormat="1" applyFont="1" applyFill="1" applyBorder="1" applyAlignment="1" applyProtection="1">
      <alignment horizontal="center" vertical="center" wrapText="1"/>
      <protection/>
    </xf>
    <xf numFmtId="3" fontId="2" fillId="2" borderId="22" xfId="20" applyNumberFormat="1" applyFont="1" applyFill="1" applyBorder="1" applyAlignment="1" applyProtection="1">
      <alignment horizontal="center" vertical="center" wrapText="1"/>
      <protection/>
    </xf>
    <xf numFmtId="3" fontId="2" fillId="2" borderId="23" xfId="20" applyNumberFormat="1" applyFont="1" applyFill="1" applyBorder="1" applyAlignment="1" applyProtection="1">
      <alignment horizontal="center" vertical="center" wrapText="1"/>
      <protection/>
    </xf>
    <xf numFmtId="3" fontId="2" fillId="2" borderId="24" xfId="20" applyNumberFormat="1" applyFont="1" applyFill="1" applyBorder="1" applyAlignment="1" applyProtection="1">
      <alignment horizontal="center" vertical="center" wrapText="1"/>
      <protection/>
    </xf>
    <xf numFmtId="49" fontId="2" fillId="2" borderId="25" xfId="0" applyNumberFormat="1" applyFont="1" applyFill="1" applyBorder="1" applyAlignment="1" applyProtection="1">
      <alignment horizontal="center" vertical="center" wrapText="1"/>
      <protection/>
    </xf>
    <xf numFmtId="49" fontId="2" fillId="2" borderId="26" xfId="0" applyNumberFormat="1" applyFont="1" applyFill="1" applyBorder="1" applyAlignment="1" applyProtection="1">
      <alignment horizontal="center" vertical="center" wrapText="1"/>
      <protection/>
    </xf>
    <xf numFmtId="49" fontId="2" fillId="2" borderId="27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Font="1" applyFill="1" applyBorder="1" applyAlignment="1" applyProtection="1">
      <alignment horizontal="center" vertical="center" wrapText="1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2" fillId="2" borderId="30" xfId="0" applyFont="1" applyFill="1" applyBorder="1" applyAlignment="1" applyProtection="1">
      <alignment horizontal="center" vertical="center" wrapText="1"/>
      <protection/>
    </xf>
    <xf numFmtId="0" fontId="2" fillId="2" borderId="31" xfId="0" applyFont="1" applyFill="1" applyBorder="1" applyAlignment="1" applyProtection="1">
      <alignment horizontal="center" vertical="center" wrapText="1"/>
      <protection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2" fillId="2" borderId="33" xfId="0" applyFont="1" applyFill="1" applyBorder="1" applyAlignment="1" applyProtection="1">
      <alignment horizontal="center" vertical="center" wrapText="1"/>
      <protection/>
    </xf>
    <xf numFmtId="164" fontId="23" fillId="6" borderId="34" xfId="0" applyNumberFormat="1" applyFont="1" applyFill="1" applyBorder="1" applyAlignment="1">
      <alignment horizontal="center" vertical="center"/>
    </xf>
    <xf numFmtId="164" fontId="24" fillId="6" borderId="34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4" borderId="1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zoomScale="80" zoomScaleNormal="80" workbookViewId="0" topLeftCell="A1">
      <selection activeCell="AC13" sqref="AC13"/>
    </sheetView>
  </sheetViews>
  <sheetFormatPr defaultColWidth="9.140625" defaultRowHeight="15"/>
  <cols>
    <col min="1" max="1" width="10.421875" style="0" customWidth="1"/>
    <col min="2" max="2" width="6.8515625" style="0" customWidth="1"/>
    <col min="3" max="3" width="3.8515625" style="0" customWidth="1"/>
    <col min="4" max="4" width="10.8515625" style="0" customWidth="1"/>
    <col min="5" max="10" width="9.140625" style="0" hidden="1" customWidth="1"/>
    <col min="11" max="11" width="16.00390625" style="0" customWidth="1"/>
    <col min="12" max="12" width="12.57421875" style="0" hidden="1" customWidth="1"/>
    <col min="13" max="14" width="7.7109375" style="0" hidden="1" customWidth="1"/>
    <col min="15" max="15" width="19.57421875" style="0" customWidth="1"/>
    <col min="16" max="16" width="10.7109375" style="0" customWidth="1"/>
    <col min="17" max="17" width="33.140625" style="0" customWidth="1"/>
    <col min="18" max="18" width="14.140625" style="0" customWidth="1"/>
    <col min="19" max="19" width="7.8515625" style="0" hidden="1" customWidth="1"/>
    <col min="20" max="20" width="14.57421875" style="0" customWidth="1"/>
    <col min="21" max="21" width="12.7109375" style="0" customWidth="1"/>
    <col min="22" max="22" width="39.28125" style="0" customWidth="1"/>
    <col min="23" max="23" width="12.00390625" style="28" bestFit="1" customWidth="1"/>
    <col min="24" max="24" width="21.140625" style="28" customWidth="1"/>
  </cols>
  <sheetData>
    <row r="1" ht="20.25">
      <c r="A1" s="24" t="s">
        <v>63</v>
      </c>
    </row>
    <row r="2" ht="21" thickBot="1">
      <c r="A2" s="24" t="s">
        <v>43</v>
      </c>
    </row>
    <row r="3" spans="1:24" ht="15.75" thickTop="1">
      <c r="A3" s="98" t="s">
        <v>0</v>
      </c>
      <c r="B3" s="101" t="s">
        <v>1</v>
      </c>
      <c r="C3" s="102"/>
      <c r="D3" s="103"/>
      <c r="E3" s="86" t="s">
        <v>2</v>
      </c>
      <c r="F3" s="86" t="s">
        <v>3</v>
      </c>
      <c r="G3" s="86" t="s">
        <v>4</v>
      </c>
      <c r="H3" s="86" t="s">
        <v>5</v>
      </c>
      <c r="I3" s="92" t="s">
        <v>6</v>
      </c>
      <c r="J3" s="92" t="s">
        <v>7</v>
      </c>
      <c r="K3" s="86" t="s">
        <v>8</v>
      </c>
      <c r="L3" s="95" t="s">
        <v>9</v>
      </c>
      <c r="M3" s="84" t="s">
        <v>10</v>
      </c>
      <c r="N3" s="85"/>
      <c r="O3" s="84" t="s">
        <v>11</v>
      </c>
      <c r="P3" s="85"/>
      <c r="Q3" s="86" t="s">
        <v>12</v>
      </c>
      <c r="R3" s="86" t="s">
        <v>13</v>
      </c>
      <c r="S3" s="86" t="s">
        <v>14</v>
      </c>
      <c r="T3" s="86" t="s">
        <v>50</v>
      </c>
      <c r="U3" s="86" t="s">
        <v>15</v>
      </c>
      <c r="V3" s="86" t="s">
        <v>16</v>
      </c>
      <c r="W3" s="89" t="s">
        <v>29</v>
      </c>
      <c r="X3" s="89" t="s">
        <v>62</v>
      </c>
    </row>
    <row r="4" spans="1:24" ht="15">
      <c r="A4" s="99"/>
      <c r="B4" s="104"/>
      <c r="C4" s="105"/>
      <c r="D4" s="106"/>
      <c r="E4" s="87"/>
      <c r="F4" s="87"/>
      <c r="G4" s="87"/>
      <c r="H4" s="87"/>
      <c r="I4" s="93"/>
      <c r="J4" s="93"/>
      <c r="K4" s="87"/>
      <c r="L4" s="96"/>
      <c r="M4" s="1" t="s">
        <v>17</v>
      </c>
      <c r="N4" s="1" t="s">
        <v>18</v>
      </c>
      <c r="O4" s="1" t="s">
        <v>17</v>
      </c>
      <c r="P4" s="1" t="s">
        <v>18</v>
      </c>
      <c r="Q4" s="87"/>
      <c r="R4" s="87"/>
      <c r="S4" s="87"/>
      <c r="T4" s="87"/>
      <c r="U4" s="87"/>
      <c r="V4" s="87"/>
      <c r="W4" s="90"/>
      <c r="X4" s="90"/>
    </row>
    <row r="5" spans="1:24" ht="15.75" thickBot="1">
      <c r="A5" s="100"/>
      <c r="B5" s="2" t="s">
        <v>19</v>
      </c>
      <c r="C5" s="2" t="s">
        <v>20</v>
      </c>
      <c r="D5" s="3" t="s">
        <v>21</v>
      </c>
      <c r="E5" s="88"/>
      <c r="F5" s="88"/>
      <c r="G5" s="88"/>
      <c r="H5" s="88"/>
      <c r="I5" s="94"/>
      <c r="J5" s="94"/>
      <c r="K5" s="88"/>
      <c r="L5" s="97"/>
      <c r="M5" s="4" t="s">
        <v>22</v>
      </c>
      <c r="N5" s="4" t="s">
        <v>22</v>
      </c>
      <c r="O5" s="4" t="s">
        <v>22</v>
      </c>
      <c r="P5" s="4" t="s">
        <v>22</v>
      </c>
      <c r="Q5" s="88"/>
      <c r="R5" s="88"/>
      <c r="S5" s="88"/>
      <c r="T5" s="88"/>
      <c r="U5" s="88"/>
      <c r="V5" s="88"/>
      <c r="W5" s="91"/>
      <c r="X5" s="91"/>
    </row>
    <row r="6" spans="1:24" ht="15">
      <c r="A6" s="25"/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7"/>
      <c r="P6" s="7"/>
      <c r="Q6" s="6"/>
      <c r="R6" s="6"/>
      <c r="S6" s="6"/>
      <c r="T6" s="8"/>
      <c r="U6" s="8"/>
      <c r="V6" s="15"/>
      <c r="W6" s="31"/>
      <c r="X6" s="32"/>
    </row>
    <row r="7" spans="1:25" ht="45">
      <c r="A7" s="26">
        <v>1</v>
      </c>
      <c r="B7" s="13">
        <v>0</v>
      </c>
      <c r="C7" s="13">
        <v>1</v>
      </c>
      <c r="D7" s="9">
        <v>1</v>
      </c>
      <c r="E7" s="9"/>
      <c r="F7" s="9"/>
      <c r="G7" s="9"/>
      <c r="H7" s="9"/>
      <c r="I7" s="9"/>
      <c r="J7" s="9"/>
      <c r="K7" s="17" t="s">
        <v>32</v>
      </c>
      <c r="L7" s="10"/>
      <c r="M7" s="13"/>
      <c r="N7" s="13"/>
      <c r="O7" s="13">
        <v>900</v>
      </c>
      <c r="P7" s="13">
        <v>2000</v>
      </c>
      <c r="Q7" s="18" t="s">
        <v>33</v>
      </c>
      <c r="R7" s="17" t="s">
        <v>24</v>
      </c>
      <c r="S7" s="19" t="s">
        <v>23</v>
      </c>
      <c r="T7" s="10" t="s">
        <v>49</v>
      </c>
      <c r="U7" s="17" t="s">
        <v>30</v>
      </c>
      <c r="V7" s="20" t="s">
        <v>31</v>
      </c>
      <c r="W7" s="29"/>
      <c r="X7" s="82">
        <f>D7*W7</f>
        <v>0</v>
      </c>
      <c r="Y7" s="36" t="s">
        <v>27</v>
      </c>
    </row>
    <row r="8" spans="1:25" ht="45">
      <c r="A8" s="26">
        <v>2</v>
      </c>
      <c r="B8" s="13">
        <v>0</v>
      </c>
      <c r="C8" s="13">
        <v>1</v>
      </c>
      <c r="D8" s="9">
        <v>1</v>
      </c>
      <c r="E8" s="9"/>
      <c r="F8" s="9"/>
      <c r="G8" s="9"/>
      <c r="H8" s="9"/>
      <c r="I8" s="9"/>
      <c r="J8" s="9"/>
      <c r="K8" s="17" t="s">
        <v>32</v>
      </c>
      <c r="L8" s="10"/>
      <c r="M8" s="13"/>
      <c r="N8" s="13"/>
      <c r="O8" s="13">
        <v>700</v>
      </c>
      <c r="P8" s="13">
        <v>2000</v>
      </c>
      <c r="Q8" s="18" t="s">
        <v>33</v>
      </c>
      <c r="R8" s="17" t="s">
        <v>24</v>
      </c>
      <c r="S8" s="19" t="s">
        <v>23</v>
      </c>
      <c r="T8" s="10" t="s">
        <v>49</v>
      </c>
      <c r="U8" s="17" t="s">
        <v>30</v>
      </c>
      <c r="V8" s="20" t="s">
        <v>31</v>
      </c>
      <c r="W8" s="29"/>
      <c r="X8" s="82">
        <f aca="true" t="shared" si="0" ref="X8:X18">D8*W8</f>
        <v>0</v>
      </c>
      <c r="Y8" s="37"/>
    </row>
    <row r="9" spans="1:25" ht="45">
      <c r="A9" s="27">
        <v>3</v>
      </c>
      <c r="B9" s="14">
        <v>0</v>
      </c>
      <c r="C9" s="14">
        <v>1</v>
      </c>
      <c r="D9" s="9">
        <v>1</v>
      </c>
      <c r="E9" s="9"/>
      <c r="F9" s="9"/>
      <c r="G9" s="9"/>
      <c r="H9" s="9"/>
      <c r="I9" s="9"/>
      <c r="J9" s="9"/>
      <c r="K9" s="17" t="s">
        <v>32</v>
      </c>
      <c r="L9" s="10"/>
      <c r="M9" s="14"/>
      <c r="N9" s="14"/>
      <c r="O9" s="14">
        <v>800</v>
      </c>
      <c r="P9" s="14">
        <v>2000</v>
      </c>
      <c r="Q9" s="18" t="s">
        <v>33</v>
      </c>
      <c r="R9" s="17" t="s">
        <v>24</v>
      </c>
      <c r="S9" s="21" t="s">
        <v>23</v>
      </c>
      <c r="T9" s="10" t="s">
        <v>49</v>
      </c>
      <c r="U9" s="17" t="s">
        <v>30</v>
      </c>
      <c r="V9" s="20" t="s">
        <v>31</v>
      </c>
      <c r="W9" s="29"/>
      <c r="X9" s="82">
        <f t="shared" si="0"/>
        <v>0</v>
      </c>
      <c r="Y9" s="38" t="s">
        <v>28</v>
      </c>
    </row>
    <row r="10" spans="1:24" ht="45">
      <c r="A10" s="27">
        <v>4</v>
      </c>
      <c r="B10" s="14">
        <v>1</v>
      </c>
      <c r="C10" s="14">
        <v>0</v>
      </c>
      <c r="D10" s="9">
        <v>1</v>
      </c>
      <c r="E10" s="9"/>
      <c r="F10" s="9"/>
      <c r="G10" s="9"/>
      <c r="H10" s="9"/>
      <c r="I10" s="9"/>
      <c r="J10" s="9"/>
      <c r="K10" s="17" t="s">
        <v>32</v>
      </c>
      <c r="L10" s="10"/>
      <c r="M10" s="14"/>
      <c r="N10" s="14"/>
      <c r="O10" s="14">
        <v>800</v>
      </c>
      <c r="P10" s="14">
        <v>2000</v>
      </c>
      <c r="Q10" s="18" t="s">
        <v>33</v>
      </c>
      <c r="R10" s="17" t="s">
        <v>24</v>
      </c>
      <c r="S10" s="21" t="s">
        <v>23</v>
      </c>
      <c r="T10" s="10" t="s">
        <v>49</v>
      </c>
      <c r="U10" s="17" t="s">
        <v>30</v>
      </c>
      <c r="V10" s="20" t="s">
        <v>36</v>
      </c>
      <c r="W10" s="29"/>
      <c r="X10" s="82">
        <f t="shared" si="0"/>
        <v>0</v>
      </c>
    </row>
    <row r="11" spans="1:24" ht="28.5" customHeight="1">
      <c r="A11" s="39">
        <v>5</v>
      </c>
      <c r="B11" s="13"/>
      <c r="C11" s="13"/>
      <c r="D11" s="9"/>
      <c r="E11" s="9"/>
      <c r="F11" s="9"/>
      <c r="G11" s="9"/>
      <c r="H11" s="9"/>
      <c r="I11" s="9"/>
      <c r="J11" s="9"/>
      <c r="K11" s="17"/>
      <c r="L11" s="10"/>
      <c r="M11" s="13"/>
      <c r="N11" s="13"/>
      <c r="O11" s="13"/>
      <c r="P11" s="13"/>
      <c r="Q11" s="40" t="s">
        <v>34</v>
      </c>
      <c r="R11" s="17"/>
      <c r="S11" s="19"/>
      <c r="T11" s="10"/>
      <c r="U11" s="17"/>
      <c r="V11" s="20"/>
      <c r="W11" s="29"/>
      <c r="X11" s="82"/>
    </row>
    <row r="12" spans="1:24" ht="63.75">
      <c r="A12" s="26">
        <v>6</v>
      </c>
      <c r="B12" s="13">
        <v>1</v>
      </c>
      <c r="C12" s="13">
        <v>1</v>
      </c>
      <c r="D12" s="9">
        <v>2</v>
      </c>
      <c r="E12" s="9"/>
      <c r="F12" s="9"/>
      <c r="G12" s="9"/>
      <c r="H12" s="9"/>
      <c r="I12" s="9"/>
      <c r="J12" s="9"/>
      <c r="K12" s="17" t="s">
        <v>25</v>
      </c>
      <c r="L12" s="10"/>
      <c r="M12" s="13"/>
      <c r="N12" s="13"/>
      <c r="O12" s="41" t="s">
        <v>39</v>
      </c>
      <c r="P12" s="13">
        <v>2000</v>
      </c>
      <c r="Q12" s="18" t="s">
        <v>35</v>
      </c>
      <c r="R12" s="17" t="s">
        <v>24</v>
      </c>
      <c r="S12" s="19" t="s">
        <v>23</v>
      </c>
      <c r="T12" s="10" t="s">
        <v>49</v>
      </c>
      <c r="U12" s="17" t="s">
        <v>30</v>
      </c>
      <c r="V12" s="20" t="s">
        <v>41</v>
      </c>
      <c r="W12" s="29"/>
      <c r="X12" s="82">
        <f t="shared" si="0"/>
        <v>0</v>
      </c>
    </row>
    <row r="13" spans="1:24" ht="45">
      <c r="A13" s="26">
        <v>7</v>
      </c>
      <c r="B13" s="13">
        <v>0</v>
      </c>
      <c r="C13" s="13">
        <v>1</v>
      </c>
      <c r="D13" s="9">
        <v>1</v>
      </c>
      <c r="E13" s="9"/>
      <c r="F13" s="9"/>
      <c r="G13" s="9"/>
      <c r="H13" s="9"/>
      <c r="I13" s="9"/>
      <c r="J13" s="9"/>
      <c r="K13" s="17" t="s">
        <v>37</v>
      </c>
      <c r="L13" s="10"/>
      <c r="M13" s="13"/>
      <c r="N13" s="13"/>
      <c r="O13" s="13">
        <v>800</v>
      </c>
      <c r="P13" s="13">
        <v>2000</v>
      </c>
      <c r="Q13" s="18" t="s">
        <v>33</v>
      </c>
      <c r="R13" s="17" t="s">
        <v>24</v>
      </c>
      <c r="S13" s="19" t="s">
        <v>23</v>
      </c>
      <c r="T13" s="10" t="s">
        <v>49</v>
      </c>
      <c r="U13" s="17" t="s">
        <v>30</v>
      </c>
      <c r="V13" s="20" t="s">
        <v>31</v>
      </c>
      <c r="W13" s="29"/>
      <c r="X13" s="82">
        <f t="shared" si="0"/>
        <v>0</v>
      </c>
    </row>
    <row r="14" spans="1:24" ht="45">
      <c r="A14" s="26">
        <v>8</v>
      </c>
      <c r="B14" s="13">
        <v>1</v>
      </c>
      <c r="C14" s="13">
        <v>0</v>
      </c>
      <c r="D14" s="9">
        <v>1</v>
      </c>
      <c r="E14" s="9"/>
      <c r="F14" s="9"/>
      <c r="G14" s="9"/>
      <c r="H14" s="9"/>
      <c r="I14" s="9"/>
      <c r="J14" s="9"/>
      <c r="K14" s="17" t="s">
        <v>37</v>
      </c>
      <c r="L14" s="10"/>
      <c r="M14" s="13"/>
      <c r="N14" s="13"/>
      <c r="O14" s="13">
        <v>800</v>
      </c>
      <c r="P14" s="13">
        <v>2000</v>
      </c>
      <c r="Q14" s="18" t="s">
        <v>33</v>
      </c>
      <c r="R14" s="17" t="s">
        <v>24</v>
      </c>
      <c r="S14" s="19" t="s">
        <v>23</v>
      </c>
      <c r="T14" s="10" t="s">
        <v>49</v>
      </c>
      <c r="U14" s="17" t="s">
        <v>30</v>
      </c>
      <c r="V14" s="20" t="s">
        <v>36</v>
      </c>
      <c r="W14" s="29"/>
      <c r="X14" s="82">
        <f t="shared" si="0"/>
        <v>0</v>
      </c>
    </row>
    <row r="15" spans="1:24" ht="45">
      <c r="A15" s="26">
        <v>9</v>
      </c>
      <c r="B15" s="13">
        <v>0</v>
      </c>
      <c r="C15" s="13">
        <v>1</v>
      </c>
      <c r="D15" s="9">
        <v>1</v>
      </c>
      <c r="E15" s="9"/>
      <c r="F15" s="9"/>
      <c r="G15" s="9"/>
      <c r="H15" s="9"/>
      <c r="I15" s="9"/>
      <c r="J15" s="9"/>
      <c r="K15" s="17" t="s">
        <v>37</v>
      </c>
      <c r="L15" s="10"/>
      <c r="M15" s="13"/>
      <c r="N15" s="13"/>
      <c r="O15" s="13">
        <v>800</v>
      </c>
      <c r="P15" s="13">
        <v>2000</v>
      </c>
      <c r="Q15" s="18" t="s">
        <v>33</v>
      </c>
      <c r="R15" s="17" t="s">
        <v>24</v>
      </c>
      <c r="S15" s="19" t="s">
        <v>23</v>
      </c>
      <c r="T15" s="10" t="s">
        <v>49</v>
      </c>
      <c r="U15" s="17" t="s">
        <v>30</v>
      </c>
      <c r="V15" s="20" t="s">
        <v>36</v>
      </c>
      <c r="W15" s="29"/>
      <c r="X15" s="82">
        <f t="shared" si="0"/>
        <v>0</v>
      </c>
    </row>
    <row r="16" spans="1:24" ht="45">
      <c r="A16" s="26">
        <v>10</v>
      </c>
      <c r="B16" s="13">
        <v>0</v>
      </c>
      <c r="C16" s="13">
        <v>1</v>
      </c>
      <c r="D16" s="9">
        <v>1</v>
      </c>
      <c r="E16" s="9"/>
      <c r="F16" s="9"/>
      <c r="G16" s="9"/>
      <c r="H16" s="9"/>
      <c r="I16" s="9"/>
      <c r="J16" s="9"/>
      <c r="K16" s="17" t="s">
        <v>37</v>
      </c>
      <c r="L16" s="10"/>
      <c r="M16" s="13"/>
      <c r="N16" s="13"/>
      <c r="O16" s="13">
        <v>800</v>
      </c>
      <c r="P16" s="13">
        <v>2000</v>
      </c>
      <c r="Q16" s="18" t="s">
        <v>33</v>
      </c>
      <c r="R16" s="17" t="s">
        <v>24</v>
      </c>
      <c r="S16" s="19" t="s">
        <v>23</v>
      </c>
      <c r="T16" s="10" t="s">
        <v>49</v>
      </c>
      <c r="U16" s="17" t="s">
        <v>30</v>
      </c>
      <c r="V16" s="20" t="s">
        <v>36</v>
      </c>
      <c r="W16" s="29"/>
      <c r="X16" s="82">
        <f t="shared" si="0"/>
        <v>0</v>
      </c>
    </row>
    <row r="17" spans="1:24" ht="60">
      <c r="A17" s="26">
        <v>11</v>
      </c>
      <c r="B17" s="13">
        <v>1</v>
      </c>
      <c r="C17" s="13">
        <v>1</v>
      </c>
      <c r="D17" s="9">
        <v>1</v>
      </c>
      <c r="E17" s="9"/>
      <c r="F17" s="9"/>
      <c r="G17" s="9"/>
      <c r="H17" s="9"/>
      <c r="I17" s="9"/>
      <c r="J17" s="9"/>
      <c r="K17" s="17" t="s">
        <v>37</v>
      </c>
      <c r="L17" s="10"/>
      <c r="M17" s="13"/>
      <c r="N17" s="13"/>
      <c r="O17" s="41" t="s">
        <v>46</v>
      </c>
      <c r="P17" s="13">
        <v>2000</v>
      </c>
      <c r="Q17" s="18" t="s">
        <v>38</v>
      </c>
      <c r="R17" s="17" t="s">
        <v>24</v>
      </c>
      <c r="S17" s="19" t="s">
        <v>23</v>
      </c>
      <c r="T17" s="10" t="s">
        <v>49</v>
      </c>
      <c r="U17" s="17" t="s">
        <v>30</v>
      </c>
      <c r="V17" s="20" t="s">
        <v>40</v>
      </c>
      <c r="W17" s="29"/>
      <c r="X17" s="82">
        <f t="shared" si="0"/>
        <v>0</v>
      </c>
    </row>
    <row r="18" spans="1:24" ht="45.75" thickBot="1">
      <c r="A18" s="43">
        <v>12</v>
      </c>
      <c r="B18" s="16">
        <v>0</v>
      </c>
      <c r="C18" s="16">
        <v>1</v>
      </c>
      <c r="D18" s="11">
        <v>1</v>
      </c>
      <c r="E18" s="11"/>
      <c r="F18" s="11"/>
      <c r="G18" s="11"/>
      <c r="H18" s="11"/>
      <c r="I18" s="11"/>
      <c r="J18" s="11"/>
      <c r="K18" s="17" t="s">
        <v>37</v>
      </c>
      <c r="L18" s="12"/>
      <c r="M18" s="16"/>
      <c r="N18" s="16"/>
      <c r="O18" s="16">
        <v>800</v>
      </c>
      <c r="P18" s="16">
        <v>2000</v>
      </c>
      <c r="Q18" s="18" t="s">
        <v>33</v>
      </c>
      <c r="R18" s="22" t="s">
        <v>24</v>
      </c>
      <c r="S18" s="23" t="s">
        <v>23</v>
      </c>
      <c r="T18" s="10" t="s">
        <v>49</v>
      </c>
      <c r="U18" s="17" t="s">
        <v>30</v>
      </c>
      <c r="V18" s="20" t="s">
        <v>36</v>
      </c>
      <c r="W18" s="29"/>
      <c r="X18" s="82">
        <f t="shared" si="0"/>
        <v>0</v>
      </c>
    </row>
    <row r="19" spans="1:24" ht="45">
      <c r="A19" s="26">
        <v>13</v>
      </c>
      <c r="B19" s="13">
        <v>1</v>
      </c>
      <c r="C19" s="13">
        <v>0</v>
      </c>
      <c r="D19" s="9">
        <v>1</v>
      </c>
      <c r="E19" s="9"/>
      <c r="F19" s="9"/>
      <c r="G19" s="9"/>
      <c r="H19" s="9"/>
      <c r="I19" s="9"/>
      <c r="J19" s="9"/>
      <c r="K19" s="17" t="s">
        <v>37</v>
      </c>
      <c r="L19" s="10"/>
      <c r="M19" s="13"/>
      <c r="N19" s="13"/>
      <c r="O19" s="13">
        <v>800</v>
      </c>
      <c r="P19" s="13">
        <v>2000</v>
      </c>
      <c r="Q19" s="18" t="s">
        <v>33</v>
      </c>
      <c r="R19" s="17" t="s">
        <v>24</v>
      </c>
      <c r="S19" s="19" t="s">
        <v>23</v>
      </c>
      <c r="T19" s="10" t="s">
        <v>51</v>
      </c>
      <c r="U19" s="17" t="s">
        <v>30</v>
      </c>
      <c r="V19" s="20" t="s">
        <v>36</v>
      </c>
      <c r="W19" s="29"/>
      <c r="X19" s="82">
        <f>D19*W19</f>
        <v>0</v>
      </c>
    </row>
    <row r="20" spans="1:24" ht="45">
      <c r="A20" s="26">
        <v>14</v>
      </c>
      <c r="B20" s="13">
        <v>1</v>
      </c>
      <c r="C20" s="13">
        <v>0</v>
      </c>
      <c r="D20" s="9">
        <v>1</v>
      </c>
      <c r="E20" s="9"/>
      <c r="F20" s="9"/>
      <c r="G20" s="9"/>
      <c r="H20" s="9"/>
      <c r="I20" s="9"/>
      <c r="J20" s="9"/>
      <c r="K20" s="17" t="s">
        <v>37</v>
      </c>
      <c r="L20" s="10"/>
      <c r="M20" s="13"/>
      <c r="N20" s="13"/>
      <c r="O20" s="13">
        <v>800</v>
      </c>
      <c r="P20" s="13">
        <v>2000</v>
      </c>
      <c r="Q20" s="18" t="s">
        <v>33</v>
      </c>
      <c r="R20" s="17" t="s">
        <v>24</v>
      </c>
      <c r="S20" s="19" t="s">
        <v>23</v>
      </c>
      <c r="T20" s="10" t="s">
        <v>51</v>
      </c>
      <c r="U20" s="17" t="s">
        <v>30</v>
      </c>
      <c r="V20" s="20" t="s">
        <v>36</v>
      </c>
      <c r="W20" s="29"/>
      <c r="X20" s="82">
        <f aca="true" t="shared" si="1" ref="X20:X28">D20*W20</f>
        <v>0</v>
      </c>
    </row>
    <row r="21" spans="1:24" ht="45">
      <c r="A21" s="26">
        <v>15</v>
      </c>
      <c r="B21" s="13">
        <v>1</v>
      </c>
      <c r="C21" s="13">
        <v>0</v>
      </c>
      <c r="D21" s="9">
        <v>1</v>
      </c>
      <c r="E21" s="9"/>
      <c r="F21" s="9"/>
      <c r="G21" s="9"/>
      <c r="H21" s="9"/>
      <c r="I21" s="9"/>
      <c r="J21" s="9"/>
      <c r="K21" s="17" t="s">
        <v>37</v>
      </c>
      <c r="L21" s="10"/>
      <c r="M21" s="13"/>
      <c r="N21" s="13"/>
      <c r="O21" s="13">
        <v>800</v>
      </c>
      <c r="P21" s="13">
        <v>2000</v>
      </c>
      <c r="Q21" s="18" t="s">
        <v>33</v>
      </c>
      <c r="R21" s="17" t="s">
        <v>24</v>
      </c>
      <c r="S21" s="19" t="s">
        <v>23</v>
      </c>
      <c r="T21" s="10" t="s">
        <v>51</v>
      </c>
      <c r="U21" s="17" t="s">
        <v>30</v>
      </c>
      <c r="V21" s="20" t="s">
        <v>36</v>
      </c>
      <c r="W21" s="29"/>
      <c r="X21" s="82">
        <f t="shared" si="1"/>
        <v>0</v>
      </c>
    </row>
    <row r="22" spans="1:24" ht="45">
      <c r="A22" s="26">
        <v>16</v>
      </c>
      <c r="B22" s="13">
        <v>1</v>
      </c>
      <c r="C22" s="13">
        <v>0</v>
      </c>
      <c r="D22" s="9">
        <v>1</v>
      </c>
      <c r="E22" s="9"/>
      <c r="F22" s="9"/>
      <c r="G22" s="9"/>
      <c r="H22" s="9"/>
      <c r="I22" s="9"/>
      <c r="J22" s="9"/>
      <c r="K22" s="17" t="s">
        <v>37</v>
      </c>
      <c r="L22" s="10"/>
      <c r="M22" s="13"/>
      <c r="N22" s="13"/>
      <c r="O22" s="13">
        <v>800</v>
      </c>
      <c r="P22" s="13">
        <v>2000</v>
      </c>
      <c r="Q22" s="18" t="s">
        <v>33</v>
      </c>
      <c r="R22" s="17" t="s">
        <v>24</v>
      </c>
      <c r="S22" s="19" t="s">
        <v>23</v>
      </c>
      <c r="T22" s="10" t="s">
        <v>51</v>
      </c>
      <c r="U22" s="17" t="s">
        <v>30</v>
      </c>
      <c r="V22" s="20" t="s">
        <v>36</v>
      </c>
      <c r="W22" s="29"/>
      <c r="X22" s="82">
        <f t="shared" si="1"/>
        <v>0</v>
      </c>
    </row>
    <row r="23" spans="1:24" ht="51">
      <c r="A23" s="27">
        <v>17</v>
      </c>
      <c r="B23" s="14">
        <v>0</v>
      </c>
      <c r="C23" s="14">
        <v>1</v>
      </c>
      <c r="D23" s="9">
        <v>1</v>
      </c>
      <c r="E23" s="9"/>
      <c r="F23" s="9"/>
      <c r="G23" s="9"/>
      <c r="H23" s="9"/>
      <c r="I23" s="9"/>
      <c r="J23" s="9"/>
      <c r="K23" s="17" t="s">
        <v>37</v>
      </c>
      <c r="L23" s="10"/>
      <c r="M23" s="14"/>
      <c r="N23" s="14"/>
      <c r="O23" s="14">
        <v>800</v>
      </c>
      <c r="P23" s="14">
        <v>2000</v>
      </c>
      <c r="Q23" s="18" t="s">
        <v>33</v>
      </c>
      <c r="R23" s="17" t="s">
        <v>24</v>
      </c>
      <c r="S23" s="21" t="s">
        <v>23</v>
      </c>
      <c r="T23" s="10" t="s">
        <v>51</v>
      </c>
      <c r="U23" s="17" t="s">
        <v>30</v>
      </c>
      <c r="V23" s="42" t="s">
        <v>42</v>
      </c>
      <c r="W23" s="29"/>
      <c r="X23" s="82">
        <f t="shared" si="1"/>
        <v>0</v>
      </c>
    </row>
    <row r="24" spans="1:24" ht="45">
      <c r="A24" s="27">
        <v>18</v>
      </c>
      <c r="B24" s="14">
        <v>1</v>
      </c>
      <c r="C24" s="14">
        <v>0</v>
      </c>
      <c r="D24" s="9">
        <v>1</v>
      </c>
      <c r="E24" s="9"/>
      <c r="F24" s="9"/>
      <c r="G24" s="9"/>
      <c r="H24" s="9"/>
      <c r="I24" s="9"/>
      <c r="J24" s="9"/>
      <c r="K24" s="17" t="s">
        <v>37</v>
      </c>
      <c r="L24" s="10"/>
      <c r="M24" s="14"/>
      <c r="N24" s="14"/>
      <c r="O24" s="14">
        <v>800</v>
      </c>
      <c r="P24" s="14">
        <v>2000</v>
      </c>
      <c r="Q24" s="18" t="s">
        <v>33</v>
      </c>
      <c r="R24" s="17" t="s">
        <v>24</v>
      </c>
      <c r="S24" s="21" t="s">
        <v>23</v>
      </c>
      <c r="T24" s="10" t="s">
        <v>51</v>
      </c>
      <c r="U24" s="17" t="s">
        <v>30</v>
      </c>
      <c r="V24" s="20" t="s">
        <v>36</v>
      </c>
      <c r="W24" s="29"/>
      <c r="X24" s="82">
        <f t="shared" si="1"/>
        <v>0</v>
      </c>
    </row>
    <row r="25" spans="1:24" ht="45">
      <c r="A25" s="26">
        <v>19</v>
      </c>
      <c r="B25" s="13">
        <v>0</v>
      </c>
      <c r="C25" s="13">
        <v>1</v>
      </c>
      <c r="D25" s="9">
        <v>1</v>
      </c>
      <c r="E25" s="9"/>
      <c r="F25" s="9"/>
      <c r="G25" s="9"/>
      <c r="H25" s="9"/>
      <c r="I25" s="9"/>
      <c r="J25" s="9"/>
      <c r="K25" s="17" t="s">
        <v>37</v>
      </c>
      <c r="L25" s="10"/>
      <c r="M25" s="13"/>
      <c r="N25" s="13"/>
      <c r="O25" s="13">
        <v>800</v>
      </c>
      <c r="P25" s="13">
        <v>2000</v>
      </c>
      <c r="Q25" s="18" t="s">
        <v>33</v>
      </c>
      <c r="R25" s="17" t="s">
        <v>24</v>
      </c>
      <c r="S25" s="19" t="s">
        <v>23</v>
      </c>
      <c r="T25" s="10" t="s">
        <v>51</v>
      </c>
      <c r="U25" s="17" t="s">
        <v>30</v>
      </c>
      <c r="V25" s="20" t="s">
        <v>36</v>
      </c>
      <c r="W25" s="29"/>
      <c r="X25" s="82">
        <f t="shared" si="1"/>
        <v>0</v>
      </c>
    </row>
    <row r="26" spans="1:24" ht="45">
      <c r="A26" s="26">
        <v>20</v>
      </c>
      <c r="B26" s="13">
        <v>0</v>
      </c>
      <c r="C26" s="13">
        <v>1</v>
      </c>
      <c r="D26" s="9">
        <v>1</v>
      </c>
      <c r="E26" s="9"/>
      <c r="F26" s="9"/>
      <c r="G26" s="9"/>
      <c r="H26" s="9"/>
      <c r="I26" s="9"/>
      <c r="J26" s="9"/>
      <c r="K26" s="17" t="s">
        <v>37</v>
      </c>
      <c r="L26" s="10"/>
      <c r="M26" s="13"/>
      <c r="N26" s="13"/>
      <c r="O26" s="13">
        <v>800</v>
      </c>
      <c r="P26" s="13">
        <v>2000</v>
      </c>
      <c r="Q26" s="18" t="s">
        <v>33</v>
      </c>
      <c r="R26" s="17" t="s">
        <v>24</v>
      </c>
      <c r="S26" s="19" t="s">
        <v>23</v>
      </c>
      <c r="T26" s="10" t="s">
        <v>51</v>
      </c>
      <c r="U26" s="17" t="s">
        <v>30</v>
      </c>
      <c r="V26" s="20" t="s">
        <v>36</v>
      </c>
      <c r="W26" s="29"/>
      <c r="X26" s="82">
        <f t="shared" si="1"/>
        <v>0</v>
      </c>
    </row>
    <row r="27" spans="1:24" ht="51">
      <c r="A27" s="26">
        <v>21</v>
      </c>
      <c r="B27" s="13">
        <v>1</v>
      </c>
      <c r="C27" s="13">
        <v>0</v>
      </c>
      <c r="D27" s="9">
        <v>1</v>
      </c>
      <c r="E27" s="9"/>
      <c r="F27" s="9"/>
      <c r="G27" s="9"/>
      <c r="H27" s="9"/>
      <c r="I27" s="9"/>
      <c r="J27" s="9"/>
      <c r="K27" s="17" t="s">
        <v>37</v>
      </c>
      <c r="L27" s="10"/>
      <c r="M27" s="14"/>
      <c r="N27" s="14"/>
      <c r="O27" s="14">
        <v>800</v>
      </c>
      <c r="P27" s="14">
        <v>2000</v>
      </c>
      <c r="Q27" s="18" t="s">
        <v>33</v>
      </c>
      <c r="R27" s="17" t="s">
        <v>24</v>
      </c>
      <c r="S27" s="19" t="s">
        <v>23</v>
      </c>
      <c r="T27" s="10" t="s">
        <v>51</v>
      </c>
      <c r="U27" s="17" t="s">
        <v>30</v>
      </c>
      <c r="V27" s="42" t="s">
        <v>42</v>
      </c>
      <c r="W27" s="29"/>
      <c r="X27" s="82">
        <f t="shared" si="1"/>
        <v>0</v>
      </c>
    </row>
    <row r="28" spans="1:24" ht="45" customHeight="1">
      <c r="A28" s="26">
        <v>22</v>
      </c>
      <c r="B28" s="13">
        <v>1</v>
      </c>
      <c r="C28" s="13">
        <v>0</v>
      </c>
      <c r="D28" s="9">
        <v>1</v>
      </c>
      <c r="E28" s="9"/>
      <c r="F28" s="9"/>
      <c r="G28" s="9"/>
      <c r="H28" s="9"/>
      <c r="I28" s="9"/>
      <c r="J28" s="9"/>
      <c r="K28" s="17" t="s">
        <v>25</v>
      </c>
      <c r="L28" s="10"/>
      <c r="M28" s="13"/>
      <c r="N28" s="13"/>
      <c r="O28" s="13">
        <v>900</v>
      </c>
      <c r="P28" s="13">
        <v>2000</v>
      </c>
      <c r="Q28" s="18" t="s">
        <v>33</v>
      </c>
      <c r="R28" s="17" t="s">
        <v>24</v>
      </c>
      <c r="S28" s="19" t="s">
        <v>23</v>
      </c>
      <c r="T28" s="10" t="s">
        <v>51</v>
      </c>
      <c r="U28" s="17" t="s">
        <v>30</v>
      </c>
      <c r="V28" s="20" t="s">
        <v>31</v>
      </c>
      <c r="W28" s="29"/>
      <c r="X28" s="82">
        <f t="shared" si="1"/>
        <v>0</v>
      </c>
    </row>
    <row r="29" spans="1:24" ht="45" customHeight="1">
      <c r="A29" s="72"/>
      <c r="B29" s="73"/>
      <c r="C29" s="74"/>
      <c r="D29" s="75"/>
      <c r="E29" s="75"/>
      <c r="F29" s="75"/>
      <c r="G29" s="75"/>
      <c r="H29" s="75"/>
      <c r="I29" s="75"/>
      <c r="J29" s="75"/>
      <c r="K29" s="76"/>
      <c r="L29" s="77"/>
      <c r="M29" s="67"/>
      <c r="N29" s="67"/>
      <c r="O29" s="67"/>
      <c r="P29" s="67"/>
      <c r="Q29" s="76"/>
      <c r="R29" s="76"/>
      <c r="S29" s="78"/>
      <c r="T29" s="77"/>
      <c r="U29" s="76"/>
      <c r="V29" s="79" t="s">
        <v>52</v>
      </c>
      <c r="W29" s="80"/>
      <c r="X29" s="83">
        <f>SUM(X7:X28)</f>
        <v>0</v>
      </c>
    </row>
    <row r="30" spans="1:24" ht="45" customHeight="1">
      <c r="A30" s="47" t="s">
        <v>53</v>
      </c>
      <c r="B30" s="112" t="s">
        <v>55</v>
      </c>
      <c r="C30" s="113"/>
      <c r="D30" s="114"/>
      <c r="E30" s="49"/>
      <c r="F30" s="49"/>
      <c r="G30" s="49"/>
      <c r="H30" s="49"/>
      <c r="I30" s="49"/>
      <c r="J30" s="49"/>
      <c r="K30" s="66" t="s">
        <v>57</v>
      </c>
      <c r="L30" s="64" t="s">
        <v>58</v>
      </c>
      <c r="M30" s="65" t="s">
        <v>59</v>
      </c>
      <c r="N30" s="64" t="s">
        <v>60</v>
      </c>
      <c r="O30" s="52" t="s">
        <v>54</v>
      </c>
      <c r="P30" s="48" t="s">
        <v>61</v>
      </c>
      <c r="Q30" s="50" t="s">
        <v>52</v>
      </c>
      <c r="R30" s="50"/>
      <c r="S30" s="53"/>
      <c r="T30" s="51"/>
      <c r="U30" s="50"/>
      <c r="V30" s="54"/>
      <c r="W30" s="55"/>
      <c r="X30" s="56"/>
    </row>
    <row r="31" spans="1:24" ht="45" customHeight="1">
      <c r="A31" s="26">
        <v>23</v>
      </c>
      <c r="B31" s="109" t="s">
        <v>44</v>
      </c>
      <c r="C31" s="110"/>
      <c r="D31" s="111"/>
      <c r="E31" s="9"/>
      <c r="F31" s="9"/>
      <c r="G31" s="9"/>
      <c r="H31" s="9"/>
      <c r="I31" s="9"/>
      <c r="J31" s="9"/>
      <c r="K31" s="17" t="s">
        <v>48</v>
      </c>
      <c r="L31" s="10"/>
      <c r="M31" s="13"/>
      <c r="N31" s="13"/>
      <c r="O31" s="13">
        <v>22</v>
      </c>
      <c r="P31" s="68"/>
      <c r="Q31" s="71">
        <f>P31*O31</f>
        <v>0</v>
      </c>
      <c r="R31" s="17"/>
      <c r="S31" s="19"/>
      <c r="T31" s="10"/>
      <c r="U31" s="17"/>
      <c r="V31" s="20"/>
      <c r="W31" s="69"/>
      <c r="X31" s="30"/>
    </row>
    <row r="32" spans="1:24" ht="57.6" customHeight="1">
      <c r="A32" s="26">
        <v>24</v>
      </c>
      <c r="B32" s="109" t="s">
        <v>47</v>
      </c>
      <c r="C32" s="110"/>
      <c r="D32" s="111"/>
      <c r="E32" s="9"/>
      <c r="F32" s="9"/>
      <c r="G32" s="9"/>
      <c r="H32" s="9"/>
      <c r="I32" s="9"/>
      <c r="J32" s="9"/>
      <c r="K32" s="17" t="s">
        <v>48</v>
      </c>
      <c r="L32" s="10"/>
      <c r="M32" s="13"/>
      <c r="N32" s="13"/>
      <c r="O32" s="13">
        <v>22</v>
      </c>
      <c r="P32" s="68"/>
      <c r="Q32" s="71">
        <f>P32*O32</f>
        <v>0</v>
      </c>
      <c r="R32" s="17"/>
      <c r="S32" s="19"/>
      <c r="T32" s="10"/>
      <c r="U32" s="17"/>
      <c r="V32" s="20"/>
      <c r="W32" s="69"/>
      <c r="X32" s="30"/>
    </row>
    <row r="33" spans="1:24" ht="45" customHeight="1">
      <c r="A33" s="26">
        <v>25</v>
      </c>
      <c r="B33" s="109" t="s">
        <v>45</v>
      </c>
      <c r="C33" s="110"/>
      <c r="D33" s="111"/>
      <c r="E33" s="9"/>
      <c r="F33" s="9"/>
      <c r="G33" s="9"/>
      <c r="H33" s="9"/>
      <c r="I33" s="9"/>
      <c r="J33" s="9"/>
      <c r="K33" s="17" t="s">
        <v>48</v>
      </c>
      <c r="L33" s="10"/>
      <c r="M33" s="13"/>
      <c r="N33" s="13"/>
      <c r="O33" s="13">
        <v>22</v>
      </c>
      <c r="P33" s="68"/>
      <c r="Q33" s="71">
        <f>P33*O33</f>
        <v>0</v>
      </c>
      <c r="R33" s="17"/>
      <c r="S33" s="19"/>
      <c r="T33" s="10"/>
      <c r="U33" s="17"/>
      <c r="V33" s="20"/>
      <c r="W33" s="69"/>
      <c r="X33" s="30"/>
    </row>
    <row r="34" spans="1:24" ht="33" customHeight="1">
      <c r="A34" s="57"/>
      <c r="B34" s="58"/>
      <c r="C34" s="58"/>
      <c r="D34" s="59"/>
      <c r="E34" s="59"/>
      <c r="F34" s="59"/>
      <c r="G34" s="59"/>
      <c r="H34" s="59"/>
      <c r="I34" s="59"/>
      <c r="J34" s="59"/>
      <c r="K34" s="60"/>
      <c r="L34" s="61"/>
      <c r="M34" s="58"/>
      <c r="N34" s="58"/>
      <c r="O34" s="81" t="s">
        <v>56</v>
      </c>
      <c r="P34" s="107">
        <f>Q31+Q32+Q33</f>
        <v>0</v>
      </c>
      <c r="Q34" s="108"/>
      <c r="R34" s="60"/>
      <c r="S34" s="62"/>
      <c r="T34" s="61"/>
      <c r="U34" s="60"/>
      <c r="V34" s="63"/>
      <c r="W34" s="70"/>
      <c r="X34" s="46"/>
    </row>
    <row r="35" spans="1:24" ht="21.75" thickBot="1">
      <c r="A35" s="44"/>
      <c r="B35" s="45" t="s">
        <v>26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4"/>
      <c r="X35" s="35">
        <f>X29+P34</f>
        <v>0</v>
      </c>
    </row>
    <row r="36" ht="15.75" thickTop="1"/>
  </sheetData>
  <mergeCells count="25">
    <mergeCell ref="P34:Q34"/>
    <mergeCell ref="B31:D31"/>
    <mergeCell ref="B32:D32"/>
    <mergeCell ref="B33:D33"/>
    <mergeCell ref="B30:D30"/>
    <mergeCell ref="H3:H5"/>
    <mergeCell ref="A3:A5"/>
    <mergeCell ref="B3:D4"/>
    <mergeCell ref="E3:E5"/>
    <mergeCell ref="F3:F5"/>
    <mergeCell ref="G3:G5"/>
    <mergeCell ref="I3:I5"/>
    <mergeCell ref="J3:J5"/>
    <mergeCell ref="K3:K5"/>
    <mergeCell ref="L3:L5"/>
    <mergeCell ref="M3:N3"/>
    <mergeCell ref="O3:P3"/>
    <mergeCell ref="Q3:Q5"/>
    <mergeCell ref="W3:W5"/>
    <mergeCell ref="X3:X5"/>
    <mergeCell ref="V3:V5"/>
    <mergeCell ref="R3:R5"/>
    <mergeCell ref="S3:S5"/>
    <mergeCell ref="T3:T5"/>
    <mergeCell ref="U3:U5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Novotný Jiří</dc:creator>
  <cp:keywords/>
  <dc:description/>
  <cp:lastModifiedBy>Borek Petr</cp:lastModifiedBy>
  <cp:lastPrinted>2023-01-26T06:56:35Z</cp:lastPrinted>
  <dcterms:created xsi:type="dcterms:W3CDTF">2018-10-23T11:28:40Z</dcterms:created>
  <dcterms:modified xsi:type="dcterms:W3CDTF">2023-05-26T10:59:51Z</dcterms:modified>
  <cp:category/>
  <cp:version/>
  <cp:contentType/>
  <cp:contentStatus/>
</cp:coreProperties>
</file>