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00" activeTab="2"/>
  </bookViews>
  <sheets>
    <sheet name="Část 1 Tabulka pro výpočet ceny" sheetId="4" r:id="rId1"/>
    <sheet name="Část 2 Tabulka pro výpočet ceny" sheetId="5" r:id="rId2"/>
    <sheet name="Část 3 Tabulka pro výpočet ceny" sheetId="6" r:id="rId3"/>
    <sheet name="Tabulka pro výpočet ceny " sheetId="3" state="hidden" r:id="rId4"/>
    <sheet name="Pomocná data" sheetId="2" state="hidden" r:id="rId5"/>
  </sheets>
  <definedNames/>
  <calcPr calcId="162913"/>
</workbook>
</file>

<file path=xl/sharedStrings.xml><?xml version="1.0" encoding="utf-8"?>
<sst xmlns="http://schemas.openxmlformats.org/spreadsheetml/2006/main" count="123" uniqueCount="43">
  <si>
    <t>Počet kusů</t>
  </si>
  <si>
    <t>Cena 
bez DPH/kus
[Kč]</t>
  </si>
  <si>
    <t>Sazba DPH
[%]</t>
  </si>
  <si>
    <t>Celková cena 
bez DPH
[Kč]</t>
  </si>
  <si>
    <t>Celková cena 
s DPH
[Kč]</t>
  </si>
  <si>
    <t>Název spotřebního materiálu</t>
  </si>
  <si>
    <t>Katalogové/objednací číslo spotřebního materiálu</t>
  </si>
  <si>
    <t>Dodavatel:</t>
  </si>
  <si>
    <t>Adresa firmy:</t>
  </si>
  <si>
    <t>Celkem
DPH
[Kč]</t>
  </si>
  <si>
    <t>Kód VZP</t>
  </si>
  <si>
    <t>Fialové, prázdné buňky dopočítávají hodnoty dle zadaných vzorců. Nevyplňuje nikdo!</t>
  </si>
  <si>
    <r>
      <t xml:space="preserve">Jednorázový spotřební materiál
</t>
    </r>
    <r>
      <rPr>
        <sz val="10"/>
        <color theme="1"/>
        <rFont val="Arial"/>
        <family val="2"/>
      </rPr>
      <t>(Celkový počet kusů za 4 roky)</t>
    </r>
  </si>
  <si>
    <t>Riziková třída ZP</t>
  </si>
  <si>
    <t>Kontaktní osoba:</t>
  </si>
  <si>
    <t>Telefon:</t>
  </si>
  <si>
    <t>E-mail:</t>
  </si>
  <si>
    <t>Vysvětlivky:</t>
  </si>
  <si>
    <t>Uchazeč vyplní žluté buňky.</t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</si>
  <si>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Cenu uvádějte do vzorového návrhu kupní smlouvy </t>
    </r>
  </si>
  <si>
    <t>Sazba DPH</t>
  </si>
  <si>
    <t>Základní sazba</t>
  </si>
  <si>
    <t>První snížená sazba</t>
  </si>
  <si>
    <t>Druhá snížená sazba</t>
  </si>
  <si>
    <t>Cena předpokládaného množství jednorázového spotřebního materiálu</t>
  </si>
  <si>
    <t>Celkový předpokládaný počet kusů</t>
  </si>
  <si>
    <r>
      <rPr>
        <vertAlign val="superscript"/>
        <sz val="11"/>
        <color theme="1"/>
        <rFont val="Arial"/>
        <family val="2"/>
      </rPr>
      <t>2)</t>
    </r>
    <r>
      <rPr>
        <sz val="11"/>
        <color theme="1"/>
        <rFont val="Arial"/>
        <family val="2"/>
      </rPr>
      <t>Jednotkovou cenu uvádějte do vzorového návrhu rámcové kupní smlouvy - jednorázový spotřební materiál</t>
    </r>
  </si>
  <si>
    <r>
      <t xml:space="preserve">Cena jednotková/ks
bez DPH
[Kč] </t>
    </r>
    <r>
      <rPr>
        <vertAlign val="superscript"/>
        <sz val="11"/>
        <color theme="1"/>
        <rFont val="Arial"/>
        <family val="2"/>
      </rPr>
      <t>2)</t>
    </r>
  </si>
  <si>
    <t>Nahlášení poruch             (čas; od,do)</t>
  </si>
  <si>
    <t>Počítače a monitory II</t>
  </si>
  <si>
    <t>Monitor standard A</t>
  </si>
  <si>
    <t>Osobní počítač standard A</t>
  </si>
  <si>
    <t>Osobní počítač standard C</t>
  </si>
  <si>
    <r>
      <t xml:space="preserve">NABÍDKOVÁ CENA </t>
    </r>
    <r>
      <rPr>
        <b/>
        <vertAlign val="superscript"/>
        <sz val="11"/>
        <color theme="1"/>
        <rFont val="Arial"/>
        <family val="2"/>
      </rPr>
      <t>1)</t>
    </r>
  </si>
  <si>
    <t>Pořizovací cena dle technické specifikace</t>
  </si>
  <si>
    <t>Kontaktní servisní místo</t>
  </si>
  <si>
    <t>část 1 Monitor standard A</t>
  </si>
  <si>
    <t>část 2 Osobní počítač standard A</t>
  </si>
  <si>
    <t>část 3 Osobní počítač standard C</t>
  </si>
  <si>
    <t>Příloha č. 5 - Cenová tabulka k zadávací dokumentaci na nadlimitní veřejnou zakázku "Počítače a Monitory II"</t>
  </si>
  <si>
    <t>část 1 veřejné zakázky - Monitory</t>
  </si>
  <si>
    <t>část 2 veřejné zakázky - Osobní počítače standard A</t>
  </si>
  <si>
    <t>část 3 veřejné zakázky - Osobní počítače standard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</si>
</sst>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vertAlign val="superscript"/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b/>
      <vertAlign val="superscript"/>
      <sz val="11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2">
    <xf numFmtId="0" fontId="0" fillId="0" borderId="0" xfId="0"/>
    <xf numFmtId="0" fontId="2" fillId="0" borderId="0" xfId="0" applyFont="1" applyProtection="1">
      <protection/>
    </xf>
    <xf numFmtId="0" fontId="2" fillId="0" borderId="0" xfId="0" applyFont="1"/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" xfId="0" applyFont="1" applyBorder="1" applyProtection="1"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Protection="1">
      <protection/>
    </xf>
    <xf numFmtId="0" fontId="2" fillId="0" borderId="0" xfId="0" applyFont="1" applyFill="1" applyAlignment="1" applyProtection="1">
      <alignment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" fontId="2" fillId="3" borderId="6" xfId="0" applyNumberFormat="1" applyFont="1" applyFill="1" applyBorder="1" applyAlignment="1" applyProtection="1">
      <alignment horizontal="right" vertical="center" wrapText="1"/>
      <protection/>
    </xf>
    <xf numFmtId="4" fontId="2" fillId="3" borderId="7" xfId="0" applyNumberFormat="1" applyFont="1" applyFill="1" applyBorder="1" applyAlignment="1" applyProtection="1">
      <alignment horizontal="right" vertical="center"/>
      <protection/>
    </xf>
    <xf numFmtId="4" fontId="2" fillId="3" borderId="7" xfId="0" applyNumberFormat="1" applyFont="1" applyFill="1" applyBorder="1" applyAlignment="1" applyProtection="1">
      <alignment horizontal="right" vertical="center" wrapText="1"/>
      <protection/>
    </xf>
    <xf numFmtId="4" fontId="2" fillId="4" borderId="8" xfId="0" applyNumberFormat="1" applyFont="1" applyFill="1" applyBorder="1" applyAlignment="1" applyProtection="1">
      <alignment horizontal="right" vertical="center"/>
      <protection/>
    </xf>
    <xf numFmtId="4" fontId="2" fillId="4" borderId="9" xfId="0" applyNumberFormat="1" applyFont="1" applyFill="1" applyBorder="1" applyAlignment="1" applyProtection="1">
      <alignment horizontal="right" vertical="center"/>
      <protection/>
    </xf>
    <xf numFmtId="4" fontId="2" fillId="3" borderId="6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" fontId="2" fillId="5" borderId="4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6" borderId="10" xfId="0" applyFont="1" applyFill="1" applyBorder="1" applyAlignment="1" applyProtection="1">
      <alignment horizontal="center" vertical="center" wrapText="1"/>
      <protection locked="0"/>
    </xf>
    <xf numFmtId="0" fontId="2" fillId="6" borderId="11" xfId="0" applyFont="1" applyFill="1" applyBorder="1" applyAlignment="1" applyProtection="1">
      <alignment horizontal="center" vertical="center" wrapText="1"/>
      <protection locked="0"/>
    </xf>
    <xf numFmtId="0" fontId="2" fillId="7" borderId="11" xfId="0" applyFont="1" applyFill="1" applyBorder="1" applyAlignment="1" applyProtection="1">
      <alignment horizontal="center" vertical="center" wrapText="1"/>
      <protection/>
    </xf>
    <xf numFmtId="4" fontId="6" fillId="6" borderId="11" xfId="0" applyNumberFormat="1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Protection="1">
      <protection/>
    </xf>
    <xf numFmtId="1" fontId="6" fillId="6" borderId="12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/>
    <xf numFmtId="0" fontId="11" fillId="0" borderId="0" xfId="0" applyFont="1"/>
    <xf numFmtId="1" fontId="11" fillId="0" borderId="0" xfId="0" applyNumberFormat="1" applyFont="1"/>
    <xf numFmtId="0" fontId="4" fillId="2" borderId="6" xfId="0" applyFont="1" applyFill="1" applyBorder="1" applyAlignment="1" applyProtection="1">
      <alignment horizontal="center" vertical="center" wrapText="1"/>
      <protection/>
    </xf>
    <xf numFmtId="4" fontId="2" fillId="4" borderId="13" xfId="0" applyNumberFormat="1" applyFont="1" applyFill="1" applyBorder="1" applyAlignment="1" applyProtection="1">
      <alignment horizontal="right" vertical="center"/>
      <protection/>
    </xf>
    <xf numFmtId="0" fontId="2" fillId="2" borderId="14" xfId="0" applyFont="1" applyFill="1" applyBorder="1" applyAlignment="1" applyProtection="1">
      <alignment horizontal="center" vertical="center" wrapText="1"/>
      <protection/>
    </xf>
    <xf numFmtId="4" fontId="2" fillId="4" borderId="15" xfId="0" applyNumberFormat="1" applyFont="1" applyFill="1" applyBorder="1" applyAlignment="1" applyProtection="1">
      <alignment horizontal="right" vertical="center"/>
      <protection/>
    </xf>
    <xf numFmtId="4" fontId="5" fillId="4" borderId="16" xfId="0" applyNumberFormat="1" applyFont="1" applyFill="1" applyBorder="1" applyAlignment="1" applyProtection="1">
      <alignment horizontal="right" vertical="center"/>
      <protection/>
    </xf>
    <xf numFmtId="4" fontId="5" fillId="4" borderId="17" xfId="0" applyNumberFormat="1" applyFont="1" applyFill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2" fillId="7" borderId="15" xfId="0" applyFont="1" applyFill="1" applyBorder="1" applyAlignment="1" applyProtection="1">
      <alignment horizontal="center" vertical="center" wrapText="1"/>
      <protection/>
    </xf>
    <xf numFmtId="0" fontId="2" fillId="2" borderId="14" xfId="0" applyFont="1" applyFill="1" applyBorder="1" applyAlignment="1" applyProtection="1">
      <alignment horizontal="center" vertical="center" wrapText="1"/>
      <protection/>
    </xf>
    <xf numFmtId="4" fontId="4" fillId="5" borderId="4" xfId="0" applyNumberFormat="1" applyFont="1" applyFill="1" applyBorder="1" applyAlignment="1" applyProtection="1">
      <alignment horizontal="right"/>
      <protection/>
    </xf>
    <xf numFmtId="4" fontId="5" fillId="5" borderId="17" xfId="0" applyNumberFormat="1" applyFont="1" applyFill="1" applyBorder="1" applyAlignment="1" applyProtection="1">
      <alignment horizontal="right" vertical="center" wrapText="1"/>
      <protection/>
    </xf>
    <xf numFmtId="4" fontId="6" fillId="4" borderId="16" xfId="0" applyNumberFormat="1" applyFont="1" applyFill="1" applyBorder="1" applyAlignment="1" applyProtection="1">
      <alignment horizontal="right" vertical="center"/>
      <protection/>
    </xf>
    <xf numFmtId="1" fontId="6" fillId="4" borderId="19" xfId="0" applyNumberFormat="1" applyFont="1" applyFill="1" applyBorder="1" applyAlignment="1" applyProtection="1">
      <alignment horizontal="right" vertical="center"/>
      <protection locked="0"/>
    </xf>
    <xf numFmtId="2" fontId="6" fillId="4" borderId="16" xfId="0" applyNumberFormat="1" applyFont="1" applyFill="1" applyBorder="1" applyAlignment="1" applyProtection="1">
      <alignment horizontal="right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4" fontId="4" fillId="0" borderId="3" xfId="0" applyNumberFormat="1" applyFont="1" applyFill="1" applyBorder="1" applyAlignment="1" applyProtection="1">
      <alignment horizontal="center" vertical="center"/>
      <protection/>
    </xf>
    <xf numFmtId="1" fontId="6" fillId="6" borderId="20" xfId="0" applyNumberFormat="1" applyFont="1" applyFill="1" applyBorder="1" applyAlignment="1" applyProtection="1">
      <alignment horizontal="right" vertical="center"/>
      <protection locked="0"/>
    </xf>
    <xf numFmtId="4" fontId="2" fillId="5" borderId="21" xfId="0" applyNumberFormat="1" applyFont="1" applyFill="1" applyBorder="1" applyAlignment="1" applyProtection="1">
      <alignment horizontal="right" vertical="center"/>
      <protection/>
    </xf>
    <xf numFmtId="164" fontId="2" fillId="0" borderId="3" xfId="0" applyNumberFormat="1" applyFont="1" applyFill="1" applyBorder="1" applyAlignment="1" applyProtection="1">
      <alignment horizontal="center" vertical="center"/>
      <protection/>
    </xf>
    <xf numFmtId="164" fontId="2" fillId="0" borderId="3" xfId="0" applyNumberFormat="1" applyFont="1" applyFill="1" applyBorder="1" applyAlignment="1" applyProtection="1">
      <alignment horizontal="center" vertical="center" wrapText="1"/>
      <protection/>
    </xf>
    <xf numFmtId="4" fontId="5" fillId="5" borderId="2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Protection="1">
      <protection/>
    </xf>
    <xf numFmtId="0" fontId="5" fillId="0" borderId="23" xfId="0" applyFont="1" applyBorder="1" applyAlignment="1" applyProtection="1">
      <alignment horizontal="center" vertical="center"/>
      <protection/>
    </xf>
    <xf numFmtId="1" fontId="6" fillId="6" borderId="9" xfId="0" applyNumberFormat="1" applyFont="1" applyFill="1" applyBorder="1" applyAlignment="1" applyProtection="1">
      <alignment horizontal="right" vertical="center"/>
      <protection locked="0"/>
    </xf>
    <xf numFmtId="4" fontId="5" fillId="5" borderId="9" xfId="0" applyNumberFormat="1" applyFont="1" applyFill="1" applyBorder="1" applyAlignment="1" applyProtection="1">
      <alignment horizontal="right" vertical="center" wrapText="1"/>
      <protection/>
    </xf>
    <xf numFmtId="2" fontId="6" fillId="6" borderId="20" xfId="0" applyNumberFormat="1" applyFont="1" applyFill="1" applyBorder="1" applyAlignment="1" applyProtection="1">
      <alignment horizontal="right" vertical="center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/>
    </xf>
    <xf numFmtId="0" fontId="2" fillId="7" borderId="25" xfId="0" applyFont="1" applyFill="1" applyBorder="1" applyAlignment="1" applyProtection="1">
      <alignment horizontal="center" vertical="center" wrapText="1"/>
      <protection/>
    </xf>
    <xf numFmtId="4" fontId="6" fillId="6" borderId="13" xfId="0" applyNumberFormat="1" applyFont="1" applyFill="1" applyBorder="1" applyAlignment="1" applyProtection="1">
      <alignment horizontal="right" vertical="center"/>
      <protection locked="0"/>
    </xf>
    <xf numFmtId="4" fontId="6" fillId="6" borderId="26" xfId="0" applyNumberFormat="1" applyFont="1" applyFill="1" applyBorder="1" applyAlignment="1" applyProtection="1">
      <alignment horizontal="right" vertical="center"/>
      <protection locked="0"/>
    </xf>
    <xf numFmtId="0" fontId="2" fillId="7" borderId="23" xfId="0" applyFont="1" applyFill="1" applyBorder="1" applyAlignment="1" applyProtection="1">
      <alignment horizontal="center" vertical="center" wrapText="1"/>
      <protection/>
    </xf>
    <xf numFmtId="2" fontId="6" fillId="6" borderId="13" xfId="0" applyNumberFormat="1" applyFont="1" applyFill="1" applyBorder="1" applyAlignment="1" applyProtection="1">
      <alignment horizontal="right" vertical="center"/>
      <protection locked="0"/>
    </xf>
    <xf numFmtId="0" fontId="2" fillId="7" borderId="4" xfId="0" applyFont="1" applyFill="1" applyBorder="1" applyAlignment="1" applyProtection="1">
      <alignment horizontal="center" vertical="center" wrapText="1"/>
      <protection/>
    </xf>
    <xf numFmtId="49" fontId="8" fillId="7" borderId="27" xfId="0" applyNumberFormat="1" applyFont="1" applyFill="1" applyBorder="1" applyAlignment="1" applyProtection="1">
      <alignment horizontal="left" vertical="center"/>
      <protection/>
    </xf>
    <xf numFmtId="49" fontId="8" fillId="7" borderId="1" xfId="0" applyNumberFormat="1" applyFont="1" applyFill="1" applyBorder="1" applyAlignment="1" applyProtection="1">
      <alignment horizontal="left" vertical="center"/>
      <protection/>
    </xf>
    <xf numFmtId="49" fontId="8" fillId="7" borderId="7" xfId="0" applyNumberFormat="1" applyFont="1" applyFill="1" applyBorder="1" applyAlignment="1" applyProtection="1">
      <alignment horizontal="left" vertical="center"/>
      <protection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30" xfId="0" applyFont="1" applyFill="1" applyBorder="1" applyAlignment="1" applyProtection="1">
      <alignment horizontal="center" vertical="center"/>
      <protection/>
    </xf>
    <xf numFmtId="0" fontId="4" fillId="2" borderId="31" xfId="0" applyFont="1" applyFill="1" applyBorder="1" applyAlignment="1" applyProtection="1">
      <alignment horizontal="center" vertical="center"/>
      <protection/>
    </xf>
    <xf numFmtId="0" fontId="4" fillId="5" borderId="28" xfId="0" applyFont="1" applyFill="1" applyBorder="1" applyAlignment="1" applyProtection="1">
      <alignment horizontal="center" vertical="center" wrapText="1"/>
      <protection/>
    </xf>
    <xf numFmtId="0" fontId="4" fillId="5" borderId="29" xfId="0" applyFont="1" applyFill="1" applyBorder="1" applyAlignment="1" applyProtection="1">
      <alignment horizontal="center" vertical="center" wrapText="1"/>
      <protection/>
    </xf>
    <xf numFmtId="0" fontId="4" fillId="5" borderId="5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left" vertical="center" wrapText="1"/>
      <protection/>
    </xf>
    <xf numFmtId="0" fontId="4" fillId="0" borderId="3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8" borderId="33" xfId="0" applyFont="1" applyFill="1" applyBorder="1" applyAlignment="1" applyProtection="1">
      <alignment horizontal="left" vertical="center" wrapText="1"/>
      <protection/>
    </xf>
    <xf numFmtId="0" fontId="4" fillId="8" borderId="0" xfId="0" applyFont="1" applyFill="1" applyBorder="1" applyAlignment="1" applyProtection="1">
      <alignment horizontal="left" vertical="center" wrapText="1"/>
      <protection/>
    </xf>
    <xf numFmtId="0" fontId="4" fillId="8" borderId="34" xfId="0" applyFont="1" applyFill="1" applyBorder="1" applyAlignment="1" applyProtection="1">
      <alignment horizontal="left" vertical="center" wrapText="1"/>
      <protection/>
    </xf>
    <xf numFmtId="0" fontId="4" fillId="5" borderId="27" xfId="0" applyFont="1" applyFill="1" applyBorder="1" applyAlignment="1" applyProtection="1">
      <alignment horizontal="left" vertical="center" wrapText="1"/>
      <protection/>
    </xf>
    <xf numFmtId="0" fontId="4" fillId="5" borderId="1" xfId="0" applyFont="1" applyFill="1" applyBorder="1" applyAlignment="1" applyProtection="1">
      <alignment horizontal="left" vertical="center" wrapText="1"/>
      <protection/>
    </xf>
    <xf numFmtId="0" fontId="4" fillId="5" borderId="7" xfId="0" applyFont="1" applyFill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2" fillId="6" borderId="32" xfId="0" applyFont="1" applyFill="1" applyBorder="1" applyAlignment="1" applyProtection="1">
      <alignment horizontal="left" vertical="center"/>
      <protection locked="0"/>
    </xf>
    <xf numFmtId="0" fontId="2" fillId="6" borderId="3" xfId="0" applyFont="1" applyFill="1" applyBorder="1" applyAlignment="1" applyProtection="1">
      <alignment horizontal="left" vertical="center"/>
      <protection locked="0"/>
    </xf>
    <xf numFmtId="0" fontId="2" fillId="6" borderId="14" xfId="0" applyFont="1" applyFill="1" applyBorder="1" applyAlignment="1" applyProtection="1">
      <alignment horizontal="left" vertical="center"/>
      <protection locked="0"/>
    </xf>
    <xf numFmtId="0" fontId="2" fillId="6" borderId="27" xfId="0" applyFont="1" applyFill="1" applyBorder="1" applyAlignment="1" applyProtection="1">
      <alignment horizontal="left" vertical="center"/>
      <protection locked="0"/>
    </xf>
    <xf numFmtId="0" fontId="2" fillId="6" borderId="1" xfId="0" applyFont="1" applyFill="1" applyBorder="1" applyAlignment="1" applyProtection="1">
      <alignment horizontal="left" vertical="center"/>
      <protection locked="0"/>
    </xf>
    <xf numFmtId="0" fontId="2" fillId="6" borderId="7" xfId="0" applyFont="1" applyFill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2" fillId="6" borderId="35" xfId="0" applyFont="1" applyFill="1" applyBorder="1" applyAlignment="1" applyProtection="1">
      <alignment vertical="center" wrapText="1"/>
      <protection locked="0"/>
    </xf>
    <xf numFmtId="0" fontId="2" fillId="6" borderId="36" xfId="0" applyFont="1" applyFill="1" applyBorder="1" applyAlignment="1" applyProtection="1">
      <alignment vertical="center" wrapText="1"/>
      <protection locked="0"/>
    </xf>
    <xf numFmtId="0" fontId="2" fillId="6" borderId="37" xfId="0" applyFont="1" applyFill="1" applyBorder="1" applyAlignment="1" applyProtection="1">
      <alignment vertical="center" wrapText="1"/>
      <protection locked="0"/>
    </xf>
    <xf numFmtId="0" fontId="2" fillId="0" borderId="32" xfId="0" applyFont="1" applyBorder="1" applyAlignment="1" applyProtection="1">
      <alignment horizontal="left" vertical="top"/>
      <protection/>
    </xf>
    <xf numFmtId="0" fontId="2" fillId="0" borderId="14" xfId="0" applyFont="1" applyBorder="1" applyAlignment="1" applyProtection="1">
      <alignment horizontal="left" vertical="top"/>
      <protection/>
    </xf>
    <xf numFmtId="0" fontId="2" fillId="0" borderId="33" xfId="0" applyFont="1" applyBorder="1" applyAlignment="1" applyProtection="1">
      <alignment horizontal="left" vertical="top"/>
      <protection/>
    </xf>
    <xf numFmtId="0" fontId="2" fillId="0" borderId="34" xfId="0" applyFont="1" applyBorder="1" applyAlignment="1" applyProtection="1">
      <alignment horizontal="left" vertical="top"/>
      <protection/>
    </xf>
    <xf numFmtId="0" fontId="2" fillId="0" borderId="38" xfId="0" applyFont="1" applyBorder="1" applyAlignment="1" applyProtection="1">
      <alignment horizontal="left" vertical="top"/>
      <protection/>
    </xf>
    <xf numFmtId="0" fontId="2" fillId="0" borderId="39" xfId="0" applyFont="1" applyBorder="1" applyAlignment="1" applyProtection="1">
      <alignment horizontal="left" vertical="top"/>
      <protection/>
    </xf>
    <xf numFmtId="0" fontId="2" fillId="0" borderId="3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40" xfId="0" applyFont="1" applyBorder="1" applyAlignment="1" applyProtection="1">
      <alignment horizontal="left" vertical="top"/>
      <protection/>
    </xf>
    <xf numFmtId="0" fontId="2" fillId="6" borderId="35" xfId="0" applyFont="1" applyFill="1" applyBorder="1" applyAlignment="1" applyProtection="1">
      <alignment horizontal="left" vertical="center" wrapText="1"/>
      <protection locked="0"/>
    </xf>
    <xf numFmtId="0" fontId="2" fillId="6" borderId="36" xfId="0" applyFont="1" applyFill="1" applyBorder="1" applyAlignment="1" applyProtection="1">
      <alignment horizontal="left" vertical="center" wrapText="1"/>
      <protection locked="0"/>
    </xf>
    <xf numFmtId="0" fontId="2" fillId="6" borderId="37" xfId="0" applyFont="1" applyFill="1" applyBorder="1" applyAlignment="1" applyProtection="1">
      <alignment horizontal="left" vertical="center" wrapText="1"/>
      <protection locked="0"/>
    </xf>
    <xf numFmtId="0" fontId="2" fillId="6" borderId="15" xfId="0" applyFont="1" applyFill="1" applyBorder="1" applyAlignment="1" applyProtection="1">
      <alignment vertical="center" wrapText="1"/>
      <protection locked="0"/>
    </xf>
    <xf numFmtId="0" fontId="2" fillId="6" borderId="16" xfId="0" applyFont="1" applyFill="1" applyBorder="1" applyAlignment="1" applyProtection="1">
      <alignment vertical="center" wrapText="1"/>
      <protection locked="0"/>
    </xf>
    <xf numFmtId="0" fontId="2" fillId="6" borderId="41" xfId="0" applyFont="1" applyFill="1" applyBorder="1" applyAlignment="1" applyProtection="1">
      <alignment vertical="center" wrapText="1"/>
      <protection locked="0"/>
    </xf>
    <xf numFmtId="0" fontId="2" fillId="6" borderId="15" xfId="0" applyFont="1" applyFill="1" applyBorder="1" applyAlignment="1" applyProtection="1">
      <alignment horizontal="left" vertical="center" wrapText="1"/>
      <protection locked="0"/>
    </xf>
    <xf numFmtId="0" fontId="2" fillId="6" borderId="16" xfId="0" applyFont="1" applyFill="1" applyBorder="1" applyAlignment="1" applyProtection="1">
      <alignment horizontal="left" vertical="center" wrapText="1"/>
      <protection locked="0"/>
    </xf>
    <xf numFmtId="0" fontId="2" fillId="6" borderId="41" xfId="0" applyFont="1" applyFill="1" applyBorder="1" applyAlignment="1" applyProtection="1">
      <alignment horizontal="left" vertical="center" wrapText="1"/>
      <protection locked="0"/>
    </xf>
    <xf numFmtId="0" fontId="2" fillId="0" borderId="42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6" borderId="42" xfId="0" applyFont="1" applyFill="1" applyBorder="1" applyAlignment="1" applyProtection="1">
      <alignment vertical="center" wrapText="1"/>
      <protection locked="0"/>
    </xf>
    <xf numFmtId="0" fontId="2" fillId="6" borderId="44" xfId="0" applyFont="1" applyFill="1" applyBorder="1" applyAlignment="1" applyProtection="1">
      <alignment vertical="center" wrapText="1"/>
      <protection locked="0"/>
    </xf>
    <xf numFmtId="0" fontId="2" fillId="6" borderId="43" xfId="0" applyFont="1" applyFill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2" fillId="6" borderId="13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horizontal="left" vertical="center" wrapText="1"/>
      <protection locked="0"/>
    </xf>
    <xf numFmtId="0" fontId="2" fillId="6" borderId="9" xfId="0" applyFont="1" applyFill="1" applyBorder="1" applyAlignment="1" applyProtection="1">
      <alignment horizontal="left" vertical="center" wrapText="1"/>
      <protection locked="0"/>
    </xf>
    <xf numFmtId="0" fontId="2" fillId="0" borderId="45" xfId="0" applyFont="1" applyBorder="1" applyAlignment="1" applyProtection="1">
      <alignment horizontal="left" vertical="center" wrapText="1"/>
      <protection/>
    </xf>
    <xf numFmtId="0" fontId="2" fillId="0" borderId="46" xfId="0" applyFont="1" applyBorder="1" applyAlignment="1" applyProtection="1">
      <alignment horizontal="left" vertical="center" wrapText="1"/>
      <protection/>
    </xf>
    <xf numFmtId="0" fontId="2" fillId="6" borderId="13" xfId="0" applyFont="1" applyFill="1" applyBorder="1" applyAlignment="1" applyProtection="1">
      <alignment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0" fontId="2" fillId="6" borderId="9" xfId="0" applyFont="1" applyFill="1" applyBorder="1" applyAlignment="1" applyProtection="1">
      <alignment vertical="center" wrapText="1"/>
      <protection locked="0"/>
    </xf>
    <xf numFmtId="0" fontId="2" fillId="0" borderId="44" xfId="0" applyFont="1" applyBorder="1" applyAlignment="1" applyProtection="1">
      <alignment horizontal="left" vertical="center"/>
      <protection/>
    </xf>
    <xf numFmtId="0" fontId="2" fillId="6" borderId="42" xfId="0" applyFont="1" applyFill="1" applyBorder="1" applyAlignment="1" applyProtection="1">
      <alignment horizontal="left" vertical="center" wrapText="1"/>
      <protection locked="0"/>
    </xf>
    <xf numFmtId="0" fontId="2" fillId="6" borderId="44" xfId="0" applyFont="1" applyFill="1" applyBorder="1" applyAlignment="1" applyProtection="1">
      <alignment horizontal="left" vertical="center" wrapText="1"/>
      <protection locked="0"/>
    </xf>
    <xf numFmtId="0" fontId="2" fillId="6" borderId="43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6" borderId="15" xfId="0" applyFont="1" applyFill="1" applyBorder="1" applyAlignment="1" applyProtection="1">
      <alignment horizontal="left" vertical="center"/>
      <protection locked="0"/>
    </xf>
    <xf numFmtId="0" fontId="2" fillId="6" borderId="16" xfId="0" applyFont="1" applyFill="1" applyBorder="1" applyAlignment="1" applyProtection="1">
      <alignment horizontal="left" vertical="center"/>
      <protection locked="0"/>
    </xf>
    <xf numFmtId="0" fontId="2" fillId="6" borderId="41" xfId="0" applyFont="1" applyFill="1" applyBorder="1" applyAlignment="1" applyProtection="1">
      <alignment horizontal="left" vertical="center"/>
      <protection locked="0"/>
    </xf>
    <xf numFmtId="0" fontId="2" fillId="6" borderId="33" xfId="0" applyFont="1" applyFill="1" applyBorder="1" applyAlignment="1" applyProtection="1">
      <alignment horizontal="left" vertical="center" wrapText="1"/>
      <protection/>
    </xf>
    <xf numFmtId="0" fontId="2" fillId="6" borderId="0" xfId="0" applyFont="1" applyFill="1" applyBorder="1" applyAlignment="1" applyProtection="1">
      <alignment horizontal="left" vertical="center" wrapText="1"/>
      <protection/>
    </xf>
    <xf numFmtId="0" fontId="2" fillId="6" borderId="34" xfId="0" applyFont="1" applyFill="1" applyBorder="1" applyAlignment="1" applyProtection="1">
      <alignment horizontal="left" vertical="center" wrapText="1"/>
      <protection/>
    </xf>
    <xf numFmtId="0" fontId="2" fillId="5" borderId="27" xfId="0" applyFont="1" applyFill="1" applyBorder="1" applyAlignment="1" applyProtection="1">
      <alignment horizontal="left" vertical="center" wrapText="1"/>
      <protection/>
    </xf>
    <xf numFmtId="0" fontId="2" fillId="5" borderId="1" xfId="0" applyFont="1" applyFill="1" applyBorder="1" applyAlignment="1" applyProtection="1">
      <alignment horizontal="left" vertical="center" wrapText="1"/>
      <protection/>
    </xf>
    <xf numFmtId="0" fontId="2" fillId="5" borderId="7" xfId="0" applyFont="1" applyFill="1" applyBorder="1" applyAlignment="1" applyProtection="1">
      <alignment horizontal="left" vertical="center" wrapText="1"/>
      <protection/>
    </xf>
    <xf numFmtId="49" fontId="8" fillId="7" borderId="28" xfId="0" applyNumberFormat="1" applyFont="1" applyFill="1" applyBorder="1" applyAlignment="1" applyProtection="1">
      <alignment horizontal="left" vertical="center"/>
      <protection/>
    </xf>
    <xf numFmtId="49" fontId="8" fillId="7" borderId="29" xfId="0" applyNumberFormat="1" applyFont="1" applyFill="1" applyBorder="1" applyAlignment="1" applyProtection="1">
      <alignment horizontal="left" vertical="center"/>
      <protection/>
    </xf>
    <xf numFmtId="49" fontId="8" fillId="7" borderId="5" xfId="0" applyNumberFormat="1" applyFont="1" applyFill="1" applyBorder="1" applyAlignment="1" applyProtection="1">
      <alignment horizontal="left" vertical="center"/>
      <protection/>
    </xf>
    <xf numFmtId="0" fontId="4" fillId="2" borderId="28" xfId="0" applyFont="1" applyFill="1" applyBorder="1" applyAlignment="1" applyProtection="1">
      <alignment horizontal="center" vertical="center"/>
      <protection/>
    </xf>
    <xf numFmtId="0" fontId="4" fillId="2" borderId="29" xfId="0" applyFont="1" applyFill="1" applyBorder="1" applyAlignment="1" applyProtection="1">
      <alignment horizontal="center" vertical="center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49" fontId="8" fillId="7" borderId="25" xfId="0" applyNumberFormat="1" applyFont="1" applyFill="1" applyBorder="1" applyAlignment="1" applyProtection="1">
      <alignment horizontal="left" vertical="center"/>
      <protection/>
    </xf>
    <xf numFmtId="49" fontId="8" fillId="7" borderId="47" xfId="0" applyNumberFormat="1" applyFont="1" applyFill="1" applyBorder="1" applyAlignment="1" applyProtection="1">
      <alignment horizontal="left" vertical="center"/>
      <protection/>
    </xf>
    <xf numFmtId="0" fontId="2" fillId="3" borderId="28" xfId="0" applyFont="1" applyFill="1" applyBorder="1" applyAlignment="1" applyProtection="1">
      <alignment horizontal="center" vertical="center" wrapText="1"/>
      <protection/>
    </xf>
    <xf numFmtId="0" fontId="2" fillId="3" borderId="29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2" borderId="32" xfId="0" applyFont="1" applyFill="1" applyBorder="1" applyAlignment="1" applyProtection="1">
      <alignment horizontal="center" vertical="center" wrapText="1"/>
      <protection/>
    </xf>
    <xf numFmtId="0" fontId="2" fillId="2" borderId="14" xfId="0" applyFont="1" applyFill="1" applyBorder="1" applyAlignment="1" applyProtection="1">
      <alignment horizontal="center" vertical="center" wrapText="1"/>
      <protection/>
    </xf>
    <xf numFmtId="0" fontId="12" fillId="7" borderId="13" xfId="0" applyFont="1" applyFill="1" applyBorder="1" applyAlignment="1" applyProtection="1">
      <alignment horizontal="center" vertical="center" wrapText="1" shrinkToFit="1"/>
      <protection/>
    </xf>
    <xf numFmtId="0" fontId="12" fillId="7" borderId="9" xfId="0" applyFont="1" applyFill="1" applyBorder="1" applyAlignment="1" applyProtection="1">
      <alignment horizontal="center" vertical="center" wrapText="1" shrinkToFit="1"/>
      <protection/>
    </xf>
    <xf numFmtId="0" fontId="2" fillId="3" borderId="27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34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7" fillId="0" borderId="0" xfId="0" applyFont="1"/>
    <xf numFmtId="0" fontId="2" fillId="0" borderId="18" xfId="0" applyFont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1"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 topLeftCell="A1">
      <selection activeCell="D29" sqref="D29"/>
    </sheetView>
  </sheetViews>
  <sheetFormatPr defaultColWidth="9.140625" defaultRowHeight="15"/>
  <cols>
    <col min="1" max="1" width="2.140625" style="0" bestFit="1" customWidth="1"/>
    <col min="2" max="2" width="18.421875" style="0" customWidth="1"/>
    <col min="3" max="3" width="20.57421875" style="0" customWidth="1"/>
    <col min="5" max="5" width="6.7109375" style="0" customWidth="1"/>
    <col min="6" max="6" width="2.57421875" style="0" customWidth="1"/>
    <col min="7" max="7" width="8.28125" style="0" hidden="1" customWidth="1"/>
    <col min="8" max="8" width="8.8515625" style="0" customWidth="1"/>
    <col min="9" max="9" width="17.7109375" style="0" customWidth="1"/>
    <col min="10" max="10" width="9.57421875" style="0" customWidth="1"/>
    <col min="11" max="11" width="12.7109375" style="0" customWidth="1"/>
    <col min="12" max="12" width="14.140625" style="0" customWidth="1"/>
    <col min="13" max="13" width="17.28125" style="0" customWidth="1"/>
  </cols>
  <sheetData>
    <row r="1" s="210" customFormat="1" ht="13.5" thickBot="1">
      <c r="B1" s="210" t="s">
        <v>39</v>
      </c>
    </row>
    <row r="2" spans="1:13" ht="15.75" thickBot="1">
      <c r="A2" s="42"/>
      <c r="B2" s="83" t="s">
        <v>40</v>
      </c>
      <c r="C2" s="84"/>
      <c r="D2" s="84"/>
      <c r="E2" s="84"/>
      <c r="F2" s="84"/>
      <c r="G2" s="84"/>
      <c r="H2" s="84"/>
      <c r="I2" s="84"/>
      <c r="J2" s="84"/>
      <c r="K2" s="85"/>
      <c r="L2" s="1"/>
      <c r="M2" s="1"/>
    </row>
    <row r="3" spans="1:13" ht="15.75" thickBot="1">
      <c r="A3" s="1"/>
      <c r="B3" s="3"/>
      <c r="C3" s="3"/>
      <c r="D3" s="3"/>
      <c r="E3" s="3"/>
      <c r="F3" s="3"/>
      <c r="G3" s="4"/>
      <c r="H3" s="4"/>
      <c r="I3" s="5"/>
      <c r="J3" s="4"/>
      <c r="K3" s="1"/>
      <c r="L3" s="1"/>
      <c r="M3" s="1"/>
    </row>
    <row r="4" spans="1:13" ht="57">
      <c r="A4" s="68"/>
      <c r="B4" s="86" t="s">
        <v>34</v>
      </c>
      <c r="C4" s="87"/>
      <c r="D4" s="87"/>
      <c r="E4" s="87"/>
      <c r="F4" s="87"/>
      <c r="G4" s="87"/>
      <c r="H4" s="73" t="s">
        <v>0</v>
      </c>
      <c r="I4" s="7" t="s">
        <v>1</v>
      </c>
      <c r="J4" s="8" t="s">
        <v>2</v>
      </c>
      <c r="K4" s="7" t="s">
        <v>3</v>
      </c>
      <c r="L4" s="7" t="s">
        <v>9</v>
      </c>
      <c r="M4" s="7" t="s">
        <v>4</v>
      </c>
    </row>
    <row r="5" spans="1:13" ht="40.5" customHeight="1" thickBot="1">
      <c r="A5" s="69">
        <v>1</v>
      </c>
      <c r="B5" s="80" t="s">
        <v>30</v>
      </c>
      <c r="C5" s="81"/>
      <c r="D5" s="81"/>
      <c r="E5" s="81"/>
      <c r="F5" s="81"/>
      <c r="G5" s="82"/>
      <c r="H5" s="74">
        <v>24</v>
      </c>
      <c r="I5" s="75"/>
      <c r="J5" s="63"/>
      <c r="K5" s="64">
        <f aca="true" t="shared" si="0" ref="K5">H5*I5</f>
        <v>0</v>
      </c>
      <c r="L5" s="67">
        <f aca="true" t="shared" si="1" ref="L5">H5*(I5*J5/100)</f>
        <v>0</v>
      </c>
      <c r="M5" s="57">
        <f>IF(J5&gt;0,H5*I5*(J5/100+1),IF(I5&gt;0,"Zadejte DPH",0))</f>
        <v>0</v>
      </c>
    </row>
    <row r="6" spans="1:13" ht="13.5" customHeight="1">
      <c r="A6" s="10"/>
      <c r="B6" s="13"/>
      <c r="C6" s="13"/>
      <c r="D6" s="14"/>
      <c r="E6" s="14"/>
      <c r="F6" s="14"/>
      <c r="G6" s="14"/>
      <c r="H6" s="62"/>
      <c r="I6" s="14"/>
      <c r="J6" s="62"/>
      <c r="K6" s="65"/>
      <c r="L6" s="66"/>
      <c r="M6" s="66"/>
    </row>
    <row r="7" spans="1:13" ht="15.75" thickBot="1">
      <c r="A7" s="22"/>
      <c r="B7" s="23"/>
      <c r="C7" s="23"/>
      <c r="D7" s="21"/>
      <c r="E7" s="23"/>
      <c r="F7" s="24"/>
      <c r="G7" s="24"/>
      <c r="H7" s="24"/>
      <c r="I7" s="12"/>
      <c r="J7" s="1"/>
      <c r="K7" s="33"/>
      <c r="L7" s="34"/>
      <c r="M7" s="35"/>
    </row>
    <row r="8" spans="1:13" ht="15.75" thickBot="1">
      <c r="A8" s="1"/>
      <c r="B8" s="88" t="s">
        <v>33</v>
      </c>
      <c r="C8" s="89"/>
      <c r="D8" s="89"/>
      <c r="E8" s="89"/>
      <c r="F8" s="89"/>
      <c r="G8" s="89"/>
      <c r="H8" s="89"/>
      <c r="I8" s="89"/>
      <c r="J8" s="90"/>
      <c r="K8" s="56">
        <f>K5</f>
        <v>0</v>
      </c>
      <c r="L8" s="56">
        <f>L5</f>
        <v>0</v>
      </c>
      <c r="M8" s="56">
        <f>M5</f>
        <v>0</v>
      </c>
    </row>
    <row r="9" spans="1:13" ht="15.75" thickBot="1">
      <c r="A9" s="9"/>
      <c r="B9" s="25"/>
      <c r="C9" s="25"/>
      <c r="D9" s="25"/>
      <c r="E9" s="11"/>
      <c r="F9" s="11"/>
      <c r="G9" s="11"/>
      <c r="H9" s="26"/>
      <c r="I9" s="12"/>
      <c r="J9" s="1"/>
      <c r="K9" s="1"/>
      <c r="L9" s="1"/>
      <c r="M9" s="1"/>
    </row>
    <row r="10" spans="1:13" ht="15">
      <c r="A10" s="91" t="s">
        <v>17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3"/>
    </row>
    <row r="11" spans="1:13" ht="15">
      <c r="A11" s="94" t="s">
        <v>18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6"/>
    </row>
    <row r="12" spans="1:13" ht="15.75" thickBot="1">
      <c r="A12" s="97" t="s">
        <v>11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9"/>
    </row>
    <row r="13" spans="1:13" ht="15.75" thickBot="1">
      <c r="A13" s="1"/>
      <c r="B13" s="20"/>
      <c r="C13" s="20"/>
      <c r="D13" s="20"/>
      <c r="E13" s="20"/>
      <c r="F13" s="20"/>
      <c r="G13" s="1"/>
      <c r="H13" s="1"/>
      <c r="I13" s="12"/>
      <c r="J13" s="1"/>
      <c r="K13" s="1"/>
      <c r="L13" s="1"/>
      <c r="M13" s="1"/>
    </row>
    <row r="14" spans="1:13" ht="15">
      <c r="A14" s="100" t="s">
        <v>19</v>
      </c>
      <c r="B14" s="101"/>
      <c r="C14" s="101"/>
      <c r="D14" s="101"/>
      <c r="E14" s="101"/>
      <c r="F14" s="101"/>
      <c r="G14" s="101"/>
      <c r="H14" s="101"/>
      <c r="I14" s="101"/>
      <c r="J14" s="102"/>
      <c r="K14" s="1"/>
      <c r="L14" s="1"/>
      <c r="M14" s="1"/>
    </row>
    <row r="15" spans="1:13" ht="15.75" hidden="1" thickBot="1">
      <c r="A15" s="103" t="s">
        <v>26</v>
      </c>
      <c r="B15" s="104"/>
      <c r="C15" s="104"/>
      <c r="D15" s="104"/>
      <c r="E15" s="104"/>
      <c r="F15" s="104"/>
      <c r="G15" s="104"/>
      <c r="H15" s="104"/>
      <c r="I15" s="104"/>
      <c r="J15" s="105"/>
      <c r="K15" s="1"/>
      <c r="L15" s="1"/>
      <c r="M15" s="1"/>
    </row>
    <row r="16" spans="1:13" ht="15.75" thickBot="1">
      <c r="A16" s="1"/>
      <c r="B16" s="20"/>
      <c r="C16" s="20"/>
      <c r="D16" s="20"/>
      <c r="E16" s="20"/>
      <c r="F16" s="20"/>
      <c r="G16" s="1"/>
      <c r="H16" s="1"/>
      <c r="I16" s="12"/>
      <c r="J16" s="1"/>
      <c r="K16" s="1"/>
      <c r="L16" s="1"/>
      <c r="M16" s="1"/>
    </row>
    <row r="17" spans="1:13" ht="15.75" thickBot="1">
      <c r="A17" s="106" t="s">
        <v>7</v>
      </c>
      <c r="B17" s="107"/>
      <c r="C17" s="107"/>
      <c r="D17" s="110"/>
      <c r="E17" s="111"/>
      <c r="F17" s="111"/>
      <c r="G17" s="112"/>
      <c r="H17" s="211"/>
      <c r="I17" s="116" t="s">
        <v>35</v>
      </c>
      <c r="J17" s="117"/>
      <c r="K17" s="117"/>
      <c r="L17" s="117"/>
      <c r="M17" s="118"/>
    </row>
    <row r="18" spans="1:13" ht="15.75" thickBot="1">
      <c r="A18" s="108"/>
      <c r="B18" s="109"/>
      <c r="C18" s="109"/>
      <c r="D18" s="113"/>
      <c r="E18" s="114"/>
      <c r="F18" s="114"/>
      <c r="G18" s="115"/>
      <c r="H18" s="211"/>
      <c r="I18" s="122" t="s">
        <v>8</v>
      </c>
      <c r="J18" s="123"/>
      <c r="K18" s="119"/>
      <c r="L18" s="120"/>
      <c r="M18" s="121"/>
    </row>
    <row r="19" spans="1:13" ht="15">
      <c r="A19" s="122" t="s">
        <v>8</v>
      </c>
      <c r="B19" s="128"/>
      <c r="C19" s="123"/>
      <c r="D19" s="131"/>
      <c r="E19" s="132"/>
      <c r="F19" s="132"/>
      <c r="G19" s="133"/>
      <c r="H19" s="211"/>
      <c r="I19" s="124"/>
      <c r="J19" s="125"/>
      <c r="K19" s="134"/>
      <c r="L19" s="135"/>
      <c r="M19" s="136"/>
    </row>
    <row r="20" spans="1:13" ht="15">
      <c r="A20" s="124"/>
      <c r="B20" s="129"/>
      <c r="C20" s="125"/>
      <c r="D20" s="137"/>
      <c r="E20" s="138"/>
      <c r="F20" s="138"/>
      <c r="G20" s="139"/>
      <c r="H20" s="211"/>
      <c r="I20" s="126"/>
      <c r="J20" s="127"/>
      <c r="K20" s="134"/>
      <c r="L20" s="135"/>
      <c r="M20" s="136"/>
    </row>
    <row r="21" spans="1:13" ht="15">
      <c r="A21" s="126"/>
      <c r="B21" s="130"/>
      <c r="C21" s="127"/>
      <c r="D21" s="137"/>
      <c r="E21" s="138"/>
      <c r="F21" s="138"/>
      <c r="G21" s="139"/>
      <c r="H21" s="211"/>
      <c r="I21" s="140" t="s">
        <v>14</v>
      </c>
      <c r="J21" s="141"/>
      <c r="K21" s="142"/>
      <c r="L21" s="143"/>
      <c r="M21" s="144"/>
    </row>
    <row r="22" spans="1:13" ht="15">
      <c r="A22" s="140" t="s">
        <v>14</v>
      </c>
      <c r="B22" s="156"/>
      <c r="C22" s="141"/>
      <c r="D22" s="157"/>
      <c r="E22" s="158"/>
      <c r="F22" s="158"/>
      <c r="G22" s="159"/>
      <c r="H22" s="211"/>
      <c r="I22" s="140" t="s">
        <v>15</v>
      </c>
      <c r="J22" s="141"/>
      <c r="K22" s="134"/>
      <c r="L22" s="135"/>
      <c r="M22" s="136"/>
    </row>
    <row r="23" spans="1:13" ht="15">
      <c r="A23" s="160" t="s">
        <v>15</v>
      </c>
      <c r="B23" s="161"/>
      <c r="C23" s="162"/>
      <c r="D23" s="163"/>
      <c r="E23" s="164"/>
      <c r="F23" s="164"/>
      <c r="G23" s="165"/>
      <c r="H23" s="211"/>
      <c r="I23" s="140" t="s">
        <v>16</v>
      </c>
      <c r="J23" s="141"/>
      <c r="K23" s="134"/>
      <c r="L23" s="135"/>
      <c r="M23" s="136"/>
    </row>
    <row r="24" spans="1:13" ht="33" customHeight="1" thickBot="1">
      <c r="A24" s="145" t="s">
        <v>16</v>
      </c>
      <c r="B24" s="146"/>
      <c r="C24" s="147"/>
      <c r="D24" s="148"/>
      <c r="E24" s="149"/>
      <c r="F24" s="149"/>
      <c r="G24" s="150"/>
      <c r="H24" s="211"/>
      <c r="I24" s="151" t="s">
        <v>28</v>
      </c>
      <c r="J24" s="152"/>
      <c r="K24" s="153"/>
      <c r="L24" s="154"/>
      <c r="M24" s="155"/>
    </row>
  </sheetData>
  <mergeCells count="34">
    <mergeCell ref="K21:M21"/>
    <mergeCell ref="A24:C24"/>
    <mergeCell ref="D24:G24"/>
    <mergeCell ref="I24:J24"/>
    <mergeCell ref="K24:M24"/>
    <mergeCell ref="A22:C22"/>
    <mergeCell ref="D22:G22"/>
    <mergeCell ref="I22:J22"/>
    <mergeCell ref="K22:M22"/>
    <mergeCell ref="A23:C23"/>
    <mergeCell ref="D23:G23"/>
    <mergeCell ref="I23:J23"/>
    <mergeCell ref="K23:M23"/>
    <mergeCell ref="A11:M11"/>
    <mergeCell ref="A12:M12"/>
    <mergeCell ref="A14:J14"/>
    <mergeCell ref="A15:J15"/>
    <mergeCell ref="A17:C18"/>
    <mergeCell ref="D17:G18"/>
    <mergeCell ref="I17:M17"/>
    <mergeCell ref="K18:M18"/>
    <mergeCell ref="I18:J20"/>
    <mergeCell ref="A19:C21"/>
    <mergeCell ref="D19:G19"/>
    <mergeCell ref="K19:M19"/>
    <mergeCell ref="D20:G20"/>
    <mergeCell ref="K20:M20"/>
    <mergeCell ref="D21:G21"/>
    <mergeCell ref="I21:J21"/>
    <mergeCell ref="B5:G5"/>
    <mergeCell ref="B2:K2"/>
    <mergeCell ref="B4:G4"/>
    <mergeCell ref="B8:J8"/>
    <mergeCell ref="A10:M10"/>
  </mergeCells>
  <conditionalFormatting sqref="M5">
    <cfRule type="containsText" priority="6" dxfId="0" operator="containsText" text="Zadejte DPH">
      <formula>NOT(ISERROR(SEARCH("Zadejte DPH",M5)))</formula>
    </cfRule>
    <cfRule type="cellIs" priority="7" dxfId="0" operator="equal">
      <formula>"Chybná DPH"</formula>
    </cfRule>
  </conditionalFormatting>
  <dataValidations count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J5">
      <formula1>'Pomocná data'!$B$2:$B$4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 topLeftCell="A1">
      <selection activeCell="B1" sqref="B1"/>
    </sheetView>
  </sheetViews>
  <sheetFormatPr defaultColWidth="9.140625" defaultRowHeight="15"/>
  <cols>
    <col min="1" max="1" width="3.7109375" style="0" customWidth="1"/>
    <col min="7" max="7" width="8.421875" style="0" customWidth="1"/>
    <col min="9" max="9" width="18.421875" style="0" customWidth="1"/>
    <col min="10" max="10" width="20.7109375" style="0" customWidth="1"/>
    <col min="11" max="11" width="20.00390625" style="0" customWidth="1"/>
    <col min="12" max="12" width="15.8515625" style="0" customWidth="1"/>
    <col min="13" max="13" width="18.00390625" style="0" customWidth="1"/>
  </cols>
  <sheetData>
    <row r="1" ht="15.75" thickBot="1">
      <c r="B1" s="210" t="s">
        <v>39</v>
      </c>
    </row>
    <row r="2" spans="1:13" ht="15.75" thickBot="1">
      <c r="A2" s="42"/>
      <c r="B2" s="83" t="s">
        <v>41</v>
      </c>
      <c r="C2" s="84"/>
      <c r="D2" s="84"/>
      <c r="E2" s="84"/>
      <c r="F2" s="84"/>
      <c r="G2" s="84"/>
      <c r="H2" s="84"/>
      <c r="I2" s="84"/>
      <c r="J2" s="84"/>
      <c r="K2" s="85"/>
      <c r="L2" s="1"/>
      <c r="M2" s="1"/>
    </row>
    <row r="3" spans="1:13" ht="15.75" thickBot="1">
      <c r="A3" s="1"/>
      <c r="B3" s="3"/>
      <c r="C3" s="3"/>
      <c r="D3" s="3"/>
      <c r="E3" s="3"/>
      <c r="F3" s="3"/>
      <c r="G3" s="4"/>
      <c r="H3" s="4"/>
      <c r="I3" s="5"/>
      <c r="J3" s="4"/>
      <c r="K3" s="1"/>
      <c r="L3" s="1"/>
      <c r="M3" s="1"/>
    </row>
    <row r="4" spans="1:13" ht="43.5" thickBot="1">
      <c r="A4" s="6"/>
      <c r="B4" s="175" t="s">
        <v>34</v>
      </c>
      <c r="C4" s="176"/>
      <c r="D4" s="176"/>
      <c r="E4" s="176"/>
      <c r="F4" s="176"/>
      <c r="G4" s="177"/>
      <c r="H4" s="55" t="s">
        <v>0</v>
      </c>
      <c r="I4" s="7" t="s">
        <v>1</v>
      </c>
      <c r="J4" s="8" t="s">
        <v>2</v>
      </c>
      <c r="K4" s="7" t="s">
        <v>3</v>
      </c>
      <c r="L4" s="7" t="s">
        <v>9</v>
      </c>
      <c r="M4" s="7" t="s">
        <v>4</v>
      </c>
    </row>
    <row r="5" spans="1:13" ht="31.5" customHeight="1" thickBot="1">
      <c r="A5" s="61">
        <v>2</v>
      </c>
      <c r="B5" s="172" t="s">
        <v>31</v>
      </c>
      <c r="C5" s="173"/>
      <c r="D5" s="173"/>
      <c r="E5" s="173"/>
      <c r="F5" s="173"/>
      <c r="G5" s="174"/>
      <c r="H5" s="77">
        <v>18</v>
      </c>
      <c r="I5" s="76"/>
      <c r="J5" s="70"/>
      <c r="K5" s="64">
        <f aca="true" t="shared" si="0" ref="K5">H5*I5</f>
        <v>0</v>
      </c>
      <c r="L5" s="67">
        <f aca="true" t="shared" si="1" ref="L5">H5*(I5*J5/100)</f>
        <v>0</v>
      </c>
      <c r="M5" s="71">
        <f>IF(J5&gt;0,H5*I5*(J5/100+1),IF(I5&gt;0,"Zadejte DPH",0))</f>
        <v>0</v>
      </c>
    </row>
    <row r="6" spans="1:13" ht="15">
      <c r="A6" s="10"/>
      <c r="B6" s="13"/>
      <c r="C6" s="13"/>
      <c r="D6" s="14"/>
      <c r="E6" s="14"/>
      <c r="F6" s="14"/>
      <c r="G6" s="14"/>
      <c r="H6" s="14"/>
      <c r="I6" s="14"/>
      <c r="J6" s="14"/>
      <c r="K6" s="65"/>
      <c r="L6" s="66"/>
      <c r="M6" s="16"/>
    </row>
    <row r="7" spans="1:13" ht="15.75" thickBot="1">
      <c r="A7" s="22"/>
      <c r="B7" s="23"/>
      <c r="C7" s="23"/>
      <c r="D7" s="21"/>
      <c r="E7" s="23"/>
      <c r="F7" s="24"/>
      <c r="G7" s="24"/>
      <c r="H7" s="24"/>
      <c r="I7" s="12"/>
      <c r="J7" s="1"/>
      <c r="K7" s="33"/>
      <c r="L7" s="34"/>
      <c r="M7" s="35"/>
    </row>
    <row r="8" spans="1:13" ht="15.75" thickBot="1">
      <c r="A8" s="1"/>
      <c r="B8" s="88" t="s">
        <v>33</v>
      </c>
      <c r="C8" s="89"/>
      <c r="D8" s="89"/>
      <c r="E8" s="89"/>
      <c r="F8" s="89"/>
      <c r="G8" s="89"/>
      <c r="H8" s="89"/>
      <c r="I8" s="89"/>
      <c r="J8" s="90"/>
      <c r="K8" s="56">
        <f>K5</f>
        <v>0</v>
      </c>
      <c r="L8" s="56">
        <f>L5</f>
        <v>0</v>
      </c>
      <c r="M8" s="56">
        <f>M5</f>
        <v>0</v>
      </c>
    </row>
    <row r="9" spans="1:13" ht="15.75" thickBot="1">
      <c r="A9" s="9"/>
      <c r="B9" s="25"/>
      <c r="C9" s="25"/>
      <c r="D9" s="25"/>
      <c r="E9" s="11"/>
      <c r="F9" s="11"/>
      <c r="G9" s="11"/>
      <c r="H9" s="26"/>
      <c r="I9" s="12"/>
      <c r="J9" s="1"/>
      <c r="K9" s="1"/>
      <c r="L9" s="1"/>
      <c r="M9" s="1"/>
    </row>
    <row r="10" spans="1:13" ht="15">
      <c r="A10" s="91" t="s">
        <v>17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3"/>
    </row>
    <row r="11" spans="1:13" ht="15">
      <c r="A11" s="166" t="s">
        <v>18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8"/>
    </row>
    <row r="12" spans="1:13" ht="15.75" thickBot="1">
      <c r="A12" s="169" t="s">
        <v>11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1"/>
    </row>
    <row r="13" spans="1:13" ht="15.75" thickBot="1">
      <c r="A13" s="1"/>
      <c r="B13" s="20"/>
      <c r="C13" s="20"/>
      <c r="D13" s="20"/>
      <c r="E13" s="20"/>
      <c r="F13" s="20"/>
      <c r="G13" s="1"/>
      <c r="H13" s="1"/>
      <c r="I13" s="12"/>
      <c r="J13" s="1"/>
      <c r="K13" s="1"/>
      <c r="L13" s="1"/>
      <c r="M13" s="1"/>
    </row>
    <row r="14" spans="1:13" ht="15">
      <c r="A14" s="100" t="s">
        <v>19</v>
      </c>
      <c r="B14" s="101"/>
      <c r="C14" s="101"/>
      <c r="D14" s="101"/>
      <c r="E14" s="101"/>
      <c r="F14" s="101"/>
      <c r="G14" s="101"/>
      <c r="H14" s="101"/>
      <c r="I14" s="101"/>
      <c r="J14" s="102"/>
      <c r="K14" s="1"/>
      <c r="L14" s="1"/>
      <c r="M14" s="1"/>
    </row>
    <row r="15" spans="1:13" ht="15.75" thickBot="1">
      <c r="A15" s="1"/>
      <c r="B15" s="20"/>
      <c r="C15" s="20"/>
      <c r="D15" s="20"/>
      <c r="E15" s="20"/>
      <c r="F15" s="20"/>
      <c r="G15" s="1"/>
      <c r="H15" s="1"/>
      <c r="I15" s="12"/>
      <c r="J15" s="1"/>
      <c r="K15" s="1"/>
      <c r="L15" s="1"/>
      <c r="M15" s="1"/>
    </row>
    <row r="16" spans="1:13" ht="15.75" thickBot="1">
      <c r="A16" s="106" t="s">
        <v>7</v>
      </c>
      <c r="B16" s="107"/>
      <c r="C16" s="107"/>
      <c r="D16" s="110"/>
      <c r="E16" s="111"/>
      <c r="F16" s="111"/>
      <c r="G16" s="112"/>
      <c r="H16" s="1"/>
      <c r="I16" s="116" t="s">
        <v>35</v>
      </c>
      <c r="J16" s="117"/>
      <c r="K16" s="117"/>
      <c r="L16" s="117"/>
      <c r="M16" s="118"/>
    </row>
    <row r="17" spans="1:13" ht="15.75" thickBot="1">
      <c r="A17" s="108"/>
      <c r="B17" s="109"/>
      <c r="C17" s="109"/>
      <c r="D17" s="113"/>
      <c r="E17" s="114"/>
      <c r="F17" s="114"/>
      <c r="G17" s="115"/>
      <c r="H17" s="1"/>
      <c r="I17" s="122" t="s">
        <v>8</v>
      </c>
      <c r="J17" s="123"/>
      <c r="K17" s="119"/>
      <c r="L17" s="120"/>
      <c r="M17" s="121"/>
    </row>
    <row r="18" spans="1:13" ht="15">
      <c r="A18" s="122" t="s">
        <v>8</v>
      </c>
      <c r="B18" s="128"/>
      <c r="C18" s="123"/>
      <c r="D18" s="131"/>
      <c r="E18" s="132"/>
      <c r="F18" s="132"/>
      <c r="G18" s="133"/>
      <c r="H18" s="1"/>
      <c r="I18" s="124"/>
      <c r="J18" s="125"/>
      <c r="K18" s="134"/>
      <c r="L18" s="135"/>
      <c r="M18" s="136"/>
    </row>
    <row r="19" spans="1:13" ht="15">
      <c r="A19" s="124"/>
      <c r="B19" s="129"/>
      <c r="C19" s="125"/>
      <c r="D19" s="137"/>
      <c r="E19" s="138"/>
      <c r="F19" s="138"/>
      <c r="G19" s="139"/>
      <c r="H19" s="1"/>
      <c r="I19" s="126"/>
      <c r="J19" s="127"/>
      <c r="K19" s="134"/>
      <c r="L19" s="135"/>
      <c r="M19" s="136"/>
    </row>
    <row r="20" spans="1:13" ht="15">
      <c r="A20" s="126"/>
      <c r="B20" s="130"/>
      <c r="C20" s="127"/>
      <c r="D20" s="137"/>
      <c r="E20" s="138"/>
      <c r="F20" s="138"/>
      <c r="G20" s="139"/>
      <c r="H20" s="1"/>
      <c r="I20" s="140" t="s">
        <v>14</v>
      </c>
      <c r="J20" s="141"/>
      <c r="K20" s="142"/>
      <c r="L20" s="143"/>
      <c r="M20" s="144"/>
    </row>
    <row r="21" spans="1:13" ht="15">
      <c r="A21" s="140" t="s">
        <v>14</v>
      </c>
      <c r="B21" s="156"/>
      <c r="C21" s="141"/>
      <c r="D21" s="157"/>
      <c r="E21" s="158"/>
      <c r="F21" s="158"/>
      <c r="G21" s="159"/>
      <c r="H21" s="1"/>
      <c r="I21" s="140" t="s">
        <v>15</v>
      </c>
      <c r="J21" s="141"/>
      <c r="K21" s="134"/>
      <c r="L21" s="135"/>
      <c r="M21" s="136"/>
    </row>
    <row r="22" spans="1:13" ht="15">
      <c r="A22" s="160" t="s">
        <v>15</v>
      </c>
      <c r="B22" s="161"/>
      <c r="C22" s="162"/>
      <c r="D22" s="163"/>
      <c r="E22" s="164"/>
      <c r="F22" s="164"/>
      <c r="G22" s="165"/>
      <c r="H22" s="1"/>
      <c r="I22" s="140" t="s">
        <v>16</v>
      </c>
      <c r="J22" s="141"/>
      <c r="K22" s="134"/>
      <c r="L22" s="135"/>
      <c r="M22" s="136"/>
    </row>
    <row r="23" spans="1:13" ht="37.5" customHeight="1" thickBot="1">
      <c r="A23" s="145" t="s">
        <v>16</v>
      </c>
      <c r="B23" s="146"/>
      <c r="C23" s="147"/>
      <c r="D23" s="148"/>
      <c r="E23" s="149"/>
      <c r="F23" s="149"/>
      <c r="G23" s="150"/>
      <c r="H23" s="1"/>
      <c r="I23" s="151" t="s">
        <v>28</v>
      </c>
      <c r="J23" s="152"/>
      <c r="K23" s="153"/>
      <c r="L23" s="154"/>
      <c r="M23" s="155"/>
    </row>
  </sheetData>
  <mergeCells count="33">
    <mergeCell ref="B5:G5"/>
    <mergeCell ref="B2:K2"/>
    <mergeCell ref="B4:G4"/>
    <mergeCell ref="B8:J8"/>
    <mergeCell ref="A10:M10"/>
    <mergeCell ref="A11:M11"/>
    <mergeCell ref="A12:M12"/>
    <mergeCell ref="A14:J14"/>
    <mergeCell ref="A16:C17"/>
    <mergeCell ref="D16:G17"/>
    <mergeCell ref="I16:M16"/>
    <mergeCell ref="K17:M17"/>
    <mergeCell ref="I17:J19"/>
    <mergeCell ref="A18:C20"/>
    <mergeCell ref="D18:G18"/>
    <mergeCell ref="K18:M18"/>
    <mergeCell ref="D19:G19"/>
    <mergeCell ref="K19:M19"/>
    <mergeCell ref="D20:G20"/>
    <mergeCell ref="I20:J20"/>
    <mergeCell ref="K20:M20"/>
    <mergeCell ref="A23:C23"/>
    <mergeCell ref="D23:G23"/>
    <mergeCell ref="I23:J23"/>
    <mergeCell ref="K23:M23"/>
    <mergeCell ref="A21:C21"/>
    <mergeCell ref="D21:G21"/>
    <mergeCell ref="I21:J21"/>
    <mergeCell ref="K21:M21"/>
    <mergeCell ref="A22:C22"/>
    <mergeCell ref="D22:G22"/>
    <mergeCell ref="I22:J22"/>
    <mergeCell ref="K22:M22"/>
  </mergeCells>
  <conditionalFormatting sqref="M5">
    <cfRule type="containsText" priority="3" dxfId="0" operator="containsText" text="Zadejte DPH">
      <formula>NOT(ISERROR(SEARCH("Zadejte DPH",M5)))</formula>
    </cfRule>
    <cfRule type="cellIs" priority="4" dxfId="0" operator="equal">
      <formula>"Chybná DPH"</formula>
    </cfRule>
  </conditionalFormatting>
  <dataValidations count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J5">
      <formula1>'Pomocná data'!$B$2:$B$4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workbookViewId="0" topLeftCell="A1">
      <selection activeCell="G28" sqref="G28"/>
    </sheetView>
  </sheetViews>
  <sheetFormatPr defaultColWidth="9.140625" defaultRowHeight="15"/>
  <cols>
    <col min="1" max="1" width="2.140625" style="0" bestFit="1" customWidth="1"/>
    <col min="9" max="9" width="18.421875" style="0" customWidth="1"/>
    <col min="10" max="10" width="14.421875" style="0" customWidth="1"/>
    <col min="11" max="11" width="11.57421875" style="0" customWidth="1"/>
    <col min="12" max="12" width="15.28125" style="0" customWidth="1"/>
    <col min="13" max="13" width="13.140625" style="0" customWidth="1"/>
  </cols>
  <sheetData>
    <row r="1" ht="15.75" thickBot="1">
      <c r="B1" s="210" t="s">
        <v>39</v>
      </c>
    </row>
    <row r="2" spans="1:13" ht="15.75" thickBot="1">
      <c r="A2" s="42"/>
      <c r="B2" s="83" t="s">
        <v>42</v>
      </c>
      <c r="C2" s="84"/>
      <c r="D2" s="84"/>
      <c r="E2" s="84"/>
      <c r="F2" s="84"/>
      <c r="G2" s="84"/>
      <c r="H2" s="84"/>
      <c r="I2" s="84"/>
      <c r="J2" s="84"/>
      <c r="K2" s="85"/>
      <c r="L2" s="1"/>
      <c r="M2" s="1"/>
    </row>
    <row r="3" spans="1:13" ht="15.75" thickBot="1">
      <c r="A3" s="1"/>
      <c r="B3" s="3"/>
      <c r="C3" s="3"/>
      <c r="D3" s="3"/>
      <c r="E3" s="3"/>
      <c r="F3" s="3"/>
      <c r="G3" s="4"/>
      <c r="H3" s="4"/>
      <c r="I3" s="5"/>
      <c r="J3" s="4"/>
      <c r="K3" s="1"/>
      <c r="L3" s="1"/>
      <c r="M3" s="1"/>
    </row>
    <row r="4" spans="1:13" ht="57.75" thickBot="1">
      <c r="A4" s="6"/>
      <c r="B4" s="175" t="s">
        <v>34</v>
      </c>
      <c r="C4" s="176"/>
      <c r="D4" s="176"/>
      <c r="E4" s="176"/>
      <c r="F4" s="176"/>
      <c r="G4" s="177"/>
      <c r="H4" s="55" t="s">
        <v>0</v>
      </c>
      <c r="I4" s="7" t="s">
        <v>1</v>
      </c>
      <c r="J4" s="8" t="s">
        <v>2</v>
      </c>
      <c r="K4" s="7" t="s">
        <v>3</v>
      </c>
      <c r="L4" s="7" t="s">
        <v>9</v>
      </c>
      <c r="M4" s="7" t="s">
        <v>4</v>
      </c>
    </row>
    <row r="5" spans="1:13" ht="32.25" customHeight="1" thickBot="1">
      <c r="A5" s="61">
        <v>3</v>
      </c>
      <c r="B5" s="172" t="s">
        <v>32</v>
      </c>
      <c r="C5" s="173"/>
      <c r="D5" s="173"/>
      <c r="E5" s="173"/>
      <c r="F5" s="173"/>
      <c r="G5" s="174"/>
      <c r="H5" s="79">
        <v>6</v>
      </c>
      <c r="I5" s="78"/>
      <c r="J5" s="72"/>
      <c r="K5" s="64">
        <f aca="true" t="shared" si="0" ref="K5">H5*I5</f>
        <v>0</v>
      </c>
      <c r="L5" s="67">
        <f aca="true" t="shared" si="1" ref="L5">H5*(I5*J5/100)</f>
        <v>0</v>
      </c>
      <c r="M5" s="57">
        <f>IF(J5&gt;0,H5*I5*(J5/100+1),IF(I5&gt;0,"Zadejte DPH",0))</f>
        <v>0</v>
      </c>
    </row>
    <row r="6" spans="1:13" ht="15">
      <c r="A6" s="10"/>
      <c r="B6" s="13"/>
      <c r="C6" s="13"/>
      <c r="D6" s="14"/>
      <c r="E6" s="14"/>
      <c r="F6" s="14"/>
      <c r="G6" s="14"/>
      <c r="H6" s="14"/>
      <c r="I6" s="62"/>
      <c r="J6" s="62"/>
      <c r="K6" s="65"/>
      <c r="L6" s="66"/>
      <c r="M6" s="66"/>
    </row>
    <row r="7" spans="1:13" ht="15.75" thickBot="1">
      <c r="A7" s="22"/>
      <c r="B7" s="23"/>
      <c r="C7" s="23"/>
      <c r="D7" s="21"/>
      <c r="E7" s="23"/>
      <c r="F7" s="24"/>
      <c r="G7" s="24"/>
      <c r="H7" s="24"/>
      <c r="I7" s="12"/>
      <c r="J7" s="1"/>
      <c r="K7" s="33"/>
      <c r="L7" s="34"/>
      <c r="M7" s="35"/>
    </row>
    <row r="8" spans="1:13" ht="15.75" thickBot="1">
      <c r="A8" s="1"/>
      <c r="B8" s="88" t="s">
        <v>33</v>
      </c>
      <c r="C8" s="89"/>
      <c r="D8" s="89"/>
      <c r="E8" s="89"/>
      <c r="F8" s="89"/>
      <c r="G8" s="89"/>
      <c r="H8" s="89"/>
      <c r="I8" s="89"/>
      <c r="J8" s="90"/>
      <c r="K8" s="56">
        <f>K5</f>
        <v>0</v>
      </c>
      <c r="L8" s="56">
        <f>L5</f>
        <v>0</v>
      </c>
      <c r="M8" s="56">
        <f>M5</f>
        <v>0</v>
      </c>
    </row>
    <row r="9" spans="1:13" ht="15.75" thickBot="1">
      <c r="A9" s="9"/>
      <c r="B9" s="25"/>
      <c r="C9" s="25"/>
      <c r="D9" s="25"/>
      <c r="E9" s="11"/>
      <c r="F9" s="11"/>
      <c r="G9" s="11"/>
      <c r="H9" s="26"/>
      <c r="I9" s="12"/>
      <c r="J9" s="1"/>
      <c r="K9" s="1"/>
      <c r="L9" s="1"/>
      <c r="M9" s="1"/>
    </row>
    <row r="10" spans="1:13" ht="15">
      <c r="A10" s="91" t="s">
        <v>17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3"/>
    </row>
    <row r="11" spans="1:13" ht="15">
      <c r="A11" s="166" t="s">
        <v>18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8"/>
    </row>
    <row r="12" spans="1:13" ht="15.75" thickBot="1">
      <c r="A12" s="169" t="s">
        <v>11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1"/>
    </row>
    <row r="13" spans="1:13" ht="15.75" thickBot="1">
      <c r="A13" s="1"/>
      <c r="B13" s="20"/>
      <c r="C13" s="20"/>
      <c r="D13" s="20"/>
      <c r="E13" s="20"/>
      <c r="F13" s="20"/>
      <c r="G13" s="1"/>
      <c r="H13" s="1"/>
      <c r="I13" s="12"/>
      <c r="J13" s="1"/>
      <c r="K13" s="1"/>
      <c r="L13" s="1"/>
      <c r="M13" s="1"/>
    </row>
    <row r="14" spans="1:13" ht="15">
      <c r="A14" s="100" t="s">
        <v>19</v>
      </c>
      <c r="B14" s="101"/>
      <c r="C14" s="101"/>
      <c r="D14" s="101"/>
      <c r="E14" s="101"/>
      <c r="F14" s="101"/>
      <c r="G14" s="101"/>
      <c r="H14" s="101"/>
      <c r="I14" s="101"/>
      <c r="J14" s="102"/>
      <c r="K14" s="1"/>
      <c r="L14" s="1"/>
      <c r="M14" s="1"/>
    </row>
    <row r="15" spans="1:13" ht="15.75" thickBot="1">
      <c r="A15" s="1"/>
      <c r="B15" s="20"/>
      <c r="C15" s="20"/>
      <c r="D15" s="20"/>
      <c r="E15" s="20"/>
      <c r="F15" s="20"/>
      <c r="G15" s="1"/>
      <c r="H15" s="1"/>
      <c r="I15" s="12"/>
      <c r="J15" s="1"/>
      <c r="K15" s="1"/>
      <c r="L15" s="1"/>
      <c r="M15" s="1"/>
    </row>
    <row r="16" spans="1:13" ht="15.75" thickBot="1">
      <c r="A16" s="106" t="s">
        <v>7</v>
      </c>
      <c r="B16" s="107"/>
      <c r="C16" s="107"/>
      <c r="D16" s="110"/>
      <c r="E16" s="111"/>
      <c r="F16" s="111"/>
      <c r="G16" s="112"/>
      <c r="H16" s="1"/>
      <c r="I16" s="116" t="s">
        <v>35</v>
      </c>
      <c r="J16" s="117"/>
      <c r="K16" s="117"/>
      <c r="L16" s="117"/>
      <c r="M16" s="118"/>
    </row>
    <row r="17" spans="1:13" ht="15.75" thickBot="1">
      <c r="A17" s="108"/>
      <c r="B17" s="109"/>
      <c r="C17" s="109"/>
      <c r="D17" s="113"/>
      <c r="E17" s="114"/>
      <c r="F17" s="114"/>
      <c r="G17" s="115"/>
      <c r="H17" s="1"/>
      <c r="I17" s="122" t="s">
        <v>8</v>
      </c>
      <c r="J17" s="123"/>
      <c r="K17" s="119"/>
      <c r="L17" s="120"/>
      <c r="M17" s="121"/>
    </row>
    <row r="18" spans="1:13" ht="15">
      <c r="A18" s="122" t="s">
        <v>8</v>
      </c>
      <c r="B18" s="128"/>
      <c r="C18" s="123"/>
      <c r="D18" s="131"/>
      <c r="E18" s="132"/>
      <c r="F18" s="132"/>
      <c r="G18" s="133"/>
      <c r="H18" s="1"/>
      <c r="I18" s="124"/>
      <c r="J18" s="125"/>
      <c r="K18" s="134"/>
      <c r="L18" s="135"/>
      <c r="M18" s="136"/>
    </row>
    <row r="19" spans="1:13" ht="15">
      <c r="A19" s="124"/>
      <c r="B19" s="129"/>
      <c r="C19" s="125"/>
      <c r="D19" s="137"/>
      <c r="E19" s="138"/>
      <c r="F19" s="138"/>
      <c r="G19" s="139"/>
      <c r="H19" s="1"/>
      <c r="I19" s="126"/>
      <c r="J19" s="127"/>
      <c r="K19" s="134"/>
      <c r="L19" s="135"/>
      <c r="M19" s="136"/>
    </row>
    <row r="20" spans="1:13" ht="15">
      <c r="A20" s="126"/>
      <c r="B20" s="130"/>
      <c r="C20" s="127"/>
      <c r="D20" s="137"/>
      <c r="E20" s="138"/>
      <c r="F20" s="138"/>
      <c r="G20" s="139"/>
      <c r="H20" s="1"/>
      <c r="I20" s="140" t="s">
        <v>14</v>
      </c>
      <c r="J20" s="141"/>
      <c r="K20" s="142"/>
      <c r="L20" s="143"/>
      <c r="M20" s="144"/>
    </row>
    <row r="21" spans="1:13" ht="15">
      <c r="A21" s="140" t="s">
        <v>14</v>
      </c>
      <c r="B21" s="156"/>
      <c r="C21" s="141"/>
      <c r="D21" s="157"/>
      <c r="E21" s="158"/>
      <c r="F21" s="158"/>
      <c r="G21" s="159"/>
      <c r="H21" s="1"/>
      <c r="I21" s="140" t="s">
        <v>15</v>
      </c>
      <c r="J21" s="141"/>
      <c r="K21" s="134"/>
      <c r="L21" s="135"/>
      <c r="M21" s="136"/>
    </row>
    <row r="22" spans="1:13" ht="15">
      <c r="A22" s="160" t="s">
        <v>15</v>
      </c>
      <c r="B22" s="161"/>
      <c r="C22" s="162"/>
      <c r="D22" s="163"/>
      <c r="E22" s="164"/>
      <c r="F22" s="164"/>
      <c r="G22" s="165"/>
      <c r="H22" s="1"/>
      <c r="I22" s="140" t="s">
        <v>16</v>
      </c>
      <c r="J22" s="141"/>
      <c r="K22" s="134"/>
      <c r="L22" s="135"/>
      <c r="M22" s="136"/>
    </row>
    <row r="23" spans="1:13" ht="42" customHeight="1" thickBot="1">
      <c r="A23" s="145" t="s">
        <v>16</v>
      </c>
      <c r="B23" s="146"/>
      <c r="C23" s="147"/>
      <c r="D23" s="148"/>
      <c r="E23" s="149"/>
      <c r="F23" s="149"/>
      <c r="G23" s="150"/>
      <c r="H23" s="1"/>
      <c r="I23" s="151" t="s">
        <v>28</v>
      </c>
      <c r="J23" s="152"/>
      <c r="K23" s="153"/>
      <c r="L23" s="154"/>
      <c r="M23" s="155"/>
    </row>
  </sheetData>
  <mergeCells count="33">
    <mergeCell ref="B5:G5"/>
    <mergeCell ref="B2:K2"/>
    <mergeCell ref="B4:G4"/>
    <mergeCell ref="A16:C17"/>
    <mergeCell ref="D16:G17"/>
    <mergeCell ref="I16:M16"/>
    <mergeCell ref="K17:M17"/>
    <mergeCell ref="B8:J8"/>
    <mergeCell ref="A10:M10"/>
    <mergeCell ref="A11:M11"/>
    <mergeCell ref="A12:M12"/>
    <mergeCell ref="A14:J14"/>
    <mergeCell ref="D19:G19"/>
    <mergeCell ref="K19:M19"/>
    <mergeCell ref="D20:G20"/>
    <mergeCell ref="I20:J20"/>
    <mergeCell ref="K20:M20"/>
    <mergeCell ref="A23:C23"/>
    <mergeCell ref="D23:G23"/>
    <mergeCell ref="I23:J23"/>
    <mergeCell ref="K23:M23"/>
    <mergeCell ref="A18:C20"/>
    <mergeCell ref="I17:J19"/>
    <mergeCell ref="A21:C21"/>
    <mergeCell ref="D21:G21"/>
    <mergeCell ref="I21:J21"/>
    <mergeCell ref="K21:M21"/>
    <mergeCell ref="A22:C22"/>
    <mergeCell ref="D22:G22"/>
    <mergeCell ref="I22:J22"/>
    <mergeCell ref="K22:M22"/>
    <mergeCell ref="D18:G18"/>
    <mergeCell ref="K18:M18"/>
  </mergeCells>
  <conditionalFormatting sqref="M5">
    <cfRule type="containsText" priority="1" dxfId="0" operator="containsText" text="Zadejte DPH">
      <formula>NOT(ISERROR(SEARCH("Zadejte DPH",M5)))</formula>
    </cfRule>
    <cfRule type="cellIs" priority="2" dxfId="0" operator="equal">
      <formula>"Chybná DPH"</formula>
    </cfRule>
  </conditionalFormatting>
  <dataValidations count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J5">
      <formula1>'Pomocná data'!$B$2:$B$4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workbookViewId="0" topLeftCell="A1">
      <selection activeCell="K39" sqref="K39"/>
    </sheetView>
  </sheetViews>
  <sheetFormatPr defaultColWidth="9.140625" defaultRowHeight="15"/>
  <cols>
    <col min="1" max="1" width="2.57421875" style="1" customWidth="1"/>
    <col min="2" max="2" width="14.57421875" style="20" customWidth="1"/>
    <col min="3" max="3" width="10.140625" style="20" customWidth="1"/>
    <col min="4" max="4" width="16.00390625" style="20" customWidth="1"/>
    <col min="5" max="5" width="9.140625" style="20" customWidth="1"/>
    <col min="6" max="6" width="12.00390625" style="20" customWidth="1"/>
    <col min="7" max="7" width="6.140625" style="1" customWidth="1"/>
    <col min="8" max="8" width="14.140625" style="1" customWidth="1"/>
    <col min="9" max="9" width="13.57421875" style="12" customWidth="1"/>
    <col min="10" max="10" width="9.7109375" style="1" customWidth="1"/>
    <col min="11" max="13" width="14.28125" style="1" customWidth="1"/>
    <col min="14" max="16384" width="9.140625" style="2" customWidth="1"/>
  </cols>
  <sheetData>
    <row r="1" spans="1:11" ht="14.25" customHeight="1" thickBot="1">
      <c r="A1" s="42"/>
      <c r="B1" s="83" t="s">
        <v>29</v>
      </c>
      <c r="C1" s="84"/>
      <c r="D1" s="84"/>
      <c r="E1" s="84"/>
      <c r="F1" s="84"/>
      <c r="G1" s="84"/>
      <c r="H1" s="84"/>
      <c r="I1" s="84"/>
      <c r="J1" s="84"/>
      <c r="K1" s="85"/>
    </row>
    <row r="2" spans="2:10" ht="12" customHeight="1" thickBot="1">
      <c r="B2" s="3"/>
      <c r="C2" s="3"/>
      <c r="D2" s="3"/>
      <c r="E2" s="3"/>
      <c r="F2" s="3"/>
      <c r="G2" s="4"/>
      <c r="H2" s="4"/>
      <c r="I2" s="5"/>
      <c r="J2" s="4"/>
    </row>
    <row r="3" spans="1:13" ht="42" customHeight="1" thickBot="1">
      <c r="A3" s="6"/>
      <c r="B3" s="175" t="s">
        <v>34</v>
      </c>
      <c r="C3" s="176"/>
      <c r="D3" s="176"/>
      <c r="E3" s="176"/>
      <c r="F3" s="176"/>
      <c r="G3" s="177"/>
      <c r="H3" s="49" t="s">
        <v>0</v>
      </c>
      <c r="I3" s="7" t="s">
        <v>1</v>
      </c>
      <c r="J3" s="8" t="s">
        <v>2</v>
      </c>
      <c r="K3" s="7" t="s">
        <v>3</v>
      </c>
      <c r="L3" s="7" t="s">
        <v>9</v>
      </c>
      <c r="M3" s="7" t="s">
        <v>4</v>
      </c>
    </row>
    <row r="4" spans="1:13" ht="32.25" customHeight="1">
      <c r="A4" s="53">
        <v>1</v>
      </c>
      <c r="B4" s="178" t="s">
        <v>36</v>
      </c>
      <c r="C4" s="179"/>
      <c r="D4" s="179"/>
      <c r="E4" s="179"/>
      <c r="F4" s="179"/>
      <c r="G4" s="179"/>
      <c r="H4" s="54">
        <v>24</v>
      </c>
      <c r="I4" s="58">
        <f>'Část 1 Tabulka pro výpočet ceny'!I5</f>
        <v>0</v>
      </c>
      <c r="J4" s="59"/>
      <c r="K4" s="50">
        <f aca="true" t="shared" si="0" ref="K4:K5">H4*I4</f>
        <v>0</v>
      </c>
      <c r="L4" s="51">
        <f aca="true" t="shared" si="1" ref="L4:L5">H4*(I4*J4/100)</f>
        <v>0</v>
      </c>
      <c r="M4" s="52">
        <f>IF(J4&gt;0,H4*I4*(J4/100+1),IF(I4&gt;0,"Zadejte DPH",0))</f>
        <v>0</v>
      </c>
    </row>
    <row r="5" spans="1:13" ht="36.75" customHeight="1">
      <c r="A5" s="53">
        <v>2</v>
      </c>
      <c r="B5" s="178" t="s">
        <v>37</v>
      </c>
      <c r="C5" s="179"/>
      <c r="D5" s="179"/>
      <c r="E5" s="179"/>
      <c r="F5" s="179"/>
      <c r="G5" s="179"/>
      <c r="H5" s="54">
        <v>18</v>
      </c>
      <c r="I5" s="60">
        <f>'Část 2 Tabulka pro výpočet ceny'!I5</f>
        <v>0</v>
      </c>
      <c r="J5" s="59"/>
      <c r="K5" s="50">
        <f t="shared" si="0"/>
        <v>0</v>
      </c>
      <c r="L5" s="51">
        <f t="shared" si="1"/>
        <v>0</v>
      </c>
      <c r="M5" s="52">
        <f>IF(J5&gt;0,H5*I5*(J5/100+1),IF(I5&gt;0,"Zadejte DPH",0))</f>
        <v>0</v>
      </c>
    </row>
    <row r="6" spans="1:13" ht="39" customHeight="1">
      <c r="A6" s="53">
        <v>3</v>
      </c>
      <c r="B6" s="178" t="s">
        <v>38</v>
      </c>
      <c r="C6" s="179"/>
      <c r="D6" s="179"/>
      <c r="E6" s="179"/>
      <c r="F6" s="179"/>
      <c r="G6" s="179"/>
      <c r="H6" s="54">
        <v>6</v>
      </c>
      <c r="I6" s="60">
        <f>'Část 3 Tabulka pro výpočet ceny'!I5</f>
        <v>0</v>
      </c>
      <c r="J6" s="59"/>
      <c r="K6" s="50">
        <f aca="true" t="shared" si="2" ref="K6">H6*I6</f>
        <v>0</v>
      </c>
      <c r="L6" s="51">
        <f aca="true" t="shared" si="3" ref="L6">H6*(I6*J6/100)</f>
        <v>0</v>
      </c>
      <c r="M6" s="52">
        <f>IF(J6&gt;0,H6*I6*(J6/100+1),IF(I6&gt;0,"Zadejte DPH",0))</f>
        <v>0</v>
      </c>
    </row>
    <row r="7" spans="1:13" ht="13.5" customHeight="1" hidden="1" thickBot="1">
      <c r="A7" s="9"/>
      <c r="B7" s="10"/>
      <c r="C7" s="10"/>
      <c r="D7" s="180"/>
      <c r="E7" s="181"/>
      <c r="F7" s="181"/>
      <c r="G7" s="181"/>
      <c r="H7" s="181"/>
      <c r="I7" s="181"/>
      <c r="J7" s="182"/>
      <c r="K7" s="27">
        <f>SUM(K4:K4)</f>
        <v>0</v>
      </c>
      <c r="L7" s="28">
        <f>SUM(L4:L4)</f>
        <v>0</v>
      </c>
      <c r="M7" s="29">
        <f>SUM(M4:M4)</f>
        <v>0</v>
      </c>
    </row>
    <row r="8" spans="1:13" ht="12" customHeight="1">
      <c r="A8" s="10"/>
      <c r="B8" s="13"/>
      <c r="C8" s="13"/>
      <c r="D8" s="14"/>
      <c r="E8" s="14"/>
      <c r="F8" s="14"/>
      <c r="G8" s="14"/>
      <c r="H8" s="14"/>
      <c r="I8" s="14"/>
      <c r="J8" s="14"/>
      <c r="K8" s="15"/>
      <c r="L8" s="16"/>
      <c r="M8" s="16"/>
    </row>
    <row r="9" spans="1:13" ht="87.75" customHeight="1" hidden="1" thickBot="1">
      <c r="A9" s="183">
        <v>2</v>
      </c>
      <c r="B9" s="17" t="s">
        <v>12</v>
      </c>
      <c r="C9" s="185" t="s">
        <v>5</v>
      </c>
      <c r="D9" s="186"/>
      <c r="E9" s="18" t="s">
        <v>10</v>
      </c>
      <c r="F9" s="18" t="s">
        <v>6</v>
      </c>
      <c r="G9" s="19" t="s">
        <v>13</v>
      </c>
      <c r="H9" s="18" t="s">
        <v>25</v>
      </c>
      <c r="I9" s="18" t="s">
        <v>27</v>
      </c>
      <c r="J9" s="18" t="s">
        <v>2</v>
      </c>
      <c r="K9" s="7" t="s">
        <v>3</v>
      </c>
      <c r="L9" s="7" t="s">
        <v>9</v>
      </c>
      <c r="M9" s="7" t="s">
        <v>4</v>
      </c>
    </row>
    <row r="10" spans="1:13" ht="14.25" customHeight="1" hidden="1" thickBot="1">
      <c r="A10" s="184"/>
      <c r="B10" s="47"/>
      <c r="C10" s="187"/>
      <c r="D10" s="188"/>
      <c r="E10" s="38"/>
      <c r="F10" s="39"/>
      <c r="G10" s="39"/>
      <c r="H10" s="40"/>
      <c r="I10" s="41"/>
      <c r="J10" s="43"/>
      <c r="K10" s="48">
        <f aca="true" t="shared" si="4" ref="K10">H10*I10</f>
        <v>0</v>
      </c>
      <c r="L10" s="30">
        <f aca="true" t="shared" si="5" ref="L10">H10*(I10*J10/100)</f>
        <v>0</v>
      </c>
      <c r="M10" s="31">
        <f aca="true" t="shared" si="6" ref="M10">IF(J10&gt;0,H10*I10*(J10/100+1),IF(I10&gt;0,"Zadejte DPH",0))</f>
        <v>0</v>
      </c>
    </row>
    <row r="11" spans="4:13" ht="15" customHeight="1" hidden="1" thickBot="1">
      <c r="D11" s="189" t="s">
        <v>24</v>
      </c>
      <c r="E11" s="190"/>
      <c r="F11" s="190"/>
      <c r="G11" s="190"/>
      <c r="H11" s="190"/>
      <c r="I11" s="190"/>
      <c r="J11" s="191"/>
      <c r="K11" s="32">
        <f>SUM(K10:K10)</f>
        <v>0</v>
      </c>
      <c r="L11" s="32">
        <f>SUM(L10:L10)</f>
        <v>0</v>
      </c>
      <c r="M11" s="28">
        <f>SUM(M10:M10)</f>
        <v>0</v>
      </c>
    </row>
    <row r="12" spans="1:13" ht="12.75" customHeight="1" thickBot="1">
      <c r="A12" s="22"/>
      <c r="B12" s="23"/>
      <c r="C12" s="23"/>
      <c r="D12" s="21"/>
      <c r="E12" s="23"/>
      <c r="F12" s="24"/>
      <c r="G12" s="24"/>
      <c r="H12" s="24"/>
      <c r="K12" s="33"/>
      <c r="L12" s="34"/>
      <c r="M12" s="35"/>
    </row>
    <row r="13" spans="2:13" ht="17.25" customHeight="1" thickBot="1">
      <c r="B13" s="88" t="s">
        <v>33</v>
      </c>
      <c r="C13" s="89"/>
      <c r="D13" s="89"/>
      <c r="E13" s="89"/>
      <c r="F13" s="89"/>
      <c r="G13" s="89"/>
      <c r="H13" s="89"/>
      <c r="I13" s="89"/>
      <c r="J13" s="90"/>
      <c r="K13" s="36">
        <f>SUM(_xlfn.IFERROR(K7,0),_xlfn.IFERROR(#REF!,0),_xlfn.IFERROR(#REF!,0),_xlfn.IFERROR(K11,0))</f>
        <v>0</v>
      </c>
      <c r="L13" s="36">
        <f>SUM(_xlfn.IFERROR(L7,0),_xlfn.IFERROR(#REF!,0),_xlfn.IFERROR(#REF!,0),_xlfn.IFERROR(L11,0))</f>
        <v>0</v>
      </c>
      <c r="M13" s="36">
        <f>SUM(_xlfn.IFERROR(M7,0),_xlfn.IFERROR(#REF!,0),_xlfn.IFERROR(#REF!,0),_xlfn.IFERROR(M11,0))</f>
        <v>0</v>
      </c>
    </row>
    <row r="14" spans="1:8" ht="12" customHeight="1" thickBot="1">
      <c r="A14" s="9"/>
      <c r="B14" s="25"/>
      <c r="C14" s="25"/>
      <c r="D14" s="25"/>
      <c r="E14" s="11"/>
      <c r="F14" s="11"/>
      <c r="G14" s="11"/>
      <c r="H14" s="26"/>
    </row>
    <row r="15" spans="1:13" ht="15" customHeight="1">
      <c r="A15" s="91" t="s">
        <v>17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3"/>
    </row>
    <row r="16" spans="1:13" ht="15" customHeight="1">
      <c r="A16" s="192" t="s">
        <v>18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4"/>
    </row>
    <row r="17" spans="1:13" ht="15" customHeight="1" thickBot="1">
      <c r="A17" s="195" t="s">
        <v>11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7"/>
    </row>
    <row r="18" ht="12" customHeight="1" thickBot="1"/>
    <row r="19" spans="1:10" ht="15" customHeight="1">
      <c r="A19" s="100" t="s">
        <v>19</v>
      </c>
      <c r="B19" s="101"/>
      <c r="C19" s="101"/>
      <c r="D19" s="101"/>
      <c r="E19" s="101"/>
      <c r="F19" s="101"/>
      <c r="G19" s="101"/>
      <c r="H19" s="101"/>
      <c r="I19" s="101"/>
      <c r="J19" s="102"/>
    </row>
    <row r="20" spans="1:10" ht="15" customHeight="1" hidden="1" thickBot="1">
      <c r="A20" s="103" t="s">
        <v>26</v>
      </c>
      <c r="B20" s="104"/>
      <c r="C20" s="104"/>
      <c r="D20" s="104"/>
      <c r="E20" s="104"/>
      <c r="F20" s="104"/>
      <c r="G20" s="104"/>
      <c r="H20" s="104"/>
      <c r="I20" s="104"/>
      <c r="J20" s="105"/>
    </row>
    <row r="21" ht="12" customHeight="1" thickBot="1"/>
    <row r="22" spans="1:13" ht="15.75" thickBot="1">
      <c r="A22" s="106" t="s">
        <v>7</v>
      </c>
      <c r="B22" s="107"/>
      <c r="C22" s="107"/>
      <c r="D22" s="110"/>
      <c r="E22" s="111"/>
      <c r="F22" s="111"/>
      <c r="G22" s="112"/>
      <c r="I22" s="116" t="s">
        <v>35</v>
      </c>
      <c r="J22" s="117"/>
      <c r="K22" s="117"/>
      <c r="L22" s="117"/>
      <c r="M22" s="118"/>
    </row>
    <row r="23" spans="1:13" ht="15" thickBot="1">
      <c r="A23" s="108"/>
      <c r="B23" s="109"/>
      <c r="C23" s="109"/>
      <c r="D23" s="113"/>
      <c r="E23" s="114"/>
      <c r="F23" s="114"/>
      <c r="G23" s="115"/>
      <c r="I23" s="201" t="s">
        <v>8</v>
      </c>
      <c r="J23" s="202"/>
      <c r="K23" s="119"/>
      <c r="L23" s="120"/>
      <c r="M23" s="121"/>
    </row>
    <row r="24" spans="1:13" ht="15" customHeight="1">
      <c r="A24" s="198" t="s">
        <v>8</v>
      </c>
      <c r="B24" s="199"/>
      <c r="C24" s="200"/>
      <c r="D24" s="131"/>
      <c r="E24" s="132"/>
      <c r="F24" s="132"/>
      <c r="G24" s="133"/>
      <c r="I24" s="206"/>
      <c r="J24" s="207"/>
      <c r="K24" s="134"/>
      <c r="L24" s="135"/>
      <c r="M24" s="136"/>
    </row>
    <row r="25" spans="1:13" ht="15">
      <c r="A25" s="203"/>
      <c r="B25" s="204"/>
      <c r="C25" s="205"/>
      <c r="D25" s="137"/>
      <c r="E25" s="138"/>
      <c r="F25" s="138"/>
      <c r="G25" s="139"/>
      <c r="I25" s="208"/>
      <c r="J25" s="209"/>
      <c r="K25" s="134"/>
      <c r="L25" s="135"/>
      <c r="M25" s="136"/>
    </row>
    <row r="26" spans="1:13" ht="15">
      <c r="A26" s="203"/>
      <c r="B26" s="204"/>
      <c r="C26" s="205"/>
      <c r="D26" s="137"/>
      <c r="E26" s="138"/>
      <c r="F26" s="138"/>
      <c r="G26" s="139"/>
      <c r="I26" s="140" t="s">
        <v>14</v>
      </c>
      <c r="J26" s="141"/>
      <c r="K26" s="142"/>
      <c r="L26" s="143"/>
      <c r="M26" s="144"/>
    </row>
    <row r="27" spans="1:13" ht="15" customHeight="1">
      <c r="A27" s="140" t="s">
        <v>14</v>
      </c>
      <c r="B27" s="156"/>
      <c r="C27" s="141"/>
      <c r="D27" s="157"/>
      <c r="E27" s="158"/>
      <c r="F27" s="158"/>
      <c r="G27" s="159"/>
      <c r="I27" s="140" t="s">
        <v>15</v>
      </c>
      <c r="J27" s="141"/>
      <c r="K27" s="134"/>
      <c r="L27" s="135"/>
      <c r="M27" s="136"/>
    </row>
    <row r="28" spans="1:13" ht="15" customHeight="1">
      <c r="A28" s="160" t="s">
        <v>15</v>
      </c>
      <c r="B28" s="161"/>
      <c r="C28" s="162"/>
      <c r="D28" s="163"/>
      <c r="E28" s="164"/>
      <c r="F28" s="164"/>
      <c r="G28" s="165"/>
      <c r="I28" s="140" t="s">
        <v>16</v>
      </c>
      <c r="J28" s="141"/>
      <c r="K28" s="134"/>
      <c r="L28" s="135"/>
      <c r="M28" s="136"/>
    </row>
    <row r="29" spans="1:13" ht="15" customHeight="1" thickBot="1">
      <c r="A29" s="145" t="s">
        <v>16</v>
      </c>
      <c r="B29" s="146"/>
      <c r="C29" s="147"/>
      <c r="D29" s="148"/>
      <c r="E29" s="149"/>
      <c r="F29" s="149"/>
      <c r="G29" s="150"/>
      <c r="I29" s="151" t="s">
        <v>28</v>
      </c>
      <c r="J29" s="152"/>
      <c r="K29" s="153"/>
      <c r="L29" s="154"/>
      <c r="M29" s="155"/>
    </row>
    <row r="30" spans="1:7" ht="33" customHeight="1">
      <c r="A30" s="26"/>
      <c r="B30" s="26"/>
      <c r="C30" s="26"/>
      <c r="D30" s="37"/>
      <c r="E30" s="37"/>
      <c r="F30" s="37"/>
      <c r="G30" s="37"/>
    </row>
    <row r="31" ht="12" customHeight="1"/>
  </sheetData>
  <mergeCells count="43">
    <mergeCell ref="A29:C29"/>
    <mergeCell ref="D29:G29"/>
    <mergeCell ref="I28:J28"/>
    <mergeCell ref="K28:M28"/>
    <mergeCell ref="I29:J29"/>
    <mergeCell ref="K29:M29"/>
    <mergeCell ref="A27:C27"/>
    <mergeCell ref="D27:G27"/>
    <mergeCell ref="I26:J26"/>
    <mergeCell ref="K26:M26"/>
    <mergeCell ref="A28:C28"/>
    <mergeCell ref="D28:G28"/>
    <mergeCell ref="I27:J27"/>
    <mergeCell ref="K27:M27"/>
    <mergeCell ref="A25:C26"/>
    <mergeCell ref="D25:G25"/>
    <mergeCell ref="I24:J25"/>
    <mergeCell ref="K24:M24"/>
    <mergeCell ref="D26:G26"/>
    <mergeCell ref="K25:M25"/>
    <mergeCell ref="A20:J20"/>
    <mergeCell ref="A22:C23"/>
    <mergeCell ref="D22:G23"/>
    <mergeCell ref="I22:M22"/>
    <mergeCell ref="A24:C24"/>
    <mergeCell ref="D24:G24"/>
    <mergeCell ref="I23:J23"/>
    <mergeCell ref="K23:M23"/>
    <mergeCell ref="B6:G6"/>
    <mergeCell ref="B1:K1"/>
    <mergeCell ref="B3:G3"/>
    <mergeCell ref="B4:G4"/>
    <mergeCell ref="A19:J19"/>
    <mergeCell ref="D7:J7"/>
    <mergeCell ref="A9:A10"/>
    <mergeCell ref="C9:D9"/>
    <mergeCell ref="C10:D10"/>
    <mergeCell ref="D11:J11"/>
    <mergeCell ref="B13:J13"/>
    <mergeCell ref="A15:M15"/>
    <mergeCell ref="A16:M16"/>
    <mergeCell ref="A17:M17"/>
    <mergeCell ref="B5:G5"/>
  </mergeCells>
  <conditionalFormatting sqref="M10">
    <cfRule type="containsText" priority="7" dxfId="0" operator="containsText" text="Zadejte DPH">
      <formula>NOT(ISERROR(SEARCH("Zadejte DPH",M10)))</formula>
    </cfRule>
  </conditionalFormatting>
  <conditionalFormatting sqref="M4:M5">
    <cfRule type="containsText" priority="3" dxfId="0" operator="containsText" text="Zadejte DPH">
      <formula>NOT(ISERROR(SEARCH("Zadejte DPH",M4)))</formula>
    </cfRule>
    <cfRule type="cellIs" priority="4" dxfId="0" operator="equal">
      <formula>"Chybná DPH"</formula>
    </cfRule>
  </conditionalFormatting>
  <conditionalFormatting sqref="M6">
    <cfRule type="containsText" priority="1" dxfId="0" operator="containsText" text="Zadejte DPH">
      <formula>NOT(ISERROR(SEARCH("Zadejte DPH",M6)))</formula>
    </cfRule>
    <cfRule type="cellIs" priority="2" dxfId="0" operator="equal">
      <formula>"Chybná DPH"</formula>
    </cfRule>
  </conditionalFormatting>
  <dataValidations count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J10 J4:J6">
      <formula1>'Pomocná data'!$B$2:$B$4</formula1>
    </dataValidation>
  </dataValidations>
  <printOptions/>
  <pageMargins left="0.7" right="0.7" top="0.787401575" bottom="0.787401575" header="0.3" footer="0.3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/>
  </sheetViews>
  <sheetFormatPr defaultColWidth="9.140625" defaultRowHeight="15"/>
  <cols>
    <col min="1" max="1" width="18.8515625" style="0" bestFit="1" customWidth="1"/>
  </cols>
  <sheetData>
    <row r="1" spans="1:2" ht="15">
      <c r="A1" s="44" t="s">
        <v>20</v>
      </c>
      <c r="B1" s="45"/>
    </row>
    <row r="2" spans="1:2" ht="15">
      <c r="A2" s="45" t="s">
        <v>21</v>
      </c>
      <c r="B2" s="46">
        <v>21</v>
      </c>
    </row>
    <row r="3" spans="1:2" ht="15">
      <c r="A3" s="45" t="s">
        <v>22</v>
      </c>
      <c r="B3" s="46">
        <v>15</v>
      </c>
    </row>
    <row r="4" spans="1:2" ht="15">
      <c r="A4" s="45" t="s">
        <v>23</v>
      </c>
      <c r="B4" s="46">
        <v>10</v>
      </c>
    </row>
  </sheetData>
  <sheetProtection password="D305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Lámerová Barbora</cp:lastModifiedBy>
  <cp:lastPrinted>2023-06-27T10:08:11Z</cp:lastPrinted>
  <dcterms:created xsi:type="dcterms:W3CDTF">2019-09-24T11:59:36Z</dcterms:created>
  <dcterms:modified xsi:type="dcterms:W3CDTF">2023-06-27T10:08:13Z</dcterms:modified>
  <cp:category/>
  <cp:version/>
  <cp:contentType/>
  <cp:contentStatus/>
</cp:coreProperties>
</file>