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445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<sst xmlns="http://schemas.openxmlformats.org/spreadsheetml/2006/main" count="22" uniqueCount="20">
  <si>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Kód SUKL</t>
  </si>
  <si>
    <t>GTIN</t>
  </si>
  <si>
    <t>Název</t>
  </si>
  <si>
    <t>1 kompletní vyšetření lab. Novor. Screening, který se skládá z výkonů 93121, 93124, 93281</t>
  </si>
  <si>
    <t>Třída míry rizika, IVD</t>
  </si>
  <si>
    <t>Předpokládaná spotřeba vyšetření za 1 rok</t>
  </si>
  <si>
    <t>Předpokládaná spotřeba vyšetření za 4 roky</t>
  </si>
  <si>
    <t>Nabídková cena v Kč za 1 kus kompletního vyšetření (3 kity) dle ZD</t>
  </si>
  <si>
    <t>Příloha č. 1 - nabídková cena</t>
  </si>
  <si>
    <t>Cena bez DPH [Kč]</t>
  </si>
  <si>
    <t>Sadzba DPH   [%]</t>
  </si>
  <si>
    <t>Cena včetně DPH [Kč]</t>
  </si>
  <si>
    <t>Nabídková cena v Kč za 1 rok kompletního vyšetření (3 kity) dle ZD</t>
  </si>
  <si>
    <t>Vysvětlivky:</t>
  </si>
  <si>
    <t>Uchazeč vyplní žluté buňky.</t>
  </si>
  <si>
    <t>Fialové, prázdné buňky dopočítávají hodnoty dle zadaných vzorců. Nevyplňuje nikdo!</t>
  </si>
  <si>
    <r>
      <t xml:space="preserve">Nabídková cena v Kč za 4 roky kompletních vyšetření (3 kity), dle ZD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</si>
  <si>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 xml:space="preserve">1)Cenu uvádějte do vzorového návrhu smlouvy </t>
  </si>
  <si>
    <t>DPH [Kč]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</si>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</sst>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5"/>
      <color rgb="FF20212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0" fillId="3" borderId="2" xfId="0" applyNumberFormat="1" applyFill="1" applyBorder="1" applyAlignment="1">
      <alignment horizontal="center" vertical="center"/>
    </xf>
    <xf numFmtId="9" fontId="0" fillId="3" borderId="2" xfId="2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" fontId="2" fillId="4" borderId="3" xfId="2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44" fontId="0" fillId="4" borderId="1" xfId="20" applyFont="1" applyFill="1" applyBorder="1"/>
    <xf numFmtId="0" fontId="0" fillId="0" borderId="0" xfId="0" applyBorder="1"/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0" fillId="0" borderId="4" xfId="0" applyBorder="1"/>
    <xf numFmtId="0" fontId="0" fillId="0" borderId="5" xfId="0" applyBorder="1"/>
    <xf numFmtId="0" fontId="4" fillId="0" borderId="6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vertical="center" wrapText="1"/>
      <protection/>
    </xf>
    <xf numFmtId="4" fontId="2" fillId="0" borderId="0" xfId="2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/>
    <xf numFmtId="0" fontId="0" fillId="0" borderId="10" xfId="0" applyBorder="1"/>
    <xf numFmtId="9" fontId="2" fillId="2" borderId="11" xfId="21" applyFont="1" applyFill="1" applyBorder="1" applyAlignment="1">
      <alignment horizontal="center" vertical="center"/>
    </xf>
    <xf numFmtId="44" fontId="0" fillId="4" borderId="1" xfId="20" applyFont="1" applyFill="1" applyBorder="1" applyAlignment="1">
      <alignment horizontal="center" vertical="center"/>
    </xf>
    <xf numFmtId="44" fontId="0" fillId="4" borderId="12" xfId="20" applyFont="1" applyFill="1" applyBorder="1" applyAlignment="1">
      <alignment horizontal="center" vertical="center"/>
    </xf>
    <xf numFmtId="44" fontId="0" fillId="4" borderId="13" xfId="2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Border="1"/>
    <xf numFmtId="4" fontId="0" fillId="0" borderId="0" xfId="0" applyNumberFormat="1"/>
    <xf numFmtId="44" fontId="2" fillId="4" borderId="2" xfId="20" applyFont="1" applyFill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left" vertical="center" wrapText="1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0" fontId="5" fillId="4" borderId="12" xfId="0" applyFont="1" applyFill="1" applyBorder="1" applyAlignment="1" applyProtection="1">
      <alignment horizontal="left" vertical="center" wrapText="1"/>
      <protection/>
    </xf>
    <xf numFmtId="0" fontId="5" fillId="4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"/>
  <sheetViews>
    <sheetView tabSelected="1" workbookViewId="0" topLeftCell="A1">
      <selection activeCell="H5" sqref="H5"/>
    </sheetView>
  </sheetViews>
  <sheetFormatPr defaultColWidth="9.140625" defaultRowHeight="15"/>
  <cols>
    <col min="1" max="1" width="21.7109375" style="0" customWidth="1"/>
    <col min="2" max="2" width="25.8515625" style="0" customWidth="1"/>
    <col min="3" max="4" width="21.7109375" style="0" customWidth="1"/>
    <col min="5" max="5" width="23.00390625" style="0" customWidth="1"/>
    <col min="6" max="6" width="21.28125" style="0" customWidth="1"/>
    <col min="7" max="7" width="29.8515625" style="0" customWidth="1"/>
    <col min="8" max="9" width="23.7109375" style="0" customWidth="1"/>
  </cols>
  <sheetData>
    <row r="1" ht="15.75" thickBot="1"/>
    <row r="2" spans="1:8" ht="29.25" customHeight="1" thickBot="1">
      <c r="A2" s="37" t="s">
        <v>8</v>
      </c>
      <c r="B2" s="38"/>
      <c r="C2" s="3"/>
      <c r="D2" s="3"/>
      <c r="H2" s="3"/>
    </row>
    <row r="3" spans="5:7" ht="67.5" customHeight="1" thickBot="1">
      <c r="E3" s="39" t="s">
        <v>7</v>
      </c>
      <c r="F3" s="40"/>
      <c r="G3" s="41"/>
    </row>
    <row r="4" spans="1:9" s="1" customFormat="1" ht="44.25" customHeight="1" thickBot="1">
      <c r="A4" s="4" t="s">
        <v>2</v>
      </c>
      <c r="B4" s="4" t="s">
        <v>0</v>
      </c>
      <c r="C4" s="4" t="s">
        <v>4</v>
      </c>
      <c r="D4" s="4" t="s">
        <v>1</v>
      </c>
      <c r="E4" s="4" t="s">
        <v>9</v>
      </c>
      <c r="F4" s="4" t="s">
        <v>10</v>
      </c>
      <c r="G4" s="4" t="s">
        <v>11</v>
      </c>
      <c r="H4" s="4" t="s">
        <v>5</v>
      </c>
      <c r="I4" s="4" t="s">
        <v>6</v>
      </c>
    </row>
    <row r="5" spans="1:9" s="2" customFormat="1" ht="72.75" customHeight="1" thickBot="1">
      <c r="A5" s="22" t="s">
        <v>3</v>
      </c>
      <c r="B5" s="8"/>
      <c r="C5" s="8"/>
      <c r="D5" s="8"/>
      <c r="E5" s="6"/>
      <c r="F5" s="7"/>
      <c r="G5" s="32">
        <f>IF(F5&gt;0,E5+(E5*F5),IF(E5&gt;0,"Zadejte DPH",0))</f>
        <v>0</v>
      </c>
      <c r="H5" s="9">
        <v>40000</v>
      </c>
      <c r="I5" s="10">
        <f>H5*4</f>
        <v>160000</v>
      </c>
    </row>
    <row r="6" spans="1:9" s="21" customFormat="1" ht="48" customHeight="1" thickBot="1">
      <c r="A6" s="43" t="s">
        <v>19</v>
      </c>
      <c r="B6" s="43"/>
      <c r="C6" s="43"/>
      <c r="D6" s="44"/>
      <c r="E6" s="4" t="s">
        <v>9</v>
      </c>
      <c r="F6" s="25" t="s">
        <v>18</v>
      </c>
      <c r="G6" s="4" t="s">
        <v>11</v>
      </c>
      <c r="H6" s="19"/>
      <c r="I6" s="20"/>
    </row>
    <row r="7" spans="1:8" ht="15.75" customHeight="1" thickBot="1">
      <c r="A7" s="42" t="s">
        <v>12</v>
      </c>
      <c r="B7" s="43"/>
      <c r="C7" s="43"/>
      <c r="D7" s="44"/>
      <c r="E7" s="11">
        <f>IF(F5&gt;0,(E5*H5),IF(E5&gt;0,"Zadejte DPH",0))</f>
        <v>0</v>
      </c>
      <c r="F7" s="26">
        <f>IF(F5&gt;0,F5*E7,IF(E5&gt;0,"Zadejte hodnotu DPH",0))</f>
        <v>0</v>
      </c>
      <c r="G7" s="26">
        <f>IF(F5&gt;0,E7+F7,IF(E5&gt;0,"Zadejte hodnotu DPH",0))</f>
        <v>0</v>
      </c>
      <c r="H7" s="24"/>
    </row>
    <row r="8" spans="1:8" ht="15.75" customHeight="1" thickBot="1">
      <c r="A8" s="42" t="s">
        <v>16</v>
      </c>
      <c r="B8" s="43"/>
      <c r="C8" s="43"/>
      <c r="D8" s="44"/>
      <c r="E8" s="11">
        <f>IF(F5&gt;0,(E5*I5),IF(E5&gt;0,"Zadejte DPH",0))</f>
        <v>0</v>
      </c>
      <c r="F8" s="27">
        <f>IF(F5&gt;0,F5*E8,IF(E5&gt;0,"Zadejte hodnotu DPH",0))</f>
        <v>0</v>
      </c>
      <c r="G8" s="28">
        <f>IF(F5&gt;0,E8+F8,IF(E5&gt;0,"Zadejte hodnotu DPH",0))</f>
        <v>0</v>
      </c>
      <c r="H8" s="24"/>
    </row>
    <row r="9" spans="6:7" ht="15">
      <c r="F9" s="23"/>
      <c r="G9" s="23"/>
    </row>
    <row r="10" spans="1:13" ht="15">
      <c r="A10" s="17" t="s">
        <v>13</v>
      </c>
      <c r="B10" s="1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customHeight="1">
      <c r="A11" s="33" t="s">
        <v>14</v>
      </c>
      <c r="B11" s="3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36.75" customHeight="1">
      <c r="A12" s="35" t="s">
        <v>15</v>
      </c>
      <c r="B12" s="36"/>
      <c r="C12" s="13"/>
      <c r="D12" s="13"/>
      <c r="E12" s="13"/>
      <c r="F12" s="29"/>
      <c r="G12" s="13"/>
      <c r="H12" s="13"/>
      <c r="I12" s="13"/>
      <c r="J12" s="13"/>
      <c r="K12" s="13"/>
      <c r="L12" s="13"/>
      <c r="M12" s="13"/>
    </row>
    <row r="13" spans="1:10" ht="15">
      <c r="A13" s="15" t="s">
        <v>17</v>
      </c>
      <c r="B13" s="16"/>
      <c r="C13" s="12"/>
      <c r="D13" s="12"/>
      <c r="E13" s="30"/>
      <c r="F13" s="30"/>
      <c r="G13" s="30"/>
      <c r="H13" s="30"/>
      <c r="I13" s="12"/>
      <c r="J13" s="12"/>
    </row>
    <row r="14" spans="5:7" ht="15">
      <c r="E14" s="31"/>
      <c r="F14" s="31"/>
      <c r="G14" s="31"/>
    </row>
    <row r="16" ht="18.75">
      <c r="F16" s="5"/>
    </row>
    <row r="22" ht="15">
      <c r="E22" s="12"/>
    </row>
  </sheetData>
  <mergeCells count="7">
    <mergeCell ref="A11:B11"/>
    <mergeCell ref="A12:B12"/>
    <mergeCell ref="A2:B2"/>
    <mergeCell ref="E3:G3"/>
    <mergeCell ref="A7:D7"/>
    <mergeCell ref="A8:D8"/>
    <mergeCell ref="A6:D6"/>
  </mergeCells>
  <printOptions/>
  <pageMargins left="0.7" right="0.7" top="0.787401575" bottom="0.7874015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Matějková Kamila</dc:creator>
  <cp:keywords/>
  <dc:description/>
  <cp:lastModifiedBy>Lámerová Barbora</cp:lastModifiedBy>
  <cp:lastPrinted>2023-07-04T11:02:37Z</cp:lastPrinted>
  <dcterms:created xsi:type="dcterms:W3CDTF">2023-04-14T10:50:34Z</dcterms:created>
  <dcterms:modified xsi:type="dcterms:W3CDTF">2023-08-18T12:43:22Z</dcterms:modified>
  <cp:category/>
  <cp:version/>
  <cp:contentType/>
  <cp:contentStatus/>
</cp:coreProperties>
</file>