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OPV\Halla\Veřejné zakázky\Nadlimitní\2023_Dodávky+Služby_Ot_Strukturovaná kabeláž\ZD\"/>
    </mc:Choice>
  </mc:AlternateContent>
  <workbookProtection lockStructure="1"/>
  <bookViews>
    <workbookView xWindow="0" yWindow="0" windowWidth="28800" windowHeight="12435"/>
  </bookViews>
  <sheets>
    <sheet name="List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8" i="2"/>
  <c r="F49" i="2"/>
  <c r="F44" i="2"/>
  <c r="F50" i="2"/>
  <c r="F51" i="2"/>
  <c r="F53" i="2"/>
  <c r="F54" i="2"/>
  <c r="F55" i="2"/>
  <c r="F56" i="2"/>
  <c r="F57" i="2"/>
  <c r="F5" i="2"/>
  <c r="F59" i="2" l="1"/>
  <c r="F60" i="2" s="1"/>
</calcChain>
</file>

<file path=xl/sharedStrings.xml><?xml version="1.0" encoding="utf-8"?>
<sst xmlns="http://schemas.openxmlformats.org/spreadsheetml/2006/main" count="115" uniqueCount="67">
  <si>
    <t>metr</t>
  </si>
  <si>
    <t>ks</t>
  </si>
  <si>
    <t>Jednotka</t>
  </si>
  <si>
    <t>Položka</t>
  </si>
  <si>
    <t>Předpokládané množství</t>
  </si>
  <si>
    <t>Patchpanel modulární pro 24 modulů</t>
  </si>
  <si>
    <t xml:space="preserve">Požární ucpávka </t>
  </si>
  <si>
    <t>Příloha č. 2</t>
  </si>
  <si>
    <t>Měření segmentů Cat.6A dle EN 50 173 vč. protokolů</t>
  </si>
  <si>
    <t>Lišta LH 20x20 HF</t>
  </si>
  <si>
    <t>Lišta LH 40x20 HF</t>
  </si>
  <si>
    <t>Lišta LH 40x40 HF</t>
  </si>
  <si>
    <t>Lišta LH 60x40 HF</t>
  </si>
  <si>
    <t>Parapetní kanál PK 110x65 HF</t>
  </si>
  <si>
    <t>Parapetní kanál PK 90x55 HF</t>
  </si>
  <si>
    <t>Roh vnější PK 90x55 HF</t>
  </si>
  <si>
    <t>T kus PK 90x55 HF</t>
  </si>
  <si>
    <t>Spojka PK 90x55 HF</t>
  </si>
  <si>
    <t>Koncovka PK 90x55 HF</t>
  </si>
  <si>
    <t>Roh vnější PK 110x65 HF</t>
  </si>
  <si>
    <t>T kus PK 110x65 HF</t>
  </si>
  <si>
    <t>Spojka PK 110x65 HF</t>
  </si>
  <si>
    <t>Koncovka PK 110x65 HF</t>
  </si>
  <si>
    <t>Trubka ohebná 25 HF</t>
  </si>
  <si>
    <t>Kabel U/FTP, drát, CAT.6A LS0H, B2ca s1d1a1</t>
  </si>
  <si>
    <t>Keystone RJ45 CAT.6A, samořezná svorkovnice pro drát AWG 26 – 22</t>
  </si>
  <si>
    <r>
      <t xml:space="preserve">Jednotková cena v Kč bez DPH </t>
    </r>
    <r>
      <rPr>
        <b/>
        <sz val="9"/>
        <color theme="1"/>
        <rFont val="Calibri"/>
        <family val="2"/>
        <charset val="238"/>
        <scheme val="minor"/>
      </rPr>
      <t>(vč. dodávky a instalace)</t>
    </r>
  </si>
  <si>
    <r>
      <t xml:space="preserve">Celková cena v Kč bez DPH </t>
    </r>
    <r>
      <rPr>
        <b/>
        <sz val="9"/>
        <color theme="1"/>
        <rFont val="Calibri"/>
        <family val="2"/>
        <charset val="238"/>
        <scheme val="minor"/>
      </rPr>
      <t>(vč. dodávky a instalace)</t>
    </r>
  </si>
  <si>
    <t>Pigtail 9/125 LC/UPC G.657.A</t>
  </si>
  <si>
    <t>1U optická vana kovová vč. masky pro 24xLC dup.</t>
  </si>
  <si>
    <t>Kazeta pro 24 svárů</t>
  </si>
  <si>
    <t>Spojka LC/UPC duplex SM</t>
  </si>
  <si>
    <t>Mikrotrubička 10/8 LSFH</t>
  </si>
  <si>
    <t>Mikrotrubička 12/8 HDPE</t>
  </si>
  <si>
    <t>Optický svar</t>
  </si>
  <si>
    <t>Měření SMF vláken z obou stran OTDR vč. protokolu</t>
  </si>
  <si>
    <t>Mikrotrubička 12/10 LSFH</t>
  </si>
  <si>
    <t>Mikrotrubička 14/10 HDPE</t>
  </si>
  <si>
    <t>Datová dvojzásuvka RJ45 na omítku CAT.6A</t>
  </si>
  <si>
    <t>Datová dvojzásuvka RJ45 pod omítku CAT.6A</t>
  </si>
  <si>
    <t>Demontáž a montáž minerálního podhledu</t>
  </si>
  <si>
    <t>Demontáž a montáž FeAl podhledu</t>
  </si>
  <si>
    <t>Průraz zdivem do 30 cm pro prostup do 10-ti kabelů</t>
  </si>
  <si>
    <t>Montážní práce nespecifikované výše - hodinová sazba</t>
  </si>
  <si>
    <t>VRN - doprava</t>
  </si>
  <si>
    <t>bm</t>
  </si>
  <si>
    <t>hod</t>
  </si>
  <si>
    <t>x</t>
  </si>
  <si>
    <t>IP kamera min. 4 Mpix, PoE, IR LED min. 30m, min. IP67, ONVIF kompatibilní s areálovým kamerovým systémem nemocnice</t>
  </si>
  <si>
    <t>Kříž modulární OFA, stohovatelný pro rezervy optického kabelu</t>
  </si>
  <si>
    <t>SMF optický kabel 48x9/125 G.657A dle ITU-T, - instalace zafouknutím</t>
  </si>
  <si>
    <t>SMF optický kabel vnitřní 24x9/125 G.657A dle ITU-T, v provedení LSZH s třídou EuroClass min. B2ca - instalace zatažením/zafouknutím</t>
  </si>
  <si>
    <t>SMF optický kabel vnitřní 12x9/125 G.657A dle ITU-T, v provedení LSZH s třídou EuroClass min. B2ca - instalace zatažením/zafouknutím</t>
  </si>
  <si>
    <t>Otevření, zavření kabelových žlabů</t>
  </si>
  <si>
    <t>Dokumentace skutečného provedení ve formátu .dwg, fotodokumentace</t>
  </si>
  <si>
    <t>Zboží</t>
  </si>
  <si>
    <t>Sada 4 ks montážní sady do RACKu</t>
  </si>
  <si>
    <t>Služby</t>
  </si>
  <si>
    <t>Celková nabídková cena v Kč bez DPH</t>
  </si>
  <si>
    <t>Celková nabídková cena v Kč s DPH</t>
  </si>
  <si>
    <t>Jednotková cena v Kč bez DPH</t>
  </si>
  <si>
    <t>Celková cena v Kč bez DPH</t>
  </si>
  <si>
    <r>
      <t>Kabelový žlab Merkur II 300x100 vč. kotevního materiálu, příslušenství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</si>
  <si>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Kabelový žlab Merkur II 200x100 vč. kotevního materiálu, příslušenství</t>
  </si>
  <si>
    <r>
      <t>Kabelový žlab Merkur II 100x50 vč. kotevního materiálu, příslušenství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</si>
  <si>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>Kabelový žlab Merkur II 50x50 vč. kotevního materiálu, příslušenství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</si>
  <si>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Jádrové vrtání průměr 8 cm, 60 cm hloubka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</si>
</sst>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&quot;Kč&quot;"/>
  </numFmts>
  <fonts count="28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3"/>
      <color theme="1"/>
      <name val="Helvetica Neue"/>
      <family val="2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1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0">
    <xf numFmtId="0" fontId="0" fillId="0" borderId="0" xfId="0"/>
    <xf numFmtId="0" fontId="0" fillId="0" borderId="11" xfId="0" applyBorder="1"/>
    <xf numFmtId="0" fontId="0" fillId="0" borderId="13" xfId="0" applyBorder="1"/>
    <xf numFmtId="164" fontId="0" fillId="0" borderId="14" xfId="0" applyNumberFormat="1" applyBorder="1"/>
    <xf numFmtId="0" fontId="0" fillId="0" borderId="19" xfId="0" applyBorder="1"/>
    <xf numFmtId="164" fontId="19" fillId="25" borderId="26" xfId="0" applyNumberFormat="1" applyFont="1" applyFill="1" applyBorder="1"/>
    <xf numFmtId="164" fontId="19" fillId="26" borderId="17" xfId="0" applyNumberFormat="1" applyFont="1" applyFill="1" applyBorder="1"/>
    <xf numFmtId="0" fontId="19" fillId="24" borderId="16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wrapText="1"/>
    </xf>
    <xf numFmtId="0" fontId="0" fillId="0" borderId="28" xfId="0" applyBorder="1"/>
    <xf numFmtId="0" fontId="23" fillId="0" borderId="11" xfId="0" applyFont="1" applyBorder="1"/>
    <xf numFmtId="3" fontId="0" fillId="0" borderId="13" xfId="0" applyNumberFormat="1" applyBorder="1"/>
    <xf numFmtId="3" fontId="0" fillId="0" borderId="11" xfId="0" applyNumberFormat="1" applyBorder="1"/>
    <xf numFmtId="3" fontId="0" fillId="0" borderId="19" xfId="0" applyNumberFormat="1" applyBorder="1"/>
    <xf numFmtId="3" fontId="23" fillId="0" borderId="11" xfId="0" applyNumberFormat="1" applyFont="1" applyBorder="1"/>
    <xf numFmtId="3" fontId="0" fillId="0" borderId="28" xfId="0" applyNumberFormat="1" applyBorder="1"/>
    <xf numFmtId="0" fontId="0" fillId="0" borderId="10" xfId="0" applyBorder="1" applyAlignment="1">
      <alignment wrapText="1"/>
    </xf>
    <xf numFmtId="3" fontId="0" fillId="0" borderId="31" xfId="0" applyNumberFormat="1" applyBorder="1"/>
    <xf numFmtId="0" fontId="0" fillId="0" borderId="31" xfId="0" applyBorder="1"/>
    <xf numFmtId="164" fontId="0" fillId="0" borderId="32" xfId="0" applyNumberFormat="1" applyBorder="1"/>
    <xf numFmtId="164" fontId="0" fillId="0" borderId="33" xfId="0" applyNumberFormat="1" applyBorder="1"/>
    <xf numFmtId="0" fontId="22" fillId="0" borderId="27" xfId="0" applyFont="1" applyBorder="1" applyAlignment="1">
      <alignment wrapText="1"/>
    </xf>
    <xf numFmtId="3" fontId="23" fillId="0" borderId="28" xfId="0" applyNumberFormat="1" applyFont="1" applyBorder="1"/>
    <xf numFmtId="0" fontId="23" fillId="0" borderId="28" xfId="0" applyFont="1" applyBorder="1"/>
    <xf numFmtId="0" fontId="22" fillId="0" borderId="0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19" fillId="24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2" fillId="0" borderId="30" xfId="0" applyFont="1" applyBorder="1" applyAlignment="1">
      <alignment wrapText="1"/>
    </xf>
    <xf numFmtId="0" fontId="0" fillId="0" borderId="18" xfId="0" applyBorder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19" fillId="27" borderId="16" xfId="0" applyFont="1" applyFill="1" applyBorder="1" applyAlignment="1">
      <alignment horizontal="center" vertical="center" wrapText="1"/>
    </xf>
    <xf numFmtId="164" fontId="0" fillId="27" borderId="13" xfId="0" applyNumberFormat="1" applyFill="1" applyBorder="1"/>
    <xf numFmtId="164" fontId="0" fillId="27" borderId="19" xfId="0" applyNumberFormat="1" applyFill="1" applyBorder="1"/>
    <xf numFmtId="164" fontId="0" fillId="27" borderId="11" xfId="0" applyNumberFormat="1" applyFill="1" applyBorder="1"/>
    <xf numFmtId="164" fontId="0" fillId="27" borderId="28" xfId="0" applyNumberFormat="1" applyFill="1" applyBorder="1"/>
    <xf numFmtId="164" fontId="0" fillId="27" borderId="31" xfId="0" applyNumberFormat="1" applyFill="1" applyBorder="1"/>
    <xf numFmtId="164" fontId="0" fillId="27" borderId="29" xfId="0" applyNumberFormat="1" applyFill="1" applyBorder="1"/>
    <xf numFmtId="0" fontId="19" fillId="25" borderId="23" xfId="0" applyFont="1" applyFill="1" applyBorder="1"/>
    <xf numFmtId="0" fontId="19" fillId="25" borderId="24" xfId="0" applyFont="1" applyFill="1" applyBorder="1"/>
    <xf numFmtId="0" fontId="19" fillId="25" borderId="25" xfId="0" applyFont="1" applyFill="1" applyBorder="1"/>
    <xf numFmtId="0" fontId="19" fillId="26" borderId="20" xfId="0" applyFont="1" applyFill="1" applyBorder="1"/>
    <xf numFmtId="0" fontId="19" fillId="26" borderId="21" xfId="0" applyFont="1" applyFill="1" applyBorder="1"/>
    <xf numFmtId="0" fontId="19" fillId="26" borderId="22" xfId="0" applyFont="1" applyFill="1" applyBorder="1"/>
  </cellXfs>
  <cellStyles count="43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8"/>
    <cellStyle name="Neutrální 2" xfId="27"/>
    <cellStyle name="Normální" xfId="0" builtinId="0"/>
    <cellStyle name="Normální 2" xfId="1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5"/>
    <cellStyle name="Výstup 2" xfId="36"/>
    <cellStyle name="Vysvětlující text 2" xfId="34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7"/>
  <sheetViews>
    <sheetView tabSelected="1" topLeftCell="A12" zoomScale="120" zoomScaleNormal="120" workbookViewId="0">
      <selection activeCell="E52" sqref="E52"/>
    </sheetView>
  </sheetViews>
  <sheetFormatPr defaultColWidth="8.85546875" defaultRowHeight="15"/>
  <cols>
    <col min="1" max="1" width="2.140625" customWidth="1"/>
    <col min="2" max="2" width="63.7109375" style="28" customWidth="1"/>
    <col min="3" max="3" width="15.7109375" customWidth="1"/>
    <col min="4" max="4" width="9.85546875" bestFit="1" customWidth="1"/>
    <col min="5" max="5" width="19.85546875" bestFit="1" customWidth="1"/>
    <col min="6" max="6" width="20.42578125" customWidth="1"/>
  </cols>
  <sheetData>
    <row r="1" spans="2:6">
      <c r="B1" s="36" t="s">
        <v>7</v>
      </c>
    </row>
    <row r="3" spans="2:6" ht="15.75" thickBot="1">
      <c r="B3" s="29" t="s">
        <v>55</v>
      </c>
    </row>
    <row r="4" spans="2:6" ht="53.1" customHeight="1" thickBot="1">
      <c r="B4" s="30" t="s">
        <v>3</v>
      </c>
      <c r="C4" s="7" t="s">
        <v>4</v>
      </c>
      <c r="D4" s="8" t="s">
        <v>2</v>
      </c>
      <c r="E4" s="37" t="s">
        <v>26</v>
      </c>
      <c r="F4" s="9" t="s">
        <v>27</v>
      </c>
    </row>
    <row r="5" spans="2:6">
      <c r="B5" s="31" t="s">
        <v>24</v>
      </c>
      <c r="C5" s="13">
        <v>60000</v>
      </c>
      <c r="D5" s="2" t="s">
        <v>0</v>
      </c>
      <c r="E5" s="38"/>
      <c r="F5" s="3">
        <f>C5*E5</f>
        <v>0</v>
      </c>
    </row>
    <row r="6" spans="2:6">
      <c r="B6" s="18" t="s">
        <v>38</v>
      </c>
      <c r="C6" s="14">
        <v>500</v>
      </c>
      <c r="D6" s="1" t="s">
        <v>1</v>
      </c>
      <c r="E6" s="38"/>
      <c r="F6" s="3">
        <f t="shared" ref="F6:F57" si="0">C6*E6</f>
        <v>0</v>
      </c>
    </row>
    <row r="7" spans="2:6">
      <c r="B7" s="18" t="s">
        <v>39</v>
      </c>
      <c r="C7" s="14">
        <v>100</v>
      </c>
      <c r="D7" s="1" t="s">
        <v>1</v>
      </c>
      <c r="E7" s="38"/>
      <c r="F7" s="3">
        <f t="shared" si="0"/>
        <v>0</v>
      </c>
    </row>
    <row r="8" spans="2:6">
      <c r="B8" s="18" t="s">
        <v>25</v>
      </c>
      <c r="C8" s="14">
        <v>2400</v>
      </c>
      <c r="D8" s="1" t="s">
        <v>1</v>
      </c>
      <c r="E8" s="38"/>
      <c r="F8" s="3">
        <f t="shared" si="0"/>
        <v>0</v>
      </c>
    </row>
    <row r="9" spans="2:6">
      <c r="B9" s="18" t="s">
        <v>5</v>
      </c>
      <c r="C9" s="14">
        <v>80</v>
      </c>
      <c r="D9" s="1" t="s">
        <v>1</v>
      </c>
      <c r="E9" s="38"/>
      <c r="F9" s="3">
        <f t="shared" si="0"/>
        <v>0</v>
      </c>
    </row>
    <row r="10" spans="2:6">
      <c r="B10" s="18" t="s">
        <v>9</v>
      </c>
      <c r="C10" s="14">
        <v>240</v>
      </c>
      <c r="D10" s="1" t="s">
        <v>0</v>
      </c>
      <c r="E10" s="38"/>
      <c r="F10" s="3">
        <f t="shared" si="0"/>
        <v>0</v>
      </c>
    </row>
    <row r="11" spans="2:6">
      <c r="B11" s="18" t="s">
        <v>10</v>
      </c>
      <c r="C11" s="14">
        <v>1400</v>
      </c>
      <c r="D11" s="1" t="s">
        <v>0</v>
      </c>
      <c r="E11" s="38"/>
      <c r="F11" s="3">
        <f t="shared" si="0"/>
        <v>0</v>
      </c>
    </row>
    <row r="12" spans="2:6">
      <c r="B12" s="18" t="s">
        <v>11</v>
      </c>
      <c r="C12" s="14">
        <v>60</v>
      </c>
      <c r="D12" s="1" t="s">
        <v>0</v>
      </c>
      <c r="E12" s="38"/>
      <c r="F12" s="3">
        <f t="shared" si="0"/>
        <v>0</v>
      </c>
    </row>
    <row r="13" spans="2:6">
      <c r="B13" s="18" t="s">
        <v>12</v>
      </c>
      <c r="C13" s="14">
        <v>200</v>
      </c>
      <c r="D13" s="1" t="s">
        <v>0</v>
      </c>
      <c r="E13" s="38"/>
      <c r="F13" s="3">
        <f t="shared" si="0"/>
        <v>0</v>
      </c>
    </row>
    <row r="14" spans="2:6">
      <c r="B14" s="18" t="s">
        <v>23</v>
      </c>
      <c r="C14" s="14">
        <v>220</v>
      </c>
      <c r="D14" s="1" t="s">
        <v>0</v>
      </c>
      <c r="E14" s="38"/>
      <c r="F14" s="3">
        <f t="shared" si="0"/>
        <v>0</v>
      </c>
    </row>
    <row r="15" spans="2:6">
      <c r="B15" s="18" t="s">
        <v>13</v>
      </c>
      <c r="C15" s="14">
        <v>80</v>
      </c>
      <c r="D15" s="1" t="s">
        <v>0</v>
      </c>
      <c r="E15" s="38"/>
      <c r="F15" s="3">
        <f t="shared" si="0"/>
        <v>0</v>
      </c>
    </row>
    <row r="16" spans="2:6">
      <c r="B16" s="18" t="s">
        <v>14</v>
      </c>
      <c r="C16" s="14">
        <v>20</v>
      </c>
      <c r="D16" s="1" t="s">
        <v>0</v>
      </c>
      <c r="E16" s="38"/>
      <c r="F16" s="3">
        <f t="shared" si="0"/>
        <v>0</v>
      </c>
    </row>
    <row r="17" spans="2:6">
      <c r="B17" s="18" t="s">
        <v>19</v>
      </c>
      <c r="C17" s="14">
        <v>20</v>
      </c>
      <c r="D17" s="1" t="s">
        <v>1</v>
      </c>
      <c r="E17" s="38"/>
      <c r="F17" s="3">
        <f t="shared" si="0"/>
        <v>0</v>
      </c>
    </row>
    <row r="18" spans="2:6">
      <c r="B18" s="18" t="s">
        <v>20</v>
      </c>
      <c r="C18" s="14">
        <v>20</v>
      </c>
      <c r="D18" s="1" t="s">
        <v>1</v>
      </c>
      <c r="E18" s="38"/>
      <c r="F18" s="3">
        <f t="shared" si="0"/>
        <v>0</v>
      </c>
    </row>
    <row r="19" spans="2:6">
      <c r="B19" s="18" t="s">
        <v>21</v>
      </c>
      <c r="C19" s="14">
        <v>20</v>
      </c>
      <c r="D19" s="1" t="s">
        <v>1</v>
      </c>
      <c r="E19" s="38"/>
      <c r="F19" s="3">
        <f t="shared" si="0"/>
        <v>0</v>
      </c>
    </row>
    <row r="20" spans="2:6">
      <c r="B20" s="18" t="s">
        <v>22</v>
      </c>
      <c r="C20" s="14">
        <v>20</v>
      </c>
      <c r="D20" s="1" t="s">
        <v>1</v>
      </c>
      <c r="E20" s="38"/>
      <c r="F20" s="3">
        <f t="shared" si="0"/>
        <v>0</v>
      </c>
    </row>
    <row r="21" spans="2:6">
      <c r="B21" s="18" t="s">
        <v>15</v>
      </c>
      <c r="C21" s="14">
        <v>20</v>
      </c>
      <c r="D21" s="1" t="s">
        <v>1</v>
      </c>
      <c r="E21" s="38"/>
      <c r="F21" s="3">
        <f t="shared" si="0"/>
        <v>0</v>
      </c>
    </row>
    <row r="22" spans="2:6">
      <c r="B22" s="18" t="s">
        <v>16</v>
      </c>
      <c r="C22" s="14">
        <v>20</v>
      </c>
      <c r="D22" s="1" t="s">
        <v>1</v>
      </c>
      <c r="E22" s="38"/>
      <c r="F22" s="3">
        <f t="shared" si="0"/>
        <v>0</v>
      </c>
    </row>
    <row r="23" spans="2:6">
      <c r="B23" s="18" t="s">
        <v>17</v>
      </c>
      <c r="C23" s="14">
        <v>20</v>
      </c>
      <c r="D23" s="1" t="s">
        <v>1</v>
      </c>
      <c r="E23" s="38"/>
      <c r="F23" s="3">
        <f t="shared" si="0"/>
        <v>0</v>
      </c>
    </row>
    <row r="24" spans="2:6">
      <c r="B24" s="18" t="s">
        <v>18</v>
      </c>
      <c r="C24" s="14">
        <v>20</v>
      </c>
      <c r="D24" s="1" t="s">
        <v>1</v>
      </c>
      <c r="E24" s="38"/>
      <c r="F24" s="3">
        <f t="shared" si="0"/>
        <v>0</v>
      </c>
    </row>
    <row r="25" spans="2:6" ht="15" customHeight="1">
      <c r="B25" s="18" t="s">
        <v>62</v>
      </c>
      <c r="C25" s="14">
        <v>800</v>
      </c>
      <c r="D25" s="1" t="s">
        <v>0</v>
      </c>
      <c r="E25" s="38"/>
      <c r="F25" s="3">
        <f t="shared" si="0"/>
        <v>0</v>
      </c>
    </row>
    <row r="26" spans="2:6" ht="15" customHeight="1">
      <c r="B26" s="18" t="s">
        <v>63</v>
      </c>
      <c r="C26" s="14">
        <v>600</v>
      </c>
      <c r="D26" s="1" t="s">
        <v>0</v>
      </c>
      <c r="E26" s="38"/>
      <c r="F26" s="3">
        <f t="shared" si="0"/>
        <v>0</v>
      </c>
    </row>
    <row r="27" spans="2:6" ht="15" customHeight="1">
      <c r="B27" s="18" t="s">
        <v>64</v>
      </c>
      <c r="C27" s="14">
        <v>200</v>
      </c>
      <c r="D27" s="1" t="s">
        <v>0</v>
      </c>
      <c r="E27" s="38"/>
      <c r="F27" s="3">
        <f t="shared" si="0"/>
        <v>0</v>
      </c>
    </row>
    <row r="28" spans="2:6">
      <c r="B28" s="18" t="s">
        <v>65</v>
      </c>
      <c r="C28" s="14">
        <v>200</v>
      </c>
      <c r="D28" s="1" t="s">
        <v>0</v>
      </c>
      <c r="E28" s="38"/>
      <c r="F28" s="3">
        <f t="shared" si="0"/>
        <v>0</v>
      </c>
    </row>
    <row r="29" spans="2:6">
      <c r="B29" s="18" t="s">
        <v>6</v>
      </c>
      <c r="C29" s="14">
        <v>40</v>
      </c>
      <c r="D29" s="1" t="s">
        <v>1</v>
      </c>
      <c r="E29" s="38"/>
      <c r="F29" s="3">
        <f t="shared" si="0"/>
        <v>0</v>
      </c>
    </row>
    <row r="30" spans="2:6">
      <c r="B30" s="18" t="s">
        <v>56</v>
      </c>
      <c r="C30" s="14">
        <v>100</v>
      </c>
      <c r="D30" s="1" t="s">
        <v>1</v>
      </c>
      <c r="E30" s="38"/>
      <c r="F30" s="3">
        <f t="shared" si="0"/>
        <v>0</v>
      </c>
    </row>
    <row r="31" spans="2:6">
      <c r="B31" s="18" t="s">
        <v>49</v>
      </c>
      <c r="C31" s="14">
        <v>16</v>
      </c>
      <c r="D31" s="1" t="s">
        <v>1</v>
      </c>
      <c r="E31" s="39"/>
      <c r="F31" s="3">
        <f t="shared" si="0"/>
        <v>0</v>
      </c>
    </row>
    <row r="32" spans="2:6">
      <c r="B32" s="10" t="s">
        <v>29</v>
      </c>
      <c r="C32" s="14">
        <v>16</v>
      </c>
      <c r="D32" s="1" t="s">
        <v>1</v>
      </c>
      <c r="E32" s="40"/>
      <c r="F32" s="3">
        <f t="shared" si="0"/>
        <v>0</v>
      </c>
    </row>
    <row r="33" spans="2:6">
      <c r="B33" s="10" t="s">
        <v>30</v>
      </c>
      <c r="C33" s="14">
        <v>32</v>
      </c>
      <c r="D33" s="1" t="s">
        <v>1</v>
      </c>
      <c r="E33" s="40"/>
      <c r="F33" s="3">
        <f t="shared" si="0"/>
        <v>0</v>
      </c>
    </row>
    <row r="34" spans="2:6">
      <c r="B34" s="10" t="s">
        <v>28</v>
      </c>
      <c r="C34" s="14">
        <v>768</v>
      </c>
      <c r="D34" s="1" t="s">
        <v>1</v>
      </c>
      <c r="E34" s="40"/>
      <c r="F34" s="3">
        <f t="shared" si="0"/>
        <v>0</v>
      </c>
    </row>
    <row r="35" spans="2:6">
      <c r="B35" s="10" t="s">
        <v>31</v>
      </c>
      <c r="C35" s="14">
        <v>384</v>
      </c>
      <c r="D35" s="1" t="s">
        <v>1</v>
      </c>
      <c r="E35" s="40"/>
      <c r="F35" s="3">
        <f t="shared" si="0"/>
        <v>0</v>
      </c>
    </row>
    <row r="36" spans="2:6">
      <c r="B36" s="10" t="s">
        <v>50</v>
      </c>
      <c r="C36" s="14">
        <v>1840</v>
      </c>
      <c r="D36" s="1" t="s">
        <v>0</v>
      </c>
      <c r="E36" s="40"/>
      <c r="F36" s="3">
        <f t="shared" si="0"/>
        <v>0</v>
      </c>
    </row>
    <row r="37" spans="2:6" ht="26.25">
      <c r="B37" s="10" t="s">
        <v>51</v>
      </c>
      <c r="C37" s="14">
        <v>640</v>
      </c>
      <c r="D37" s="1" t="s">
        <v>0</v>
      </c>
      <c r="E37" s="40"/>
      <c r="F37" s="3">
        <f t="shared" si="0"/>
        <v>0</v>
      </c>
    </row>
    <row r="38" spans="2:6" ht="26.25">
      <c r="B38" s="10" t="s">
        <v>52</v>
      </c>
      <c r="C38" s="14">
        <v>640</v>
      </c>
      <c r="D38" s="1" t="s">
        <v>0</v>
      </c>
      <c r="E38" s="40"/>
      <c r="F38" s="3">
        <f t="shared" si="0"/>
        <v>0</v>
      </c>
    </row>
    <row r="39" spans="2:6">
      <c r="B39" s="10" t="s">
        <v>32</v>
      </c>
      <c r="C39" s="14">
        <v>1800</v>
      </c>
      <c r="D39" s="1" t="s">
        <v>0</v>
      </c>
      <c r="E39" s="40"/>
      <c r="F39" s="3">
        <f t="shared" si="0"/>
        <v>0</v>
      </c>
    </row>
    <row r="40" spans="2:6">
      <c r="B40" s="10" t="s">
        <v>36</v>
      </c>
      <c r="C40" s="14">
        <v>600</v>
      </c>
      <c r="D40" s="1" t="s">
        <v>0</v>
      </c>
      <c r="E40" s="40"/>
      <c r="F40" s="3">
        <f t="shared" si="0"/>
        <v>0</v>
      </c>
    </row>
    <row r="41" spans="2:6">
      <c r="B41" s="10" t="s">
        <v>33</v>
      </c>
      <c r="C41" s="14">
        <v>1800</v>
      </c>
      <c r="D41" s="1" t="s">
        <v>0</v>
      </c>
      <c r="E41" s="40"/>
      <c r="F41" s="3">
        <f t="shared" si="0"/>
        <v>0</v>
      </c>
    </row>
    <row r="42" spans="2:6">
      <c r="B42" s="10" t="s">
        <v>37</v>
      </c>
      <c r="C42" s="14">
        <v>600</v>
      </c>
      <c r="D42" s="1" t="s">
        <v>0</v>
      </c>
      <c r="E42" s="40"/>
      <c r="F42" s="3">
        <f t="shared" si="0"/>
        <v>0</v>
      </c>
    </row>
    <row r="43" spans="2:6">
      <c r="B43" s="10" t="s">
        <v>34</v>
      </c>
      <c r="C43" s="14">
        <v>768</v>
      </c>
      <c r="D43" s="1" t="s">
        <v>1</v>
      </c>
      <c r="E43" s="40"/>
      <c r="F43" s="3">
        <f t="shared" si="0"/>
        <v>0</v>
      </c>
    </row>
    <row r="44" spans="2:6" ht="27" thickBot="1">
      <c r="B44" s="23" t="s">
        <v>48</v>
      </c>
      <c r="C44" s="24">
        <v>10</v>
      </c>
      <c r="D44" s="25" t="s">
        <v>1</v>
      </c>
      <c r="E44" s="41"/>
      <c r="F44" s="22">
        <f>C44*E44</f>
        <v>0</v>
      </c>
    </row>
    <row r="45" spans="2:6">
      <c r="B45" s="26"/>
      <c r="C45" s="26"/>
      <c r="D45" s="26"/>
      <c r="E45" s="26"/>
      <c r="F45" s="26"/>
    </row>
    <row r="46" spans="2:6" ht="15.75" thickBot="1">
      <c r="B46" s="35" t="s">
        <v>57</v>
      </c>
      <c r="C46" s="26"/>
      <c r="D46" s="26"/>
      <c r="E46" s="26"/>
      <c r="F46" s="26"/>
    </row>
    <row r="47" spans="2:6" ht="32.25" thickBot="1">
      <c r="B47" s="30" t="s">
        <v>3</v>
      </c>
      <c r="C47" s="7" t="s">
        <v>4</v>
      </c>
      <c r="D47" s="8" t="s">
        <v>2</v>
      </c>
      <c r="E47" s="37" t="s">
        <v>60</v>
      </c>
      <c r="F47" s="9" t="s">
        <v>61</v>
      </c>
    </row>
    <row r="48" spans="2:6">
      <c r="B48" s="32" t="s">
        <v>35</v>
      </c>
      <c r="C48" s="19">
        <v>768</v>
      </c>
      <c r="D48" s="20" t="s">
        <v>1</v>
      </c>
      <c r="E48" s="42"/>
      <c r="F48" s="21">
        <f t="shared" si="0"/>
        <v>0</v>
      </c>
    </row>
    <row r="49" spans="2:6">
      <c r="B49" s="33" t="s">
        <v>8</v>
      </c>
      <c r="C49" s="15">
        <v>1200</v>
      </c>
      <c r="D49" s="4" t="s">
        <v>1</v>
      </c>
      <c r="E49" s="40"/>
      <c r="F49" s="3">
        <f t="shared" si="0"/>
        <v>0</v>
      </c>
    </row>
    <row r="50" spans="2:6">
      <c r="B50" s="10" t="s">
        <v>40</v>
      </c>
      <c r="C50" s="16">
        <v>600</v>
      </c>
      <c r="D50" s="12" t="s">
        <v>45</v>
      </c>
      <c r="E50" s="43"/>
      <c r="F50" s="3">
        <f t="shared" si="0"/>
        <v>0</v>
      </c>
    </row>
    <row r="51" spans="2:6">
      <c r="B51" s="10" t="s">
        <v>41</v>
      </c>
      <c r="C51" s="16">
        <v>200</v>
      </c>
      <c r="D51" s="12" t="s">
        <v>45</v>
      </c>
      <c r="E51" s="43"/>
      <c r="F51" s="3">
        <f t="shared" si="0"/>
        <v>0</v>
      </c>
    </row>
    <row r="52" spans="2:6">
      <c r="B52" s="10" t="s">
        <v>53</v>
      </c>
      <c r="C52" s="16">
        <v>700</v>
      </c>
      <c r="D52" s="12" t="s">
        <v>45</v>
      </c>
      <c r="E52" s="43"/>
      <c r="F52" s="3">
        <f t="shared" si="0"/>
        <v>0</v>
      </c>
    </row>
    <row r="53" spans="2:6">
      <c r="B53" s="10" t="s">
        <v>42</v>
      </c>
      <c r="C53" s="16">
        <v>200</v>
      </c>
      <c r="D53" s="12" t="s">
        <v>1</v>
      </c>
      <c r="E53" s="43"/>
      <c r="F53" s="3">
        <f t="shared" si="0"/>
        <v>0</v>
      </c>
    </row>
    <row r="54" spans="2:6">
      <c r="B54" s="10" t="s">
        <v>66</v>
      </c>
      <c r="C54" s="16">
        <v>8</v>
      </c>
      <c r="D54" s="12" t="s">
        <v>1</v>
      </c>
      <c r="E54" s="43"/>
      <c r="F54" s="3">
        <f t="shared" si="0"/>
        <v>0</v>
      </c>
    </row>
    <row r="55" spans="2:6">
      <c r="B55" s="10" t="s">
        <v>43</v>
      </c>
      <c r="C55" s="16">
        <v>200</v>
      </c>
      <c r="D55" s="12" t="s">
        <v>46</v>
      </c>
      <c r="E55" s="43"/>
      <c r="F55" s="3">
        <f t="shared" si="0"/>
        <v>0</v>
      </c>
    </row>
    <row r="56" spans="2:6">
      <c r="B56" s="10" t="s">
        <v>44</v>
      </c>
      <c r="C56" s="16">
        <v>200</v>
      </c>
      <c r="D56" s="12" t="s">
        <v>47</v>
      </c>
      <c r="E56" s="43"/>
      <c r="F56" s="3">
        <f t="shared" si="0"/>
        <v>0</v>
      </c>
    </row>
    <row r="57" spans="2:6" ht="30.75" thickBot="1">
      <c r="B57" s="27" t="s">
        <v>54</v>
      </c>
      <c r="C57" s="17">
        <v>200</v>
      </c>
      <c r="D57" s="11" t="s">
        <v>1</v>
      </c>
      <c r="E57" s="41"/>
      <c r="F57" s="22">
        <f t="shared" si="0"/>
        <v>0</v>
      </c>
    </row>
    <row r="58" spans="2:6" ht="15.75" thickBot="1">
      <c r="B58" s="26"/>
      <c r="C58" s="26"/>
      <c r="D58" s="26"/>
      <c r="E58" s="26"/>
      <c r="F58" s="26"/>
    </row>
    <row r="59" spans="2:6" ht="16.5" thickBot="1">
      <c r="B59" s="44" t="s">
        <v>58</v>
      </c>
      <c r="C59" s="45"/>
      <c r="D59" s="45"/>
      <c r="E59" s="46"/>
      <c r="F59" s="5">
        <f>SUM(F5:F57)</f>
        <v>0</v>
      </c>
    </row>
    <row r="60" spans="2:6" ht="16.5" thickBot="1">
      <c r="B60" s="47" t="s">
        <v>59</v>
      </c>
      <c r="C60" s="48"/>
      <c r="D60" s="48"/>
      <c r="E60" s="49"/>
      <c r="F60" s="6">
        <f>SUM(F59)*1.21</f>
        <v>0</v>
      </c>
    </row>
    <row r="65" spans="2:2" ht="16.5">
      <c r="B65" s="34"/>
    </row>
    <row r="66" spans="2:2" ht="16.5">
      <c r="B66" s="34"/>
    </row>
    <row r="67" spans="2:2" ht="16.5">
      <c r="B67" s="34"/>
    </row>
  </sheetData>
  <sheetProtection algorithmName="SHA-512" hashValue="/DMtkZoCJWU940SijLZu5hyCNXGletzWB1qwNlVCY++eg9iwfBNXrKgM3gZtb1uKDsueyIH5dXzRb6VTwZzfYw==" saltValue="vTdm2Iz+z7kPMJdCdkADFw==" spinCount="100000" sheet="1" objects="1" scenarios="1"/>
  <protectedRanges>
    <protectedRange sqref="E48:E57" name="Oblast2"/>
    <protectedRange sqref="E5:E44" name="Oblast1"/>
  </protectedRanges>
  <mergeCells count="2">
    <mergeCell ref="B59:E59"/>
    <mergeCell ref="B60:E60"/>
  </mergeCells>
  <pageMargins left="0.7" right="0.7" top="0.78740157499999996" bottom="0.78740157499999996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Veverka Miroslav</dc:creator>
  <cp:lastModifiedBy>Halla Slavomír</cp:lastModifiedBy>
  <cp:lastPrinted>2023-08-16T15:21:25Z</cp:lastPrinted>
  <dcterms:created xsi:type="dcterms:W3CDTF">2019-11-04T08:38:20Z</dcterms:created>
  <dcterms:modified xsi:type="dcterms:W3CDTF">2023-09-20T12:46:06Z</dcterms:modified>
</cp:coreProperties>
</file>