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/>
  <bookViews>
    <workbookView xWindow="0" yWindow="0" windowWidth="28800" windowHeight="13635" activeTab="0"/>
  </bookViews>
  <sheets>
    <sheet name="Pozáruční servis" sheetId="5" r:id="rId1"/>
    <sheet name="Spotřební materiál" sheetId="7" r:id="rId2"/>
    <sheet name="Nabídková cena" sheetId="6" r:id="rId3"/>
  </sheets>
  <externalReferences>
    <externalReference r:id="rId6"/>
  </externalReferences>
  <definedNames>
    <definedName name="_xlnm.Print_Area" localSheetId="2">'Nabídková cena'!$B$2:$F$10</definedName>
    <definedName name="_xlnm.Print_Area" localSheetId="0">'Pozáruční servis'!$A$1:$L$33</definedName>
    <definedName name="_xlnm.Print_Area" localSheetId="1">'Spotřební materiál'!$B$2:$H$17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Kotzian Robert</author>
  </authors>
  <commentList>
    <comment ref="I5" authorId="0">
      <text>
        <r>
          <rPr>
            <b/>
            <sz val="9"/>
            <rFont val="Tahoma"/>
            <family val="2"/>
          </rPr>
          <t>Kotzian Robert:</t>
        </r>
        <r>
          <rPr>
            <sz val="9"/>
            <rFont val="Tahoma"/>
            <family val="2"/>
          </rPr>
          <t xml:space="preserve">
Maximální cestovní náklady na jednu cestu bez DPH krát 16</t>
        </r>
      </text>
    </comment>
  </commentList>
</comments>
</file>

<file path=xl/sharedStrings.xml><?xml version="1.0" encoding="utf-8"?>
<sst xmlns="http://schemas.openxmlformats.org/spreadsheetml/2006/main" count="85" uniqueCount="43">
  <si>
    <t>Náklady na pozáruční servis</t>
  </si>
  <si>
    <t>Pokyny k vyplnění tabulky:</t>
  </si>
  <si>
    <t>Žlutá pole vyplní účastník zadávacího řízení</t>
  </si>
  <si>
    <t>Jiná než žlutá pole účastník zadávacího řízení NEVYPLŇUJE!!!</t>
  </si>
  <si>
    <t>Přístroj č.</t>
  </si>
  <si>
    <t>Název přístroje</t>
  </si>
  <si>
    <t>Počet kusů</t>
  </si>
  <si>
    <t>Cena za servisní úkon bez DPH [Kč]</t>
  </si>
  <si>
    <t>Typ servisního úkonu</t>
  </si>
  <si>
    <t>Předepsaný počet servisních úkonů během 8 let pozáručního servisu</t>
  </si>
  <si>
    <t>Cena za předepsaný počet servisních úkonů během 8 let pozáručního servisu bez DPH [Kč]</t>
  </si>
  <si>
    <t>Maximální cestovní náklady na jednu cestu bez DPH [Kč]</t>
  </si>
  <si>
    <t>Celkové cestovní náklady za 8 let pozáručního servisu bez DPH [Kč]</t>
  </si>
  <si>
    <t>Cena za 1 hodinu provádění oprav bez DPH [Kč]</t>
  </si>
  <si>
    <t>Cena za 80 hodin provádění oprav bez DPH [Kč]</t>
  </si>
  <si>
    <t>Celkové náklady na pozáruční servis přístroje bez DPH [Kč]</t>
  </si>
  <si>
    <t>BTK</t>
  </si>
  <si>
    <t>El. revize</t>
  </si>
  <si>
    <t>Validace</t>
  </si>
  <si>
    <t>Kalibrace</t>
  </si>
  <si>
    <t>Zkouška dlouhodobé stability (ZDS)</t>
  </si>
  <si>
    <t>Zkouška provozní stálosti</t>
  </si>
  <si>
    <t>Provozní revize tlakové nádoby</t>
  </si>
  <si>
    <t>Vnitřní revize tlakové nádoby</t>
  </si>
  <si>
    <t>Tlaková zkouška tlakové nádoby</t>
  </si>
  <si>
    <t>Celkové náklady na pozáruční servis bez DPH [Kč]:</t>
  </si>
  <si>
    <t>Cena za spotřební materiál</t>
  </si>
  <si>
    <r>
      <t xml:space="preserve">Tuto tabulku účastník zadávacího řízení vyplní </t>
    </r>
    <r>
      <rPr>
        <b/>
        <u val="single"/>
        <sz val="12"/>
        <color theme="1"/>
        <rFont val="Arial"/>
        <family val="2"/>
      </rPr>
      <t>pouze tehdy</t>
    </r>
    <r>
      <rPr>
        <sz val="12"/>
        <color theme="1"/>
        <rFont val="Arial"/>
        <family val="2"/>
      </rPr>
      <t xml:space="preserve">, pokud součástí předmětu veřejné zakázky jsou dodávky spotřebního materiálu. </t>
    </r>
  </si>
  <si>
    <t>Název položky spotřebního materiálu</t>
  </si>
  <si>
    <t>Jednotka</t>
  </si>
  <si>
    <t>Předpokládaný počet spotřebovaných jednotek za 4 roky</t>
  </si>
  <si>
    <t>Cena za jednotku spotřebního materiálu (kus, ml, …)</t>
  </si>
  <si>
    <t>Cena za předpokládané množství spotřebního materiálu</t>
  </si>
  <si>
    <t>Cena 
bez DPH
[Kč]</t>
  </si>
  <si>
    <t>Sazba DPH
[%]</t>
  </si>
  <si>
    <t>Celkem
DPH
[Kč]</t>
  </si>
  <si>
    <t>Cena 
s DPH
[Kč]</t>
  </si>
  <si>
    <t>Nabídková cena</t>
  </si>
  <si>
    <t>XXX</t>
  </si>
  <si>
    <t>Určení nabídkové ceny</t>
  </si>
  <si>
    <t>Žlutá pole vyplní účastník zadávacího řízení (údaj o sazbě DPH za spotřební materiál účastník zadávacího řízení vyplní pouze tehdy, pokud součástí předmětu veřejné zakázky jsou dodávky spotřebního materiálu)</t>
  </si>
  <si>
    <t>Kupní cena zboží bez spotřebního materiálu</t>
  </si>
  <si>
    <t>Celkové náklady na pozáruční servis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</si>
</sst>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Kč&quot;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sz val="11"/>
      <name val="Arial"/>
      <family val="2"/>
    </font>
    <font>
      <b/>
      <sz val="11"/>
      <name val="Arial"/>
      <family val="2"/>
    </font>
    <font>
      <sz val="11"/>
      <name val="Arial CE"/>
      <family val="2"/>
    </font>
    <font>
      <i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2"/>
      <color theme="1"/>
      <name val="Arial"/>
      <family val="2"/>
    </font>
    <font>
      <b/>
      <u val="single"/>
      <sz val="12"/>
      <color theme="1"/>
      <name val="Arial"/>
      <family val="2"/>
    </font>
    <font>
      <b/>
      <sz val="8"/>
      <name val="Calibri"/>
      <family val="2"/>
    </font>
  </fonts>
  <fills count="7">
    <fill>
      <patternFill/>
    </fill>
    <fill>
      <patternFill patternType="gray125"/>
    </fill>
    <fill>
      <patternFill patternType="solid">
        <fgColor rgb="FFFFFFC8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rgb="FFFFFFCC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50">
    <xf numFmtId="0" fontId="0" fillId="0" borderId="0" xfId="0"/>
    <xf numFmtId="0" fontId="4" fillId="0" borderId="0" xfId="20" applyFont="1" applyAlignment="1">
      <alignment wrapText="1"/>
      <protection/>
    </xf>
    <xf numFmtId="0" fontId="3" fillId="2" borderId="1" xfId="20" applyFont="1" applyFill="1" applyBorder="1" applyAlignment="1">
      <alignment wrapText="1"/>
      <protection/>
    </xf>
    <xf numFmtId="0" fontId="3" fillId="0" borderId="1" xfId="20" applyFont="1" applyBorder="1">
      <alignment/>
      <protection/>
    </xf>
    <xf numFmtId="0" fontId="4" fillId="3" borderId="1" xfId="20" applyFont="1" applyFill="1" applyBorder="1" applyAlignment="1">
      <alignment horizontal="center" vertical="center" wrapText="1"/>
      <protection/>
    </xf>
    <xf numFmtId="4" fontId="4" fillId="3" borderId="1" xfId="20" applyNumberFormat="1" applyFont="1" applyFill="1" applyBorder="1" applyAlignment="1">
      <alignment horizontal="center" vertical="center" wrapText="1"/>
      <protection/>
    </xf>
    <xf numFmtId="164" fontId="3" fillId="2" borderId="1" xfId="20" applyNumberFormat="1" applyFont="1" applyFill="1" applyBorder="1">
      <alignment/>
      <protection/>
    </xf>
    <xf numFmtId="0" fontId="6" fillId="0" borderId="1" xfId="20" applyFont="1" applyBorder="1" applyAlignment="1">
      <alignment vertical="center" wrapText="1"/>
      <protection/>
    </xf>
    <xf numFmtId="0" fontId="7" fillId="0" borderId="1" xfId="20" applyFont="1" applyBorder="1" applyAlignment="1">
      <alignment vertical="center" wrapText="1"/>
      <protection/>
    </xf>
    <xf numFmtId="0" fontId="7" fillId="0" borderId="1" xfId="20" applyFont="1" applyBorder="1" applyAlignment="1">
      <alignment horizontal="left" vertical="center" wrapText="1"/>
      <protection/>
    </xf>
    <xf numFmtId="2" fontId="3" fillId="2" borderId="1" xfId="20" applyNumberFormat="1" applyFont="1" applyFill="1" applyBorder="1" applyAlignment="1">
      <alignment wrapText="1"/>
      <protection/>
    </xf>
    <xf numFmtId="9" fontId="3" fillId="2" borderId="1" xfId="20" applyNumberFormat="1" applyFont="1" applyFill="1" applyBorder="1" applyAlignment="1">
      <alignment wrapText="1"/>
      <protection/>
    </xf>
    <xf numFmtId="4" fontId="3" fillId="4" borderId="1" xfId="20" applyNumberFormat="1" applyFont="1" applyFill="1" applyBorder="1" applyAlignment="1">
      <alignment horizontal="right" vertical="center"/>
      <protection/>
    </xf>
    <xf numFmtId="4" fontId="7" fillId="4" borderId="1" xfId="20" applyNumberFormat="1" applyFont="1" applyFill="1" applyBorder="1" applyAlignment="1">
      <alignment horizontal="right" vertical="center"/>
      <protection/>
    </xf>
    <xf numFmtId="2" fontId="3" fillId="0" borderId="1" xfId="20" applyNumberFormat="1" applyFont="1" applyBorder="1" applyAlignment="1">
      <alignment wrapText="1"/>
      <protection/>
    </xf>
    <xf numFmtId="1" fontId="3" fillId="2" borderId="1" xfId="20" applyNumberFormat="1" applyFont="1" applyFill="1" applyBorder="1">
      <alignment/>
      <protection/>
    </xf>
    <xf numFmtId="164" fontId="3" fillId="0" borderId="1" xfId="20" applyNumberFormat="1" applyFont="1" applyBorder="1">
      <alignment/>
      <protection/>
    </xf>
    <xf numFmtId="0" fontId="8" fillId="3" borderId="1" xfId="20" applyFont="1" applyFill="1" applyBorder="1" applyAlignment="1">
      <alignment horizontal="center" vertical="center" wrapText="1"/>
      <protection/>
    </xf>
    <xf numFmtId="164" fontId="9" fillId="5" borderId="1" xfId="0" applyNumberFormat="1" applyFont="1" applyFill="1" applyBorder="1"/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wrapText="1"/>
    </xf>
    <xf numFmtId="0" fontId="8" fillId="0" borderId="1" xfId="20" applyFont="1" applyBorder="1" applyAlignment="1">
      <alignment vertical="center" wrapText="1"/>
      <protection/>
    </xf>
    <xf numFmtId="2" fontId="4" fillId="0" borderId="1" xfId="20" applyNumberFormat="1" applyFont="1" applyBorder="1" applyAlignment="1">
      <alignment wrapText="1"/>
      <protection/>
    </xf>
    <xf numFmtId="9" fontId="4" fillId="0" borderId="1" xfId="20" applyNumberFormat="1" applyFont="1" applyBorder="1" applyAlignment="1">
      <alignment horizontal="center" wrapText="1"/>
      <protection/>
    </xf>
    <xf numFmtId="4" fontId="4" fillId="4" borderId="1" xfId="20" applyNumberFormat="1" applyFont="1" applyFill="1" applyBorder="1" applyAlignment="1">
      <alignment horizontal="center" vertical="center"/>
      <protection/>
    </xf>
    <xf numFmtId="4" fontId="8" fillId="4" borderId="1" xfId="20" applyNumberFormat="1" applyFont="1" applyFill="1" applyBorder="1" applyAlignment="1">
      <alignment horizontal="center" vertical="center"/>
      <protection/>
    </xf>
    <xf numFmtId="0" fontId="11" fillId="0" borderId="0" xfId="0" applyFont="1" applyAlignment="1">
      <alignment horizontal="center"/>
    </xf>
    <xf numFmtId="0" fontId="14" fillId="0" borderId="0" xfId="0" applyFont="1" applyAlignment="1">
      <alignment horizontal="center" wrapText="1"/>
    </xf>
    <xf numFmtId="0" fontId="3" fillId="2" borderId="2" xfId="20" applyFont="1" applyFill="1" applyBorder="1" applyAlignment="1">
      <alignment wrapText="1"/>
      <protection/>
    </xf>
    <xf numFmtId="2" fontId="3" fillId="2" borderId="2" xfId="20" applyNumberFormat="1" applyFont="1" applyFill="1" applyBorder="1" applyAlignment="1">
      <alignment wrapText="1"/>
      <protection/>
    </xf>
    <xf numFmtId="9" fontId="3" fillId="2" borderId="2" xfId="20" applyNumberFormat="1" applyFont="1" applyFill="1" applyBorder="1" applyAlignment="1">
      <alignment wrapText="1"/>
      <protection/>
    </xf>
    <xf numFmtId="4" fontId="3" fillId="4" borderId="2" xfId="20" applyNumberFormat="1" applyFont="1" applyFill="1" applyBorder="1" applyAlignment="1">
      <alignment horizontal="right" vertical="center"/>
      <protection/>
    </xf>
    <xf numFmtId="4" fontId="7" fillId="4" borderId="2" xfId="20" applyNumberFormat="1" applyFont="1" applyFill="1" applyBorder="1" applyAlignment="1">
      <alignment horizontal="right" vertical="center"/>
      <protection/>
    </xf>
    <xf numFmtId="2" fontId="3" fillId="0" borderId="2" xfId="20" applyNumberFormat="1" applyFont="1" applyBorder="1" applyAlignment="1">
      <alignment wrapText="1"/>
      <protection/>
    </xf>
    <xf numFmtId="9" fontId="3" fillId="0" borderId="2" xfId="20" applyNumberFormat="1" applyFont="1" applyBorder="1" applyAlignment="1">
      <alignment wrapText="1"/>
      <protection/>
    </xf>
    <xf numFmtId="164" fontId="0" fillId="0" borderId="1" xfId="0" applyNumberFormat="1" applyBorder="1" applyAlignment="1">
      <alignment horizontal="right" vertical="center"/>
    </xf>
    <xf numFmtId="164" fontId="0" fillId="6" borderId="1" xfId="0" applyNumberFormat="1" applyFill="1" applyBorder="1" applyAlignment="1">
      <alignment horizontal="right" vertical="center"/>
    </xf>
    <xf numFmtId="164" fontId="0" fillId="0" borderId="3" xfId="0" applyNumberFormat="1" applyBorder="1" applyAlignment="1">
      <alignment horizontal="right" vertical="center"/>
    </xf>
    <xf numFmtId="164" fontId="0" fillId="0" borderId="4" xfId="0" applyNumberFormat="1" applyBorder="1" applyAlignment="1">
      <alignment horizontal="right" vertical="center"/>
    </xf>
    <xf numFmtId="164" fontId="0" fillId="0" borderId="5" xfId="0" applyNumberFormat="1" applyBorder="1" applyAlignment="1">
      <alignment horizontal="right" vertical="center"/>
    </xf>
    <xf numFmtId="0" fontId="3" fillId="0" borderId="1" xfId="20" applyFont="1" applyBorder="1" applyAlignment="1">
      <alignment horizontal="center" vertical="center"/>
      <protection/>
    </xf>
    <xf numFmtId="0" fontId="5" fillId="0" borderId="1" xfId="20" applyFont="1" applyBorder="1" applyAlignment="1">
      <alignment horizontal="center" vertical="center"/>
      <protection/>
    </xf>
    <xf numFmtId="0" fontId="3" fillId="2" borderId="1" xfId="20" applyFont="1" applyFill="1" applyBorder="1" applyAlignment="1">
      <alignment/>
      <protection/>
    </xf>
    <xf numFmtId="0" fontId="5" fillId="2" borderId="1" xfId="20" applyFont="1" applyFill="1" applyBorder="1" applyAlignment="1">
      <alignment/>
      <protection/>
    </xf>
    <xf numFmtId="0" fontId="11" fillId="0" borderId="0" xfId="0" applyFont="1" applyAlignment="1">
      <alignment horizontal="center"/>
    </xf>
    <xf numFmtId="0" fontId="8" fillId="5" borderId="1" xfId="0" applyFont="1" applyFill="1" applyBorder="1" applyAlignment="1">
      <alignment horizontal="right"/>
    </xf>
    <xf numFmtId="0" fontId="8" fillId="3" borderId="6" xfId="20" applyFont="1" applyFill="1" applyBorder="1" applyAlignment="1">
      <alignment horizontal="center" vertical="center" wrapText="1"/>
      <protection/>
    </xf>
    <xf numFmtId="0" fontId="8" fillId="3" borderId="7" xfId="20" applyFont="1" applyFill="1" applyBorder="1" applyAlignment="1">
      <alignment horizontal="center" vertical="center" wrapText="1"/>
      <protection/>
    </xf>
    <xf numFmtId="0" fontId="8" fillId="3" borderId="8" xfId="20" applyFont="1" applyFill="1" applyBorder="1" applyAlignment="1">
      <alignment horizontal="center" vertical="center" wrapText="1"/>
      <protection/>
    </xf>
    <xf numFmtId="0" fontId="8" fillId="0" borderId="1" xfId="20" applyFont="1" applyBorder="1" applyAlignment="1">
      <alignment horizontal="center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dxfs count="4">
    <dxf>
      <font>
        <b/>
        <i val="0"/>
        <strike val="0"/>
        <color rgb="FFFF0000"/>
      </font>
      <border/>
    </dxf>
    <dxf>
      <font>
        <b/>
        <i val="0"/>
        <strike val="0"/>
        <color rgb="FFFF0000"/>
      </font>
      <border/>
    </dxf>
    <dxf>
      <font>
        <b/>
        <i val="0"/>
        <strike val="0"/>
        <color rgb="FFFF0000"/>
      </font>
      <border/>
    </dxf>
    <dxf>
      <font>
        <b/>
        <i val="0"/>
        <strike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customXml" Target="../customXml/item1.xml" /><Relationship Id="rId8" Type="http://schemas.openxmlformats.org/officeDocument/2006/relationships/customXml" Target="../customXml/item2.xml" /><Relationship Id="rId9" Type="http://schemas.openxmlformats.org/officeDocument/2006/relationships/customXml" Target="../customXml/item3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OPVP\OPV\Kotzian\14.7%20Ve&#345;ejn&#233;%20zak&#225;zky\Otev&#345;en&#233;%20&#345;&#237;zen&#237;%20-%20nadlimitn&#237;\Zdravotnicka%20technologie%20pro%20IHOK\200910%2002%20Vyporadani\Zdrav%20technologie%20pro%20IHOK%20-%20Zadavaci%20dokumentace%20_%20priloha%202%20_%20priloha%20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33"/>
  <sheetViews>
    <sheetView tabSelected="1" zoomScale="55" zoomScaleNormal="55" workbookViewId="0" topLeftCell="A2">
      <selection activeCell="R36" sqref="R36"/>
    </sheetView>
  </sheetViews>
  <sheetFormatPr defaultColWidth="9.140625" defaultRowHeight="15"/>
  <cols>
    <col min="2" max="3" width="29.140625" style="0" customWidth="1"/>
    <col min="4" max="4" width="33.57421875" style="0" customWidth="1"/>
    <col min="5" max="5" width="34.421875" style="0" bestFit="1" customWidth="1"/>
    <col min="6" max="7" width="36.421875" style="0" customWidth="1"/>
    <col min="8" max="9" width="17.8515625" style="0" customWidth="1"/>
    <col min="10" max="10" width="15.421875" style="0" customWidth="1"/>
    <col min="11" max="11" width="16.140625" style="0" customWidth="1"/>
    <col min="12" max="12" width="16.421875" style="0" customWidth="1"/>
  </cols>
  <sheetData>
    <row r="1" spans="1:12" ht="18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12" ht="18.7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</row>
    <row r="3" spans="1:12" ht="56.25">
      <c r="A3" s="19"/>
      <c r="B3" s="1"/>
      <c r="C3" s="1" t="s">
        <v>1</v>
      </c>
      <c r="D3" s="2" t="s">
        <v>2</v>
      </c>
      <c r="E3" s="20" t="s">
        <v>3</v>
      </c>
      <c r="F3" s="19"/>
      <c r="G3" s="19"/>
      <c r="H3" s="19"/>
      <c r="I3" s="19"/>
      <c r="J3" s="19"/>
      <c r="K3" s="19"/>
      <c r="L3" s="19"/>
    </row>
    <row r="5" spans="1:12" ht="90">
      <c r="A5" s="4" t="s">
        <v>4</v>
      </c>
      <c r="B5" s="4" t="s">
        <v>5</v>
      </c>
      <c r="C5" s="4" t="s">
        <v>6</v>
      </c>
      <c r="D5" s="5" t="s">
        <v>7</v>
      </c>
      <c r="E5" s="4" t="s">
        <v>8</v>
      </c>
      <c r="F5" s="4" t="s">
        <v>9</v>
      </c>
      <c r="G5" s="4" t="s">
        <v>10</v>
      </c>
      <c r="H5" s="4" t="s">
        <v>11</v>
      </c>
      <c r="I5" s="4" t="s">
        <v>12</v>
      </c>
      <c r="J5" s="17" t="s">
        <v>13</v>
      </c>
      <c r="K5" s="17" t="s">
        <v>14</v>
      </c>
      <c r="L5" s="4" t="s">
        <v>15</v>
      </c>
    </row>
    <row r="6" spans="1:12" ht="15">
      <c r="A6" s="40">
        <v>1</v>
      </c>
      <c r="B6" s="42"/>
      <c r="C6" s="42"/>
      <c r="D6" s="6"/>
      <c r="E6" s="3" t="s">
        <v>16</v>
      </c>
      <c r="F6" s="15"/>
      <c r="G6" s="16">
        <f>D6*F6</f>
        <v>0</v>
      </c>
      <c r="H6" s="36"/>
      <c r="I6" s="37">
        <f>16*H6</f>
        <v>0</v>
      </c>
      <c r="J6" s="36"/>
      <c r="K6" s="35">
        <f>80*J6</f>
        <v>0</v>
      </c>
      <c r="L6" s="35">
        <f>C6*(SUM(G6:G14)+I6+K6)</f>
        <v>0</v>
      </c>
    </row>
    <row r="7" spans="1:12" ht="15">
      <c r="A7" s="41"/>
      <c r="B7" s="43"/>
      <c r="C7" s="43"/>
      <c r="D7" s="6"/>
      <c r="E7" s="3" t="s">
        <v>17</v>
      </c>
      <c r="F7" s="15"/>
      <c r="G7" s="16">
        <f aca="true" t="shared" si="0" ref="G7:G32">D7*F7</f>
        <v>0</v>
      </c>
      <c r="H7" s="36"/>
      <c r="I7" s="38"/>
      <c r="J7" s="36"/>
      <c r="K7" s="35"/>
      <c r="L7" s="35"/>
    </row>
    <row r="8" spans="1:12" ht="15">
      <c r="A8" s="41"/>
      <c r="B8" s="43"/>
      <c r="C8" s="43"/>
      <c r="D8" s="6"/>
      <c r="E8" s="3" t="s">
        <v>18</v>
      </c>
      <c r="F8" s="15"/>
      <c r="G8" s="16">
        <f t="shared" si="0"/>
        <v>0</v>
      </c>
      <c r="H8" s="36"/>
      <c r="I8" s="38"/>
      <c r="J8" s="36"/>
      <c r="K8" s="35"/>
      <c r="L8" s="35"/>
    </row>
    <row r="9" spans="1:12" ht="15">
      <c r="A9" s="41"/>
      <c r="B9" s="43"/>
      <c r="C9" s="43"/>
      <c r="D9" s="6"/>
      <c r="E9" s="3" t="s">
        <v>19</v>
      </c>
      <c r="F9" s="15"/>
      <c r="G9" s="16">
        <f t="shared" si="0"/>
        <v>0</v>
      </c>
      <c r="H9" s="36"/>
      <c r="I9" s="38"/>
      <c r="J9" s="36"/>
      <c r="K9" s="35"/>
      <c r="L9" s="35"/>
    </row>
    <row r="10" spans="1:12" ht="15">
      <c r="A10" s="41"/>
      <c r="B10" s="43"/>
      <c r="C10" s="43"/>
      <c r="D10" s="6"/>
      <c r="E10" s="3" t="s">
        <v>20</v>
      </c>
      <c r="F10" s="15"/>
      <c r="G10" s="16">
        <f t="shared" si="0"/>
        <v>0</v>
      </c>
      <c r="H10" s="36"/>
      <c r="I10" s="38"/>
      <c r="J10" s="36"/>
      <c r="K10" s="35"/>
      <c r="L10" s="35"/>
    </row>
    <row r="11" spans="1:12" ht="15">
      <c r="A11" s="41"/>
      <c r="B11" s="43"/>
      <c r="C11" s="43"/>
      <c r="D11" s="6"/>
      <c r="E11" s="3" t="s">
        <v>21</v>
      </c>
      <c r="F11" s="15"/>
      <c r="G11" s="16">
        <f t="shared" si="0"/>
        <v>0</v>
      </c>
      <c r="H11" s="36"/>
      <c r="I11" s="38"/>
      <c r="J11" s="36"/>
      <c r="K11" s="35"/>
      <c r="L11" s="35"/>
    </row>
    <row r="12" spans="1:12" ht="15">
      <c r="A12" s="41"/>
      <c r="B12" s="43"/>
      <c r="C12" s="43"/>
      <c r="D12" s="6"/>
      <c r="E12" s="3" t="s">
        <v>22</v>
      </c>
      <c r="F12" s="15"/>
      <c r="G12" s="16">
        <f t="shared" si="0"/>
        <v>0</v>
      </c>
      <c r="H12" s="36"/>
      <c r="I12" s="38"/>
      <c r="J12" s="36"/>
      <c r="K12" s="35"/>
      <c r="L12" s="35"/>
    </row>
    <row r="13" spans="1:12" ht="15">
      <c r="A13" s="41"/>
      <c r="B13" s="43"/>
      <c r="C13" s="43"/>
      <c r="D13" s="6"/>
      <c r="E13" s="3" t="s">
        <v>23</v>
      </c>
      <c r="F13" s="15"/>
      <c r="G13" s="16">
        <f t="shared" si="0"/>
        <v>0</v>
      </c>
      <c r="H13" s="36"/>
      <c r="I13" s="38"/>
      <c r="J13" s="36"/>
      <c r="K13" s="35"/>
      <c r="L13" s="35"/>
    </row>
    <row r="14" spans="1:12" ht="15">
      <c r="A14" s="41"/>
      <c r="B14" s="43"/>
      <c r="C14" s="43"/>
      <c r="D14" s="6"/>
      <c r="E14" s="3" t="s">
        <v>24</v>
      </c>
      <c r="F14" s="15"/>
      <c r="G14" s="16">
        <f t="shared" si="0"/>
        <v>0</v>
      </c>
      <c r="H14" s="36"/>
      <c r="I14" s="39"/>
      <c r="J14" s="36"/>
      <c r="K14" s="35"/>
      <c r="L14" s="35"/>
    </row>
    <row r="15" spans="1:12" ht="15">
      <c r="A15" s="40">
        <v>2</v>
      </c>
      <c r="B15" s="42"/>
      <c r="C15" s="42"/>
      <c r="D15" s="6"/>
      <c r="E15" s="3" t="s">
        <v>16</v>
      </c>
      <c r="F15" s="15"/>
      <c r="G15" s="16">
        <f t="shared" si="0"/>
        <v>0</v>
      </c>
      <c r="H15" s="36"/>
      <c r="I15" s="37">
        <f>16*H15</f>
        <v>0</v>
      </c>
      <c r="J15" s="36"/>
      <c r="K15" s="35">
        <f>80*J15</f>
        <v>0</v>
      </c>
      <c r="L15" s="35">
        <f aca="true" t="shared" si="1" ref="L15">C15*(SUM(G15:G23)+I15+K15)</f>
        <v>0</v>
      </c>
    </row>
    <row r="16" spans="1:12" ht="15">
      <c r="A16" s="41"/>
      <c r="B16" s="43"/>
      <c r="C16" s="43"/>
      <c r="D16" s="6"/>
      <c r="E16" s="3" t="s">
        <v>17</v>
      </c>
      <c r="F16" s="15"/>
      <c r="G16" s="16">
        <f t="shared" si="0"/>
        <v>0</v>
      </c>
      <c r="H16" s="36"/>
      <c r="I16" s="38"/>
      <c r="J16" s="36"/>
      <c r="K16" s="35"/>
      <c r="L16" s="35"/>
    </row>
    <row r="17" spans="1:12" ht="15">
      <c r="A17" s="41"/>
      <c r="B17" s="43"/>
      <c r="C17" s="43"/>
      <c r="D17" s="6"/>
      <c r="E17" s="3" t="s">
        <v>18</v>
      </c>
      <c r="F17" s="15"/>
      <c r="G17" s="16">
        <f t="shared" si="0"/>
        <v>0</v>
      </c>
      <c r="H17" s="36"/>
      <c r="I17" s="38"/>
      <c r="J17" s="36"/>
      <c r="K17" s="35"/>
      <c r="L17" s="35"/>
    </row>
    <row r="18" spans="1:12" ht="15">
      <c r="A18" s="41"/>
      <c r="B18" s="43"/>
      <c r="C18" s="43"/>
      <c r="D18" s="6"/>
      <c r="E18" s="3" t="s">
        <v>19</v>
      </c>
      <c r="F18" s="15"/>
      <c r="G18" s="16">
        <f t="shared" si="0"/>
        <v>0</v>
      </c>
      <c r="H18" s="36"/>
      <c r="I18" s="38"/>
      <c r="J18" s="36"/>
      <c r="K18" s="35"/>
      <c r="L18" s="35"/>
    </row>
    <row r="19" spans="1:12" ht="15">
      <c r="A19" s="41"/>
      <c r="B19" s="43"/>
      <c r="C19" s="43"/>
      <c r="D19" s="6"/>
      <c r="E19" s="3" t="s">
        <v>20</v>
      </c>
      <c r="F19" s="15"/>
      <c r="G19" s="16">
        <f t="shared" si="0"/>
        <v>0</v>
      </c>
      <c r="H19" s="36"/>
      <c r="I19" s="38"/>
      <c r="J19" s="36"/>
      <c r="K19" s="35"/>
      <c r="L19" s="35"/>
    </row>
    <row r="20" spans="1:12" ht="15">
      <c r="A20" s="41"/>
      <c r="B20" s="43"/>
      <c r="C20" s="43"/>
      <c r="D20" s="6"/>
      <c r="E20" s="3" t="s">
        <v>21</v>
      </c>
      <c r="F20" s="15"/>
      <c r="G20" s="16">
        <f t="shared" si="0"/>
        <v>0</v>
      </c>
      <c r="H20" s="36"/>
      <c r="I20" s="38"/>
      <c r="J20" s="36"/>
      <c r="K20" s="35"/>
      <c r="L20" s="35"/>
    </row>
    <row r="21" spans="1:12" ht="15">
      <c r="A21" s="41"/>
      <c r="B21" s="43"/>
      <c r="C21" s="43"/>
      <c r="D21" s="6"/>
      <c r="E21" s="3" t="s">
        <v>22</v>
      </c>
      <c r="F21" s="15"/>
      <c r="G21" s="16">
        <f t="shared" si="0"/>
        <v>0</v>
      </c>
      <c r="H21" s="36"/>
      <c r="I21" s="38"/>
      <c r="J21" s="36"/>
      <c r="K21" s="35"/>
      <c r="L21" s="35"/>
    </row>
    <row r="22" spans="1:12" ht="15">
      <c r="A22" s="41"/>
      <c r="B22" s="43"/>
      <c r="C22" s="43"/>
      <c r="D22" s="6"/>
      <c r="E22" s="3" t="s">
        <v>23</v>
      </c>
      <c r="F22" s="15"/>
      <c r="G22" s="16">
        <f t="shared" si="0"/>
        <v>0</v>
      </c>
      <c r="H22" s="36"/>
      <c r="I22" s="38"/>
      <c r="J22" s="36"/>
      <c r="K22" s="35"/>
      <c r="L22" s="35"/>
    </row>
    <row r="23" spans="1:12" ht="15">
      <c r="A23" s="41"/>
      <c r="B23" s="43"/>
      <c r="C23" s="43"/>
      <c r="D23" s="6"/>
      <c r="E23" s="3" t="s">
        <v>24</v>
      </c>
      <c r="F23" s="15"/>
      <c r="G23" s="16">
        <f t="shared" si="0"/>
        <v>0</v>
      </c>
      <c r="H23" s="36"/>
      <c r="I23" s="39"/>
      <c r="J23" s="36"/>
      <c r="K23" s="35"/>
      <c r="L23" s="35"/>
    </row>
    <row r="24" spans="1:12" ht="15">
      <c r="A24" s="40">
        <v>3</v>
      </c>
      <c r="B24" s="42"/>
      <c r="C24" s="42"/>
      <c r="D24" s="6"/>
      <c r="E24" s="3" t="s">
        <v>16</v>
      </c>
      <c r="F24" s="15"/>
      <c r="G24" s="16">
        <f t="shared" si="0"/>
        <v>0</v>
      </c>
      <c r="H24" s="36"/>
      <c r="I24" s="37">
        <f>16*H24</f>
        <v>0</v>
      </c>
      <c r="J24" s="36"/>
      <c r="K24" s="35">
        <f>80*J24</f>
        <v>0</v>
      </c>
      <c r="L24" s="35">
        <f aca="true" t="shared" si="2" ref="L24">C24*(SUM(G24:G32)+I24+K24)</f>
        <v>0</v>
      </c>
    </row>
    <row r="25" spans="1:12" ht="15">
      <c r="A25" s="41"/>
      <c r="B25" s="43"/>
      <c r="C25" s="43"/>
      <c r="D25" s="6"/>
      <c r="E25" s="3" t="s">
        <v>17</v>
      </c>
      <c r="F25" s="15"/>
      <c r="G25" s="16">
        <f t="shared" si="0"/>
        <v>0</v>
      </c>
      <c r="H25" s="36"/>
      <c r="I25" s="38"/>
      <c r="J25" s="36"/>
      <c r="K25" s="35"/>
      <c r="L25" s="35"/>
    </row>
    <row r="26" spans="1:12" ht="15">
      <c r="A26" s="41"/>
      <c r="B26" s="43"/>
      <c r="C26" s="43"/>
      <c r="D26" s="6"/>
      <c r="E26" s="3" t="s">
        <v>18</v>
      </c>
      <c r="F26" s="15"/>
      <c r="G26" s="16">
        <f t="shared" si="0"/>
        <v>0</v>
      </c>
      <c r="H26" s="36"/>
      <c r="I26" s="38"/>
      <c r="J26" s="36"/>
      <c r="K26" s="35"/>
      <c r="L26" s="35"/>
    </row>
    <row r="27" spans="1:12" ht="15">
      <c r="A27" s="41"/>
      <c r="B27" s="43"/>
      <c r="C27" s="43"/>
      <c r="D27" s="6"/>
      <c r="E27" s="3" t="s">
        <v>19</v>
      </c>
      <c r="F27" s="15"/>
      <c r="G27" s="16">
        <f t="shared" si="0"/>
        <v>0</v>
      </c>
      <c r="H27" s="36"/>
      <c r="I27" s="38"/>
      <c r="J27" s="36"/>
      <c r="K27" s="35"/>
      <c r="L27" s="35"/>
    </row>
    <row r="28" spans="1:12" ht="15">
      <c r="A28" s="41"/>
      <c r="B28" s="43"/>
      <c r="C28" s="43"/>
      <c r="D28" s="6"/>
      <c r="E28" s="3" t="s">
        <v>20</v>
      </c>
      <c r="F28" s="15"/>
      <c r="G28" s="16">
        <f t="shared" si="0"/>
        <v>0</v>
      </c>
      <c r="H28" s="36"/>
      <c r="I28" s="38"/>
      <c r="J28" s="36"/>
      <c r="K28" s="35"/>
      <c r="L28" s="35"/>
    </row>
    <row r="29" spans="1:12" ht="15">
      <c r="A29" s="41"/>
      <c r="B29" s="43"/>
      <c r="C29" s="43"/>
      <c r="D29" s="6"/>
      <c r="E29" s="3" t="s">
        <v>21</v>
      </c>
      <c r="F29" s="15"/>
      <c r="G29" s="16">
        <f t="shared" si="0"/>
        <v>0</v>
      </c>
      <c r="H29" s="36"/>
      <c r="I29" s="38"/>
      <c r="J29" s="36"/>
      <c r="K29" s="35"/>
      <c r="L29" s="35"/>
    </row>
    <row r="30" spans="1:12" ht="15">
      <c r="A30" s="41"/>
      <c r="B30" s="43"/>
      <c r="C30" s="43"/>
      <c r="D30" s="6"/>
      <c r="E30" s="3" t="s">
        <v>22</v>
      </c>
      <c r="F30" s="15"/>
      <c r="G30" s="16">
        <f t="shared" si="0"/>
        <v>0</v>
      </c>
      <c r="H30" s="36"/>
      <c r="I30" s="38"/>
      <c r="J30" s="36"/>
      <c r="K30" s="35"/>
      <c r="L30" s="35"/>
    </row>
    <row r="31" spans="1:12" ht="15">
      <c r="A31" s="41"/>
      <c r="B31" s="43"/>
      <c r="C31" s="43"/>
      <c r="D31" s="6"/>
      <c r="E31" s="3" t="s">
        <v>23</v>
      </c>
      <c r="F31" s="15"/>
      <c r="G31" s="16">
        <f t="shared" si="0"/>
        <v>0</v>
      </c>
      <c r="H31" s="36"/>
      <c r="I31" s="38"/>
      <c r="J31" s="36"/>
      <c r="K31" s="35"/>
      <c r="L31" s="35"/>
    </row>
    <row r="32" spans="1:12" ht="15">
      <c r="A32" s="41"/>
      <c r="B32" s="43"/>
      <c r="C32" s="43"/>
      <c r="D32" s="6"/>
      <c r="E32" s="3" t="s">
        <v>24</v>
      </c>
      <c r="F32" s="15"/>
      <c r="G32" s="16">
        <f t="shared" si="0"/>
        <v>0</v>
      </c>
      <c r="H32" s="36"/>
      <c r="I32" s="39"/>
      <c r="J32" s="36"/>
      <c r="K32" s="35"/>
      <c r="L32" s="35"/>
    </row>
    <row r="33" spans="1:12" ht="15">
      <c r="A33" s="45" t="s">
        <v>25</v>
      </c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18">
        <f>SUM(L6:L32)</f>
        <v>0</v>
      </c>
    </row>
  </sheetData>
  <mergeCells count="26">
    <mergeCell ref="A33:K33"/>
    <mergeCell ref="J24:J32"/>
    <mergeCell ref="K24:K32"/>
    <mergeCell ref="H15:H23"/>
    <mergeCell ref="I15:I23"/>
    <mergeCell ref="J15:J23"/>
    <mergeCell ref="K15:K23"/>
    <mergeCell ref="B24:B32"/>
    <mergeCell ref="A1:L1"/>
    <mergeCell ref="L15:L23"/>
    <mergeCell ref="H6:H14"/>
    <mergeCell ref="A15:A23"/>
    <mergeCell ref="C15:C23"/>
    <mergeCell ref="A6:A14"/>
    <mergeCell ref="C6:C14"/>
    <mergeCell ref="B6:B14"/>
    <mergeCell ref="B15:B23"/>
    <mergeCell ref="J6:J14"/>
    <mergeCell ref="K6:K14"/>
    <mergeCell ref="I6:I14"/>
    <mergeCell ref="L6:L14"/>
    <mergeCell ref="H24:H32"/>
    <mergeCell ref="I24:I32"/>
    <mergeCell ref="A24:A32"/>
    <mergeCell ref="C24:C32"/>
    <mergeCell ref="L24:L32"/>
  </mergeCells>
  <printOptions/>
  <pageMargins left="0.7" right="0.7" top="0.787401575" bottom="0.787401575" header="0.3" footer="0.3"/>
  <pageSetup fitToHeight="1" fitToWidth="1" horizontalDpi="600" verticalDpi="600" orientation="landscape" paperSize="9" scale="42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L17"/>
  <sheetViews>
    <sheetView workbookViewId="0" topLeftCell="A1">
      <selection activeCell="G24" sqref="G24"/>
    </sheetView>
  </sheetViews>
  <sheetFormatPr defaultColWidth="9.140625" defaultRowHeight="15"/>
  <cols>
    <col min="2" max="2" width="48.00390625" style="0" customWidth="1"/>
    <col min="3" max="3" width="14.28125" style="0" customWidth="1"/>
    <col min="4" max="4" width="22.57421875" style="0" customWidth="1"/>
    <col min="5" max="5" width="21.28125" style="0" customWidth="1"/>
    <col min="6" max="6" width="21.421875" style="0" customWidth="1"/>
    <col min="7" max="7" width="23.421875" style="0" customWidth="1"/>
    <col min="8" max="9" width="21.28125" style="0" customWidth="1"/>
    <col min="10" max="10" width="21.421875" style="0" customWidth="1"/>
    <col min="11" max="11" width="23.421875" style="0" customWidth="1"/>
    <col min="12" max="12" width="21.28125" style="0" customWidth="1"/>
  </cols>
  <sheetData>
    <row r="2" spans="2:8" ht="18">
      <c r="B2" s="44" t="s">
        <v>26</v>
      </c>
      <c r="C2" s="44"/>
      <c r="D2" s="44"/>
      <c r="E2" s="44"/>
      <c r="F2" s="44"/>
      <c r="G2" s="44"/>
      <c r="H2" s="44"/>
    </row>
    <row r="3" spans="2:12" ht="18"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</row>
    <row r="4" spans="2:12" ht="117" customHeight="1">
      <c r="B4" s="1" t="s">
        <v>1</v>
      </c>
      <c r="C4" s="1"/>
      <c r="D4" s="1"/>
      <c r="E4" s="2" t="s">
        <v>2</v>
      </c>
      <c r="F4" s="20" t="s">
        <v>3</v>
      </c>
      <c r="G4" s="27" t="s">
        <v>27</v>
      </c>
      <c r="H4" s="26"/>
      <c r="I4" s="26"/>
      <c r="J4" s="20"/>
      <c r="K4" s="27"/>
      <c r="L4" s="26"/>
    </row>
    <row r="6" spans="2:12" ht="15">
      <c r="B6" s="49" t="s">
        <v>28</v>
      </c>
      <c r="C6" s="49" t="s">
        <v>29</v>
      </c>
      <c r="D6" s="49" t="s">
        <v>30</v>
      </c>
      <c r="E6" s="46" t="s">
        <v>31</v>
      </c>
      <c r="F6" s="47"/>
      <c r="G6" s="47"/>
      <c r="H6" s="48"/>
      <c r="I6" s="46" t="s">
        <v>32</v>
      </c>
      <c r="J6" s="47"/>
      <c r="K6" s="47"/>
      <c r="L6" s="48"/>
    </row>
    <row r="7" spans="2:12" ht="45">
      <c r="B7" s="49"/>
      <c r="C7" s="49"/>
      <c r="D7" s="49"/>
      <c r="E7" s="17" t="s">
        <v>33</v>
      </c>
      <c r="F7" s="17" t="s">
        <v>34</v>
      </c>
      <c r="G7" s="17" t="s">
        <v>35</v>
      </c>
      <c r="H7" s="17" t="s">
        <v>36</v>
      </c>
      <c r="I7" s="17" t="s">
        <v>33</v>
      </c>
      <c r="J7" s="17" t="s">
        <v>34</v>
      </c>
      <c r="K7" s="17" t="s">
        <v>35</v>
      </c>
      <c r="L7" s="17" t="s">
        <v>36</v>
      </c>
    </row>
    <row r="8" spans="2:12" ht="15">
      <c r="B8" s="28"/>
      <c r="C8" s="28"/>
      <c r="D8" s="28"/>
      <c r="E8" s="29"/>
      <c r="F8" s="30"/>
      <c r="G8" s="31">
        <f aca="true" t="shared" si="0" ref="G8:G14">F8*E8</f>
        <v>0</v>
      </c>
      <c r="H8" s="32">
        <f aca="true" t="shared" si="1" ref="H8:H14">E8+G8</f>
        <v>0</v>
      </c>
      <c r="I8" s="33">
        <f aca="true" t="shared" si="2" ref="I8:I14">D8*E8</f>
        <v>0</v>
      </c>
      <c r="J8" s="34">
        <f aca="true" t="shared" si="3" ref="J8:J14">F8</f>
        <v>0</v>
      </c>
      <c r="K8" s="31">
        <f aca="true" t="shared" si="4" ref="K8:K14">J8*I8</f>
        <v>0</v>
      </c>
      <c r="L8" s="32">
        <f aca="true" t="shared" si="5" ref="L8:L14">I8+K8</f>
        <v>0</v>
      </c>
    </row>
    <row r="9" spans="2:12" ht="15">
      <c r="B9" s="28"/>
      <c r="C9" s="28"/>
      <c r="D9" s="28"/>
      <c r="E9" s="29"/>
      <c r="F9" s="30"/>
      <c r="G9" s="31">
        <f t="shared" si="0"/>
        <v>0</v>
      </c>
      <c r="H9" s="32">
        <f t="shared" si="1"/>
        <v>0</v>
      </c>
      <c r="I9" s="33">
        <f t="shared" si="2"/>
        <v>0</v>
      </c>
      <c r="J9" s="34">
        <f t="shared" si="3"/>
        <v>0</v>
      </c>
      <c r="K9" s="31">
        <f t="shared" si="4"/>
        <v>0</v>
      </c>
      <c r="L9" s="32">
        <f t="shared" si="5"/>
        <v>0</v>
      </c>
    </row>
    <row r="10" spans="2:12" ht="15">
      <c r="B10" s="28"/>
      <c r="C10" s="28"/>
      <c r="D10" s="28"/>
      <c r="E10" s="29"/>
      <c r="F10" s="30"/>
      <c r="G10" s="31">
        <f t="shared" si="0"/>
        <v>0</v>
      </c>
      <c r="H10" s="32">
        <f t="shared" si="1"/>
        <v>0</v>
      </c>
      <c r="I10" s="33">
        <f t="shared" si="2"/>
        <v>0</v>
      </c>
      <c r="J10" s="34">
        <f t="shared" si="3"/>
        <v>0</v>
      </c>
      <c r="K10" s="31">
        <f t="shared" si="4"/>
        <v>0</v>
      </c>
      <c r="L10" s="32">
        <f t="shared" si="5"/>
        <v>0</v>
      </c>
    </row>
    <row r="11" spans="2:12" ht="15">
      <c r="B11" s="28"/>
      <c r="C11" s="28"/>
      <c r="D11" s="28"/>
      <c r="E11" s="29"/>
      <c r="F11" s="30"/>
      <c r="G11" s="31">
        <f t="shared" si="0"/>
        <v>0</v>
      </c>
      <c r="H11" s="32">
        <f t="shared" si="1"/>
        <v>0</v>
      </c>
      <c r="I11" s="33">
        <f t="shared" si="2"/>
        <v>0</v>
      </c>
      <c r="J11" s="34">
        <f t="shared" si="3"/>
        <v>0</v>
      </c>
      <c r="K11" s="31">
        <f t="shared" si="4"/>
        <v>0</v>
      </c>
      <c r="L11" s="32">
        <f t="shared" si="5"/>
        <v>0</v>
      </c>
    </row>
    <row r="12" spans="2:12" ht="15">
      <c r="B12" s="28"/>
      <c r="C12" s="28"/>
      <c r="D12" s="28"/>
      <c r="E12" s="29"/>
      <c r="F12" s="30"/>
      <c r="G12" s="31">
        <f t="shared" si="0"/>
        <v>0</v>
      </c>
      <c r="H12" s="32">
        <f t="shared" si="1"/>
        <v>0</v>
      </c>
      <c r="I12" s="33">
        <f t="shared" si="2"/>
        <v>0</v>
      </c>
      <c r="J12" s="34">
        <f t="shared" si="3"/>
        <v>0</v>
      </c>
      <c r="K12" s="31">
        <f t="shared" si="4"/>
        <v>0</v>
      </c>
      <c r="L12" s="32">
        <f t="shared" si="5"/>
        <v>0</v>
      </c>
    </row>
    <row r="13" spans="2:12" ht="15">
      <c r="B13" s="28"/>
      <c r="C13" s="28"/>
      <c r="D13" s="28"/>
      <c r="E13" s="29"/>
      <c r="F13" s="30"/>
      <c r="G13" s="31">
        <f t="shared" si="0"/>
        <v>0</v>
      </c>
      <c r="H13" s="32">
        <f t="shared" si="1"/>
        <v>0</v>
      </c>
      <c r="I13" s="33">
        <f t="shared" si="2"/>
        <v>0</v>
      </c>
      <c r="J13" s="34">
        <f t="shared" si="3"/>
        <v>0</v>
      </c>
      <c r="K13" s="31">
        <f t="shared" si="4"/>
        <v>0</v>
      </c>
      <c r="L13" s="32">
        <f t="shared" si="5"/>
        <v>0</v>
      </c>
    </row>
    <row r="14" spans="2:12" ht="15">
      <c r="B14" s="28"/>
      <c r="C14" s="28"/>
      <c r="D14" s="28"/>
      <c r="E14" s="29"/>
      <c r="F14" s="30"/>
      <c r="G14" s="31">
        <f t="shared" si="0"/>
        <v>0</v>
      </c>
      <c r="H14" s="32">
        <f t="shared" si="1"/>
        <v>0</v>
      </c>
      <c r="I14" s="33">
        <f t="shared" si="2"/>
        <v>0</v>
      </c>
      <c r="J14" s="34">
        <f t="shared" si="3"/>
        <v>0</v>
      </c>
      <c r="K14" s="31">
        <f t="shared" si="4"/>
        <v>0</v>
      </c>
      <c r="L14" s="32">
        <f t="shared" si="5"/>
        <v>0</v>
      </c>
    </row>
    <row r="15" spans="2:12" ht="15">
      <c r="B15" s="28"/>
      <c r="C15" s="28"/>
      <c r="D15" s="28"/>
      <c r="E15" s="29"/>
      <c r="F15" s="30"/>
      <c r="G15" s="31">
        <f>F15*E15</f>
        <v>0</v>
      </c>
      <c r="H15" s="32">
        <f>E15+G15</f>
        <v>0</v>
      </c>
      <c r="I15" s="33">
        <f>D15*E15</f>
        <v>0</v>
      </c>
      <c r="J15" s="34">
        <f>F15</f>
        <v>0</v>
      </c>
      <c r="K15" s="31">
        <f>J15*I15</f>
        <v>0</v>
      </c>
      <c r="L15" s="32">
        <f>I15+K15</f>
        <v>0</v>
      </c>
    </row>
    <row r="16" spans="2:12" ht="15">
      <c r="B16" s="28"/>
      <c r="C16" s="28"/>
      <c r="D16" s="28"/>
      <c r="E16" s="29"/>
      <c r="F16" s="30"/>
      <c r="G16" s="31">
        <f>F16*E16</f>
        <v>0</v>
      </c>
      <c r="H16" s="32">
        <f>E16+G16</f>
        <v>0</v>
      </c>
      <c r="I16" s="33">
        <f>D16*E16</f>
        <v>0</v>
      </c>
      <c r="J16" s="34">
        <f>F16</f>
        <v>0</v>
      </c>
      <c r="K16" s="31">
        <f>J16*I16</f>
        <v>0</v>
      </c>
      <c r="L16" s="32">
        <f>I16+K16</f>
        <v>0</v>
      </c>
    </row>
    <row r="17" spans="2:12" ht="15">
      <c r="B17" s="21" t="s">
        <v>37</v>
      </c>
      <c r="C17" s="21"/>
      <c r="D17" s="21"/>
      <c r="E17" s="23" t="s">
        <v>38</v>
      </c>
      <c r="F17" s="23" t="s">
        <v>38</v>
      </c>
      <c r="G17" s="24" t="s">
        <v>38</v>
      </c>
      <c r="H17" s="25" t="s">
        <v>38</v>
      </c>
      <c r="I17" s="22">
        <f>SUM(I8:I16)</f>
        <v>0</v>
      </c>
      <c r="J17" s="23" t="s">
        <v>38</v>
      </c>
      <c r="K17" s="24" t="s">
        <v>38</v>
      </c>
      <c r="L17" s="25" t="s">
        <v>38</v>
      </c>
    </row>
  </sheetData>
  <mergeCells count="6">
    <mergeCell ref="B2:H2"/>
    <mergeCell ref="E6:H6"/>
    <mergeCell ref="I6:L6"/>
    <mergeCell ref="D6:D7"/>
    <mergeCell ref="C6:C7"/>
    <mergeCell ref="B6:B7"/>
  </mergeCells>
  <conditionalFormatting sqref="H16:H17 L16:L17">
    <cfRule type="cellIs" priority="3" dxfId="0" operator="equal">
      <formula>"Zadejte DPH"</formula>
    </cfRule>
  </conditionalFormatting>
  <conditionalFormatting sqref="H8:H15 L8:L15">
    <cfRule type="cellIs" priority="1" dxfId="0" operator="equal">
      <formula>"Zadejte DPH"</formula>
    </cfRule>
  </conditionalFormatting>
  <dataValidations count="1">
    <dataValidation type="list" allowBlank="1" showDropDown="1" showInputMessage="1" error="Platné sazby DPH:_x000a_21 % - základní sazba_x000a_15 % - první snížená sazba_x000a_10 % - druhá snížená sazba_x000a_Uveďte platnou hodnotu!" sqref="E17:F17 F15:F16 J8:J17">
      <formula1>[1]List1!#REF!</formula1>
    </dataValidation>
  </dataValidations>
  <printOptions/>
  <pageMargins left="0.7" right="0.7" top="0.787401575" bottom="0.787401575" header="0.3" footer="0.3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F10"/>
  <sheetViews>
    <sheetView workbookViewId="0" topLeftCell="A1">
      <selection activeCell="C9" sqref="C9"/>
    </sheetView>
  </sheetViews>
  <sheetFormatPr defaultColWidth="9.140625" defaultRowHeight="15"/>
  <cols>
    <col min="2" max="2" width="57.28125" style="0" customWidth="1"/>
    <col min="3" max="3" width="34.421875" style="0" customWidth="1"/>
    <col min="4" max="4" width="21.421875" style="0" customWidth="1"/>
    <col min="5" max="5" width="17.00390625" style="0" customWidth="1"/>
    <col min="6" max="6" width="21.28125" style="0" customWidth="1"/>
  </cols>
  <sheetData>
    <row r="2" spans="2:6" ht="18">
      <c r="B2" s="44" t="s">
        <v>39</v>
      </c>
      <c r="C2" s="44"/>
      <c r="D2" s="44"/>
      <c r="E2" s="44"/>
      <c r="F2" s="44"/>
    </row>
    <row r="3" spans="2:6" ht="18">
      <c r="B3" s="26"/>
      <c r="C3" s="26"/>
      <c r="D3" s="26"/>
      <c r="E3" s="26"/>
      <c r="F3" s="26"/>
    </row>
    <row r="4" spans="2:6" ht="101.25">
      <c r="B4" s="1" t="s">
        <v>1</v>
      </c>
      <c r="C4" s="2" t="s">
        <v>40</v>
      </c>
      <c r="D4" s="20" t="s">
        <v>3</v>
      </c>
      <c r="E4" s="26"/>
      <c r="F4" s="26"/>
    </row>
    <row r="6" spans="2:6" ht="45">
      <c r="B6" s="7"/>
      <c r="C6" s="17" t="s">
        <v>33</v>
      </c>
      <c r="D6" s="17" t="s">
        <v>34</v>
      </c>
      <c r="E6" s="17" t="s">
        <v>35</v>
      </c>
      <c r="F6" s="17" t="s">
        <v>36</v>
      </c>
    </row>
    <row r="7" spans="2:6" ht="15">
      <c r="B7" s="8" t="s">
        <v>41</v>
      </c>
      <c r="C7" s="10"/>
      <c r="D7" s="11"/>
      <c r="E7" s="12">
        <f>D7*C7</f>
        <v>0</v>
      </c>
      <c r="F7" s="13">
        <f>C7+E7</f>
        <v>0</v>
      </c>
    </row>
    <row r="8" spans="2:6" ht="15">
      <c r="B8" s="8" t="s">
        <v>32</v>
      </c>
      <c r="C8" s="14">
        <f>'Spotřební materiál'!I17</f>
        <v>0</v>
      </c>
      <c r="D8" s="11"/>
      <c r="E8" s="12">
        <f>D8*C8</f>
        <v>0</v>
      </c>
      <c r="F8" s="13">
        <f>C8+E8</f>
        <v>0</v>
      </c>
    </row>
    <row r="9" spans="2:6" ht="15">
      <c r="B9" s="9" t="s">
        <v>42</v>
      </c>
      <c r="C9" s="14">
        <f>'Pozáruční servis'!L33</f>
        <v>0</v>
      </c>
      <c r="D9" s="11"/>
      <c r="E9" s="12">
        <f aca="true" t="shared" si="0" ref="E9">D9*C9</f>
        <v>0</v>
      </c>
      <c r="F9" s="13">
        <f aca="true" t="shared" si="1" ref="F9">C9+E9</f>
        <v>0</v>
      </c>
    </row>
    <row r="10" spans="2:6" ht="15">
      <c r="B10" s="21" t="s">
        <v>37</v>
      </c>
      <c r="C10" s="22">
        <f>SUM(C7:C9)</f>
        <v>0</v>
      </c>
      <c r="D10" s="23" t="s">
        <v>38</v>
      </c>
      <c r="E10" s="24" t="s">
        <v>38</v>
      </c>
      <c r="F10" s="25" t="s">
        <v>38</v>
      </c>
    </row>
  </sheetData>
  <mergeCells count="1">
    <mergeCell ref="B2:F2"/>
  </mergeCells>
  <conditionalFormatting sqref="F8:F10">
    <cfRule type="cellIs" priority="2" dxfId="0" operator="equal">
      <formula>"Zadejte DPH"</formula>
    </cfRule>
  </conditionalFormatting>
  <conditionalFormatting sqref="F7">
    <cfRule type="cellIs" priority="1" dxfId="0" operator="equal">
      <formula>"Zadejte DPH"</formula>
    </cfRule>
  </conditionalFormatting>
  <dataValidations count="1">
    <dataValidation type="list" allowBlank="1" showDropDown="1" showInputMessage="1" error="Platné sazby DPH:_x000a_21 % - základní sazba_x000a_15 % - první snížená sazba_x000a_10 % - druhá snížená sazba_x000a_Uveďte platnou hodnotu!" sqref="D7:D10">
      <formula1>[1]List1!#REF!</formula1>
    </dataValidation>
  </dataValidations>
  <printOptions/>
  <pageMargins left="0.7" right="0.7" top="0.787401575" bottom="0.787401575" header="0.3" footer="0.3"/>
  <pageSetup fitToHeight="1" fitToWidth="1" horizontalDpi="600" verticalDpi="600" orientation="landscape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B868527DE822C40AEC34F27B881A1A2" ma:contentTypeVersion="2" ma:contentTypeDescription="Vytvoří nový dokument" ma:contentTypeScope="" ma:versionID="d482bfbc28949b454e3b045c8ee07a3a">
  <xsd:schema xmlns:xsd="http://www.w3.org/2001/XMLSchema" xmlns:xs="http://www.w3.org/2001/XMLSchema" xmlns:p="http://schemas.microsoft.com/office/2006/metadata/properties" xmlns:ns2="78c52381-f758-41be-8546-d878b91803ec" targetNamespace="http://schemas.microsoft.com/office/2006/metadata/properties" ma:root="true" ma:fieldsID="581495afac2800ac615c8cd216c0c41f" ns2:_="">
    <xsd:import namespace="78c52381-f758-41be-8546-d878b91803e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c52381-f758-41be-8546-d878b91803e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2D8BEBC-45B2-4FD2-9D1D-2474A0B1E56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8c52381-f758-41be-8546-d878b91803e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639CCF0-F986-4C8F-8B7F-AE8129D5CEF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A153C11-D2CB-4CA9-AA54-C02DC0556865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Kotzian Robert</dc:creator>
  <cp:keywords/>
  <dc:description/>
  <cp:lastModifiedBy>Stravová Michaela</cp:lastModifiedBy>
  <dcterms:created xsi:type="dcterms:W3CDTF">2020-09-11T14:31:09Z</dcterms:created>
  <dcterms:modified xsi:type="dcterms:W3CDTF">2023-09-01T12:19:32Z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0x0101009B868527DE822C40AEC34F27B881A1A2</vt:lpwstr>
  </property>
  <property fmtid="{D5CDD505-2E9C-101B-9397-08002B2CF9AE}" pid="3" name="Order">
    <vt:r8>109200</vt:r8>
  </property>
  <property fmtid="{D5CDD505-2E9C-101B-9397-08002B2CF9AE}" pid="4" name="_ExtendedDescription">
    <vt:lpwstr/>
  </property>
  <property fmtid="{D5CDD505-2E9C-101B-9397-08002B2CF9AE}" pid="5" name="TriggerFlowInfo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ComplianceAssetId">
    <vt:lpwstr/>
  </property>
</Properties>
</file>