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924"/>
  <workbookPr filterPrivacy="1"/>
  <bookViews>
    <workbookView xWindow="65416" yWindow="65416" windowWidth="29040" windowHeight="158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<sst xmlns="http://schemas.openxmlformats.org/spreadsheetml/2006/main" count="51" uniqueCount="50">
  <si>
    <t>Chemie</t>
  </si>
  <si>
    <t>Použití</t>
  </si>
  <si>
    <t>Specifikace</t>
  </si>
  <si>
    <t>předpokládaný roční objem v kg</t>
  </si>
  <si>
    <t>obchodní název</t>
  </si>
  <si>
    <t>cena kg</t>
  </si>
  <si>
    <t>tekutý mycí prostředek do průmyslové myčky, např. TOPMATIC UNIVERSAL, balení min. 25kg</t>
  </si>
  <si>
    <r>
      <rPr>
        <b/>
        <sz val="8"/>
        <rFont val="Arial"/>
        <family val="2"/>
      </rPr>
      <t>tekutý mycí prostředek</t>
    </r>
    <r>
      <rPr>
        <sz val="8"/>
        <rFont val="Arial"/>
        <family val="2"/>
      </rPr>
      <t xml:space="preserve"> na strojní mytí nádobí, s obsahem </t>
    </r>
    <r>
      <rPr>
        <b/>
        <sz val="8"/>
        <rFont val="Arial"/>
        <family val="2"/>
      </rPr>
      <t xml:space="preserve">hydroxidů 25-30% </t>
    </r>
    <r>
      <rPr>
        <b/>
        <sz val="8"/>
        <color rgb="FFFF0000"/>
        <rFont val="Arial"/>
        <family val="2"/>
      </rPr>
      <t>(doložit bezp.listem!)</t>
    </r>
    <r>
      <rPr>
        <b/>
        <sz val="8"/>
        <rFont val="Arial"/>
        <family val="2"/>
      </rPr>
      <t>, dávkování 1-2g/l</t>
    </r>
  </si>
  <si>
    <t>mycí prostředek do průmyslové myčky ve formě pevných bloků, např. APEX ULTRA NC, balení karton 4x 3-4kg</t>
  </si>
  <si>
    <r>
      <rPr>
        <sz val="8"/>
        <rFont val="Arial"/>
        <family val="2"/>
      </rPr>
      <t xml:space="preserve">mycí prostředek do myček ve formě </t>
    </r>
    <r>
      <rPr>
        <b/>
        <sz val="8"/>
        <rFont val="Arial"/>
        <family val="2"/>
      </rPr>
      <t>pevných bloků</t>
    </r>
    <r>
      <rPr>
        <sz val="8"/>
        <rFont val="Arial"/>
        <family val="2"/>
      </rPr>
      <t xml:space="preserve">, dávkování speciálním systémem vstřikování vody a rozpuštění bloků, </t>
    </r>
    <r>
      <rPr>
        <b/>
        <sz val="8"/>
        <rFont val="Arial"/>
        <family val="2"/>
      </rPr>
      <t xml:space="preserve">dávkování 0,3-0,4g/l </t>
    </r>
    <r>
      <rPr>
        <b/>
        <sz val="8"/>
        <color rgb="FFFF0000"/>
        <rFont val="Arial"/>
        <family val="2"/>
      </rPr>
      <t>(doložit technickým listem!)</t>
    </r>
  </si>
  <si>
    <t>oplachový prostředek do průmyslové myčky, např.TOPRINSE (SOMAT), balení min. 10kg</t>
  </si>
  <si>
    <r>
      <rPr>
        <b/>
        <sz val="8"/>
        <rFont val="Arial"/>
        <family val="2"/>
      </rPr>
      <t>oplachový prostředek</t>
    </r>
    <r>
      <rPr>
        <sz val="8"/>
        <rFont val="Arial"/>
        <family val="2"/>
      </rPr>
      <t xml:space="preserve"> pro strojní oplach nádobí, </t>
    </r>
    <r>
      <rPr>
        <b/>
        <sz val="8"/>
        <rFont val="Arial"/>
        <family val="2"/>
      </rPr>
      <t xml:space="preserve">dávkování 0,2-0,8ml/l </t>
    </r>
    <r>
      <rPr>
        <b/>
        <sz val="8"/>
        <color rgb="FFFF0000"/>
        <rFont val="Arial"/>
        <family val="2"/>
      </rPr>
      <t>(doložit technickým listem!)</t>
    </r>
  </si>
  <si>
    <t>mycí prostředek do průmyslové myčky pro mytí hliníku, např. TOPMATIC ALU, balení min. 25kg</t>
  </si>
  <si>
    <r>
      <rPr>
        <b/>
        <sz val="8"/>
        <rFont val="Arial"/>
        <family val="2"/>
      </rPr>
      <t>tekutý mycí prostředek na mytí hliníkového nádob</t>
    </r>
    <r>
      <rPr>
        <sz val="8"/>
        <rFont val="Arial"/>
        <family val="2"/>
      </rPr>
      <t xml:space="preserve">í, obsahující inhibitory koroze, </t>
    </r>
    <r>
      <rPr>
        <b/>
        <sz val="8"/>
        <rFont val="Arial"/>
        <family val="2"/>
      </rPr>
      <t xml:space="preserve">dávkování 1-2g/l </t>
    </r>
    <r>
      <rPr>
        <b/>
        <sz val="8"/>
        <color rgb="FFFF0000"/>
        <rFont val="Arial"/>
        <family val="2"/>
      </rPr>
      <t>(doložit technickým listem!)</t>
    </r>
  </si>
  <si>
    <t>prostředek na čištění grilů, např.Greasecutter (Rivonit), balení kanystr 5-10kg</t>
  </si>
  <si>
    <r>
      <rPr>
        <sz val="8"/>
        <rFont val="Arial"/>
        <family val="2"/>
      </rPr>
      <t xml:space="preserve">odstraňuje zbytky po pečených, smažených a grilovaných pokrmech. Je vhodný k </t>
    </r>
    <r>
      <rPr>
        <b/>
        <sz val="8"/>
        <rFont val="Arial"/>
        <family val="2"/>
      </rPr>
      <t>čištění konvektomatů</t>
    </r>
    <r>
      <rPr>
        <sz val="8"/>
        <rFont val="Arial"/>
        <family val="2"/>
      </rPr>
      <t xml:space="preserve">, grilovacích a fritovacích zařízení, pečících a smažících trub, </t>
    </r>
    <r>
      <rPr>
        <b/>
        <sz val="8"/>
        <rFont val="Arial"/>
        <family val="2"/>
      </rPr>
      <t>aplikuje se neředěný</t>
    </r>
  </si>
  <si>
    <t>prostředek na leštění nerezu, např.POLISH CLEANER, balení lahev 0,5-1l</t>
  </si>
  <si>
    <r>
      <rPr>
        <sz val="8"/>
        <rFont val="Arial"/>
        <family val="2"/>
      </rPr>
      <t xml:space="preserve">Přípravek pro </t>
    </r>
    <r>
      <rPr>
        <b/>
        <sz val="8"/>
        <rFont val="Arial"/>
        <family val="2"/>
      </rPr>
      <t>ošetřování nerezových ploch</t>
    </r>
    <r>
      <rPr>
        <sz val="8"/>
        <rFont val="Arial"/>
        <family val="2"/>
      </rPr>
      <t>. Na kovovém povrchu vytváří ochranný film omezující opětovné znečištění. Nezanechává povrchy mastné</t>
    </r>
  </si>
  <si>
    <t>odvápňovací prostředek, např.Lime a Way, balení kanystr 5-10kg</t>
  </si>
  <si>
    <r>
      <rPr>
        <b/>
        <sz val="8"/>
        <rFont val="Arial"/>
        <family val="2"/>
      </rPr>
      <t>kyselý</t>
    </r>
    <r>
      <rPr>
        <sz val="8"/>
        <rFont val="Arial"/>
        <family val="2"/>
      </rPr>
      <t xml:space="preserve"> prostředek k odstraňování </t>
    </r>
    <r>
      <rPr>
        <b/>
        <sz val="8"/>
        <rFont val="Arial"/>
        <family val="2"/>
      </rPr>
      <t>vápenatých usazenin</t>
    </r>
    <r>
      <rPr>
        <sz val="8"/>
        <rFont val="Arial"/>
        <family val="2"/>
      </rPr>
      <t> (vodního kamene) v profesionálních mycích strojích</t>
    </r>
  </si>
  <si>
    <t>mycí a dezinfekční prostředek na bázi KAS, např. Micro Quat, balení 2x 5l</t>
  </si>
  <si>
    <r>
      <rPr>
        <sz val="8"/>
        <rFont val="Arial"/>
        <family val="2"/>
      </rPr>
      <t xml:space="preserve">koncentrovaný čisticí prostředek s </t>
    </r>
    <r>
      <rPr>
        <b/>
        <sz val="8"/>
        <rFont val="Arial"/>
        <family val="2"/>
      </rPr>
      <t>dezinfekčním účinkem na bázi kvarterních amonných sloučenin</t>
    </r>
    <r>
      <rPr>
        <sz val="8"/>
        <rFont val="Arial"/>
        <family val="2"/>
      </rPr>
      <t xml:space="preserve">. Vhodný pro dezinfekční čištění všech omyvatelných povrchů v potravinářských provozech, </t>
    </r>
    <r>
      <rPr>
        <b/>
        <sz val="8"/>
        <rFont val="Arial"/>
        <family val="2"/>
      </rPr>
      <t xml:space="preserve">baktericidní, fungicidní a virucidní účinnost </t>
    </r>
    <r>
      <rPr>
        <b/>
        <sz val="8"/>
        <color rgb="FFFF0000"/>
        <rFont val="Arial"/>
        <family val="2"/>
      </rPr>
      <t>(účinnosti doložit technickým listem!)</t>
    </r>
  </si>
  <si>
    <t>alkalický čisticí a dezinfekční přípravek na bázi aktivního chlóru, např.BAC FORCE, balení karton 2x 5l</t>
  </si>
  <si>
    <r>
      <rPr>
        <sz val="8"/>
        <rFont val="Arial"/>
        <family val="2"/>
      </rPr>
      <t xml:space="preserve">vysoce účinný </t>
    </r>
    <r>
      <rPr>
        <b/>
        <sz val="8"/>
        <rFont val="Arial"/>
        <family val="2"/>
      </rPr>
      <t>alkalický čisticí a dezinfekční přípravek na bázi aktivního chlóru</t>
    </r>
    <r>
      <rPr>
        <sz val="8"/>
        <rFont val="Arial"/>
        <family val="2"/>
      </rPr>
      <t xml:space="preserve">. Vhodný pro mytí a dezinfekci podlah v kuchyňských a potravinářských provozech, </t>
    </r>
    <r>
      <rPr>
        <b/>
        <sz val="8"/>
        <rFont val="Arial"/>
        <family val="2"/>
      </rPr>
      <t xml:space="preserve">baktericidní a fungicidní účinnost </t>
    </r>
    <r>
      <rPr>
        <b/>
        <sz val="8"/>
        <color rgb="FFFF0000"/>
        <rFont val="Arial"/>
        <family val="2"/>
      </rPr>
      <t>(účinnosti doložit technickým listem!)</t>
    </r>
  </si>
  <si>
    <t>pěnové čištění alkalické na bázi chloru, např.Hypofoam, balení cca 25kg</t>
  </si>
  <si>
    <r>
      <rPr>
        <sz val="8"/>
        <rFont val="Arial"/>
        <family val="2"/>
      </rPr>
      <t xml:space="preserve">vysoce účinný </t>
    </r>
    <r>
      <rPr>
        <b/>
        <sz val="8"/>
        <rFont val="Arial"/>
        <family val="2"/>
      </rPr>
      <t>alkalický pěnový čisticí přípravek na bázi aktivního chlóru s dezinfekční složkou</t>
    </r>
    <r>
      <rPr>
        <sz val="8"/>
        <rFont val="Arial"/>
        <family val="2"/>
      </rPr>
      <t>. Vhodný pro pěnové mytí podlah v kuchyňských a potravinářských provozech</t>
    </r>
  </si>
  <si>
    <t>odmašťovací prostředek na podlahy, digestoře, např.SUMA D3.5, balení karton 2x5l</t>
  </si>
  <si>
    <r>
      <rPr>
        <sz val="8"/>
        <rFont val="Arial"/>
        <family val="2"/>
      </rPr>
      <t>alkalický prostředek pro</t>
    </r>
    <r>
      <rPr>
        <b/>
        <sz val="8"/>
        <rFont val="Arial"/>
        <family val="2"/>
      </rPr>
      <t xml:space="preserve"> čištění silně zamaštěných</t>
    </r>
    <r>
      <rPr>
        <sz val="8"/>
        <rFont val="Arial"/>
        <family val="2"/>
      </rPr>
      <t xml:space="preserve"> povrchů a podlah, lze použít i neředěný</t>
    </r>
  </si>
  <si>
    <t>uvedené ceny jsou bez DPH</t>
  </si>
  <si>
    <t>Ostatní požadavky:</t>
  </si>
  <si>
    <t>Zapůjčení (bezplatné) dávkovacích zařízení na myčky (5ks) a dezinfekce (3ks) včetně instalace a servisu</t>
  </si>
  <si>
    <t>Nutné přesné dodržení uvedení specifikací ve sloupci B, v opačném případě bude nabídka vyřazena ze soutěže!</t>
  </si>
  <si>
    <t>Dopravu zahrnout do ceny produktů.</t>
  </si>
  <si>
    <t>Servis</t>
  </si>
  <si>
    <t>Popis</t>
  </si>
  <si>
    <t>předpokládaný roční objem</t>
  </si>
  <si>
    <t>cena (jednotka)</t>
  </si>
  <si>
    <t>Sazba - práce všední dny (1h)</t>
  </si>
  <si>
    <t>uvést hodinovou sazbu práce servisního technika ve všední den</t>
  </si>
  <si>
    <t>Sazba - práce víkendy (1h)</t>
  </si>
  <si>
    <t>uvést hodinovou sazbu práce servisního technika o víkendech</t>
  </si>
  <si>
    <t>Počet servisních zásahů</t>
  </si>
  <si>
    <t>Cena za km</t>
  </si>
  <si>
    <t xml:space="preserve">Cestovné </t>
  </si>
  <si>
    <t>celková cena za rok
 v Kč bez DPH</t>
  </si>
  <si>
    <t>celková cena za rok
v Kč bez DPH</t>
  </si>
  <si>
    <t>uvést vzdálenost do FN Brno v km tam i zpět a sazbu za 1 km</t>
  </si>
  <si>
    <t xml:space="preserve">celková cena </t>
  </si>
  <si>
    <t>Celkové náklady na gastro chemii a servis za 1 rok (nabídková cena)</t>
  </si>
  <si>
    <t>Vzdálenost do FN Brno tam i zpět (km)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</si>
</sst>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[$Kč-405]_-;\-* #,##0.00\ [$Kč-405]_-;_-* &quot;-&quot;??\ [$Kč-405]_-;_-@"/>
    <numFmt numFmtId="165" formatCode="#,##0\ &quot;Kč&quot;"/>
    <numFmt numFmtId="166" formatCode="#,##0\ _K_č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 Narrow"/>
      <family val="2"/>
    </font>
    <font>
      <sz val="8"/>
      <name val="Arial Narrow"/>
      <family val="2"/>
    </font>
    <font>
      <sz val="11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rgb="FFFF000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 Narrow"/>
      <family val="2"/>
    </font>
    <font>
      <sz val="10"/>
      <name val="Arial Narrow"/>
      <family val="2"/>
    </font>
    <font>
      <sz val="10"/>
      <color rgb="FFFF0000"/>
      <name val="Arial Narrow"/>
      <family val="2"/>
    </font>
    <font>
      <b/>
      <sz val="16"/>
      <name val="Arial"/>
      <family val="2"/>
    </font>
    <font>
      <u val="single"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D0CECE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left" vertical="center" wrapText="1"/>
    </xf>
    <xf numFmtId="37" fontId="5" fillId="0" borderId="1" xfId="0" applyNumberFormat="1" applyFont="1" applyBorder="1" applyAlignment="1">
      <alignment horizontal="center"/>
    </xf>
    <xf numFmtId="164" fontId="5" fillId="2" borderId="1" xfId="0" applyNumberFormat="1" applyFont="1" applyFill="1" applyBorder="1" applyAlignment="1">
      <alignment horizontal="center"/>
    </xf>
    <xf numFmtId="165" fontId="3" fillId="0" borderId="0" xfId="0" applyNumberFormat="1" applyFont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/>
    </xf>
    <xf numFmtId="165" fontId="9" fillId="3" borderId="1" xfId="0" applyNumberFormat="1" applyFont="1" applyFill="1" applyBorder="1" applyAlignment="1">
      <alignment horizontal="center"/>
    </xf>
    <xf numFmtId="0" fontId="3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49" fontId="6" fillId="0" borderId="1" xfId="0" applyNumberFormat="1" applyFont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/>
    </xf>
    <xf numFmtId="165" fontId="13" fillId="3" borderId="1" xfId="0" applyNumberFormat="1" applyFont="1" applyFill="1" applyBorder="1" applyAlignment="1">
      <alignment horizontal="center"/>
    </xf>
    <xf numFmtId="0" fontId="14" fillId="0" borderId="0" xfId="0" applyFont="1"/>
    <xf numFmtId="0" fontId="3" fillId="0" borderId="1" xfId="0" applyFont="1" applyBorder="1" applyAlignment="1">
      <alignment horizontal="center" vertical="center" wrapText="1"/>
    </xf>
    <xf numFmtId="166" fontId="6" fillId="0" borderId="1" xfId="0" applyNumberFormat="1" applyFont="1" applyBorder="1" applyAlignment="1">
      <alignment horizontal="center"/>
    </xf>
    <xf numFmtId="166" fontId="9" fillId="3" borderId="1" xfId="0" applyNumberFormat="1" applyFont="1" applyFill="1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4" fillId="0" borderId="3" xfId="0" applyFont="1" applyBorder="1"/>
    <xf numFmtId="164" fontId="5" fillId="2" borderId="2" xfId="0" applyNumberFormat="1" applyFont="1" applyFill="1" applyBorder="1" applyAlignment="1">
      <alignment vertical="center" wrapText="1"/>
    </xf>
    <xf numFmtId="0" fontId="2" fillId="0" borderId="0" xfId="0" applyFont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5"/>
  <sheetViews>
    <sheetView tabSelected="1" workbookViewId="0" topLeftCell="A11">
      <selection activeCell="D29" sqref="D29"/>
    </sheetView>
  </sheetViews>
  <sheetFormatPr defaultColWidth="9.140625" defaultRowHeight="15"/>
  <cols>
    <col min="1" max="1" width="30.7109375" style="0" customWidth="1"/>
    <col min="2" max="2" width="54.421875" style="0" customWidth="1"/>
    <col min="3" max="3" width="12.7109375" style="0" customWidth="1"/>
    <col min="4" max="4" width="30.7109375" style="0" customWidth="1"/>
    <col min="5" max="5" width="12.7109375" style="0" customWidth="1"/>
    <col min="6" max="6" width="15.140625" style="0" customWidth="1"/>
  </cols>
  <sheetData>
    <row r="1" ht="15">
      <c r="A1" s="19"/>
    </row>
    <row r="3" spans="1:6" ht="20.25">
      <c r="A3" s="1" t="s">
        <v>0</v>
      </c>
      <c r="B3" s="2"/>
      <c r="C3" s="2"/>
      <c r="D3" s="2"/>
      <c r="E3" s="2"/>
      <c r="F3" s="12"/>
    </row>
    <row r="4" spans="1:6" ht="25.5">
      <c r="A4" s="3" t="s">
        <v>1</v>
      </c>
      <c r="B4" s="3" t="s">
        <v>2</v>
      </c>
      <c r="C4" s="4" t="s">
        <v>3</v>
      </c>
      <c r="D4" s="3" t="s">
        <v>4</v>
      </c>
      <c r="E4" s="3" t="s">
        <v>5</v>
      </c>
      <c r="F4" s="20" t="s">
        <v>44</v>
      </c>
    </row>
    <row r="5" spans="1:6" ht="60" customHeight="1">
      <c r="A5" s="5" t="s">
        <v>6</v>
      </c>
      <c r="B5" s="5" t="s">
        <v>7</v>
      </c>
      <c r="C5" s="6">
        <v>3000</v>
      </c>
      <c r="D5" s="5"/>
      <c r="E5" s="7"/>
      <c r="F5" s="21">
        <f>C5*E5</f>
        <v>0</v>
      </c>
    </row>
    <row r="6" spans="1:6" ht="60" customHeight="1">
      <c r="A6" s="5" t="s">
        <v>8</v>
      </c>
      <c r="B6" s="5" t="s">
        <v>9</v>
      </c>
      <c r="C6" s="6">
        <v>2000</v>
      </c>
      <c r="D6" s="5"/>
      <c r="E6" s="7"/>
      <c r="F6" s="21">
        <f aca="true" t="shared" si="0" ref="F6:F15">C6*E6</f>
        <v>0</v>
      </c>
    </row>
    <row r="7" spans="1:6" ht="60" customHeight="1">
      <c r="A7" s="5" t="s">
        <v>10</v>
      </c>
      <c r="B7" s="5" t="s">
        <v>11</v>
      </c>
      <c r="C7" s="6">
        <v>1500</v>
      </c>
      <c r="D7" s="5"/>
      <c r="E7" s="7"/>
      <c r="F7" s="21">
        <f t="shared" si="0"/>
        <v>0</v>
      </c>
    </row>
    <row r="8" spans="1:6" ht="60" customHeight="1">
      <c r="A8" s="5" t="s">
        <v>12</v>
      </c>
      <c r="B8" s="5" t="s">
        <v>13</v>
      </c>
      <c r="C8" s="6">
        <v>1000</v>
      </c>
      <c r="D8" s="5"/>
      <c r="E8" s="7"/>
      <c r="F8" s="21">
        <f t="shared" si="0"/>
        <v>0</v>
      </c>
    </row>
    <row r="9" spans="1:6" ht="60" customHeight="1">
      <c r="A9" s="5" t="s">
        <v>14</v>
      </c>
      <c r="B9" s="5" t="s">
        <v>15</v>
      </c>
      <c r="C9" s="6">
        <v>300</v>
      </c>
      <c r="D9" s="5"/>
      <c r="E9" s="7"/>
      <c r="F9" s="21">
        <f>C9*E9</f>
        <v>0</v>
      </c>
    </row>
    <row r="10" spans="1:6" ht="60" customHeight="1">
      <c r="A10" s="5" t="s">
        <v>16</v>
      </c>
      <c r="B10" s="5" t="s">
        <v>17</v>
      </c>
      <c r="C10" s="6">
        <v>20.453999999999997</v>
      </c>
      <c r="D10" s="5"/>
      <c r="E10" s="7"/>
      <c r="F10" s="21">
        <f t="shared" si="0"/>
        <v>0</v>
      </c>
    </row>
    <row r="11" spans="1:6" ht="60" customHeight="1">
      <c r="A11" s="5" t="s">
        <v>18</v>
      </c>
      <c r="B11" s="5" t="s">
        <v>19</v>
      </c>
      <c r="C11" s="6">
        <v>200</v>
      </c>
      <c r="D11" s="5"/>
      <c r="E11" s="7"/>
      <c r="F11" s="21">
        <f t="shared" si="0"/>
        <v>0</v>
      </c>
    </row>
    <row r="12" spans="1:6" ht="60" customHeight="1">
      <c r="A12" s="5" t="s">
        <v>20</v>
      </c>
      <c r="B12" s="5" t="s">
        <v>21</v>
      </c>
      <c r="C12" s="6">
        <v>400</v>
      </c>
      <c r="D12" s="5"/>
      <c r="E12" s="7"/>
      <c r="F12" s="21">
        <f t="shared" si="0"/>
        <v>0</v>
      </c>
    </row>
    <row r="13" spans="1:6" ht="60" customHeight="1">
      <c r="A13" s="5" t="s">
        <v>22</v>
      </c>
      <c r="B13" s="5" t="s">
        <v>23</v>
      </c>
      <c r="C13" s="6">
        <v>600</v>
      </c>
      <c r="D13" s="5"/>
      <c r="E13" s="7"/>
      <c r="F13" s="21">
        <f t="shared" si="0"/>
        <v>0</v>
      </c>
    </row>
    <row r="14" spans="1:6" ht="60" customHeight="1">
      <c r="A14" s="5" t="s">
        <v>24</v>
      </c>
      <c r="B14" s="5" t="s">
        <v>25</v>
      </c>
      <c r="C14" s="6">
        <v>1000</v>
      </c>
      <c r="D14" s="5"/>
      <c r="E14" s="7"/>
      <c r="F14" s="21">
        <f t="shared" si="0"/>
        <v>0</v>
      </c>
    </row>
    <row r="15" spans="1:6" ht="60" customHeight="1">
      <c r="A15" s="5" t="s">
        <v>26</v>
      </c>
      <c r="B15" s="5" t="s">
        <v>27</v>
      </c>
      <c r="C15" s="6">
        <v>500</v>
      </c>
      <c r="D15" s="5"/>
      <c r="E15" s="7"/>
      <c r="F15" s="21">
        <f t="shared" si="0"/>
        <v>0</v>
      </c>
    </row>
    <row r="16" spans="1:6" ht="15">
      <c r="A16" s="9" t="s">
        <v>47</v>
      </c>
      <c r="B16" s="9"/>
      <c r="C16" s="9"/>
      <c r="D16" s="9"/>
      <c r="E16" s="10"/>
      <c r="F16" s="22">
        <f>SUM(F5:F15)</f>
        <v>0</v>
      </c>
    </row>
    <row r="17" spans="1:6" ht="15">
      <c r="A17" s="12"/>
      <c r="B17" s="12"/>
      <c r="C17" s="12"/>
      <c r="D17" s="12"/>
      <c r="E17" s="2"/>
      <c r="F17" s="8"/>
    </row>
    <row r="18" spans="1:6" ht="15">
      <c r="A18" s="12" t="s">
        <v>28</v>
      </c>
      <c r="B18" s="12"/>
      <c r="C18" s="12"/>
      <c r="D18" s="12"/>
      <c r="E18" s="2"/>
      <c r="F18" s="2"/>
    </row>
    <row r="19" spans="1:6" ht="15">
      <c r="A19" s="12"/>
      <c r="B19" s="12"/>
      <c r="C19" s="12"/>
      <c r="D19" s="12"/>
      <c r="E19" s="2"/>
      <c r="F19" s="2"/>
    </row>
    <row r="20" spans="1:6" ht="15.75">
      <c r="A20" s="13" t="s">
        <v>29</v>
      </c>
      <c r="B20" s="12"/>
      <c r="C20" s="12"/>
      <c r="D20" s="12"/>
      <c r="E20" s="2"/>
      <c r="F20" s="2"/>
    </row>
    <row r="21" spans="1:6" ht="15">
      <c r="A21" s="14" t="s">
        <v>30</v>
      </c>
      <c r="B21" s="12"/>
      <c r="C21" s="12"/>
      <c r="D21" s="12"/>
      <c r="E21" s="2"/>
      <c r="F21" s="2"/>
    </row>
    <row r="22" spans="1:6" ht="15">
      <c r="A22" s="15" t="s">
        <v>31</v>
      </c>
      <c r="B22" s="12"/>
      <c r="C22" s="12"/>
      <c r="D22" s="12"/>
      <c r="E22" s="2"/>
      <c r="F22" s="2"/>
    </row>
    <row r="23" spans="1:6" ht="15">
      <c r="A23" s="14" t="s">
        <v>32</v>
      </c>
      <c r="B23" s="12"/>
      <c r="C23" s="12"/>
      <c r="D23" s="12"/>
      <c r="E23" s="2"/>
      <c r="F23" s="2"/>
    </row>
    <row r="24" spans="1:6" ht="15">
      <c r="A24" s="14"/>
      <c r="B24" s="12"/>
      <c r="C24" s="12"/>
      <c r="D24" s="12"/>
      <c r="E24" s="2"/>
      <c r="F24" s="2"/>
    </row>
    <row r="25" spans="1:6" ht="20.25">
      <c r="A25" s="1" t="s">
        <v>33</v>
      </c>
      <c r="B25" s="12"/>
      <c r="C25" s="12"/>
      <c r="D25" s="12"/>
      <c r="E25" s="2"/>
      <c r="F25" s="2"/>
    </row>
    <row r="26" spans="1:6" ht="22.5">
      <c r="A26" s="3" t="s">
        <v>34</v>
      </c>
      <c r="B26" s="3" t="s">
        <v>2</v>
      </c>
      <c r="C26" s="4" t="s">
        <v>35</v>
      </c>
      <c r="D26" s="23" t="s">
        <v>36</v>
      </c>
      <c r="E26" s="24"/>
      <c r="F26" s="4" t="s">
        <v>45</v>
      </c>
    </row>
    <row r="27" spans="1:6" ht="15">
      <c r="A27" s="5" t="s">
        <v>37</v>
      </c>
      <c r="B27" s="16" t="s">
        <v>38</v>
      </c>
      <c r="C27" s="6">
        <v>350</v>
      </c>
      <c r="D27" s="25"/>
      <c r="E27" s="24"/>
      <c r="F27" s="21">
        <f>C27*D27</f>
        <v>0</v>
      </c>
    </row>
    <row r="28" spans="1:6" ht="15">
      <c r="A28" s="5" t="s">
        <v>39</v>
      </c>
      <c r="B28" s="16" t="s">
        <v>40</v>
      </c>
      <c r="C28" s="6">
        <v>100</v>
      </c>
      <c r="D28" s="25"/>
      <c r="E28" s="24"/>
      <c r="F28" s="21">
        <f>C28*D28</f>
        <v>0</v>
      </c>
    </row>
    <row r="29" spans="1:6" ht="22.5">
      <c r="A29" s="5"/>
      <c r="B29" s="16"/>
      <c r="C29" s="4" t="s">
        <v>41</v>
      </c>
      <c r="D29" s="4" t="s">
        <v>49</v>
      </c>
      <c r="E29" s="4" t="s">
        <v>42</v>
      </c>
      <c r="F29" s="21"/>
    </row>
    <row r="30" spans="1:6" ht="15">
      <c r="A30" s="5" t="s">
        <v>43</v>
      </c>
      <c r="B30" s="16" t="s">
        <v>46</v>
      </c>
      <c r="C30" s="6">
        <v>50</v>
      </c>
      <c r="D30" s="17"/>
      <c r="E30" s="7"/>
      <c r="F30" s="21">
        <f>C30*E30*D30</f>
        <v>0</v>
      </c>
    </row>
    <row r="31" ht="15">
      <c r="F31" s="11">
        <f>SUM(F27:F30)</f>
        <v>0</v>
      </c>
    </row>
    <row r="32" spans="1:6" ht="15">
      <c r="A32" s="12"/>
      <c r="B32" s="12"/>
      <c r="C32" s="12"/>
      <c r="D32" s="12"/>
      <c r="E32" s="2"/>
      <c r="F32" s="2"/>
    </row>
    <row r="33" spans="1:6" ht="15">
      <c r="A33" s="12"/>
      <c r="B33" s="12"/>
      <c r="C33" s="12"/>
      <c r="D33" s="12"/>
      <c r="E33" s="2"/>
      <c r="F33" s="2"/>
    </row>
    <row r="34" spans="1:6" ht="20.25">
      <c r="A34" s="26" t="s">
        <v>48</v>
      </c>
      <c r="B34" s="26"/>
      <c r="C34" s="12"/>
      <c r="D34" s="12"/>
      <c r="E34" s="2"/>
      <c r="F34" s="18">
        <f>SUM(F31+F16)</f>
        <v>0</v>
      </c>
    </row>
    <row r="35" spans="1:6" ht="15">
      <c r="A35" s="12"/>
      <c r="B35" s="12"/>
      <c r="C35" s="12"/>
      <c r="D35" s="12"/>
      <c r="E35" s="2"/>
      <c r="F35" s="2"/>
    </row>
  </sheetData>
  <mergeCells count="4">
    <mergeCell ref="D26:E26"/>
    <mergeCell ref="D27:E27"/>
    <mergeCell ref="D28:E28"/>
    <mergeCell ref="A34:B34"/>
  </mergeCells>
  <printOptions/>
  <pageMargins left="0.7" right="0.7" top="0.75" bottom="0.75" header="0.3" footer="0.3"/>
  <pageSetup fitToHeight="0" fitToWidth="1" horizontalDpi="600" verticalDpi="600" orientation="portrait" paperSize="8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2023-11-07T12:47:19Z</dcterms:modified>
  <cp:category/>
  <cp:version/>
  <cp:contentType/>
  <cp:contentStatus/>
</cp:coreProperties>
</file>