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6980" windowHeight="11955" activeTab="0"/>
  </bookViews>
  <sheets>
    <sheet name="Cenová nabídka" sheetId="1" r:id="rId1"/>
    <sheet name="List1" sheetId="4" r:id="rId2"/>
    <sheet name="List2" sheetId="2" state="hidden" r:id="rId3"/>
    <sheet name="List3" sheetId="3" state="hidden" r:id="rId4"/>
  </sheets>
  <definedNames/>
  <calcPr calcId="162913"/>
</workbook>
</file>

<file path=xl/sharedStrings.xml><?xml version="1.0" encoding="utf-8"?>
<sst xmlns="http://schemas.openxmlformats.org/spreadsheetml/2006/main" count="87" uniqueCount="44">
  <si>
    <t>ATC</t>
  </si>
  <si>
    <t>Účinná látka</t>
  </si>
  <si>
    <t>Kód SÚKL</t>
  </si>
  <si>
    <t>Název</t>
  </si>
  <si>
    <t>Velikost balení</t>
  </si>
  <si>
    <t>10% DPH</t>
  </si>
  <si>
    <t>Celková nabídková cena (Kč bez DPH)</t>
  </si>
  <si>
    <t>Cena 1 balení (Kč bez DPH)</t>
  </si>
  <si>
    <t>Cena 1 balení (Kč vč. DPH)</t>
  </si>
  <si>
    <t>Poznámky</t>
  </si>
  <si>
    <t>Počet balení</t>
  </si>
  <si>
    <t>Nabídková cena za daný počet balení (Kč bez DPH)</t>
  </si>
  <si>
    <t>Síla a léková forma</t>
  </si>
  <si>
    <t>Způsob dodání (přímo/distributor)</t>
  </si>
  <si>
    <t>Dodavatel není oprávněn zasahovat do jiných než žlutě označených polí.</t>
  </si>
  <si>
    <t xml:space="preserve">Dodavatel je povinen vyplnit všechna žlutě označená pole (tj. kód SÚKL a název léčivého přípravku, způsob dodání a dále cenu za 1 balení v Kč bez DPH). </t>
  </si>
  <si>
    <t>Úhrada z veřejného zdravotního pojištění*</t>
  </si>
  <si>
    <t>* Dodavatel uvede úhradu za 1 nabízené balení v Kč. V případě, že se jedná o zboží s takovou kombinací ATC skupiny, velikosti balení a síly, u níž v České republice není stanovena úhrada u žádného léčivého přípravku, účastník toto označí ve sl. I. slovy „bez úhrady“</t>
  </si>
  <si>
    <t>Příloha č. 1 KS - Dílčí specifikace ceny</t>
  </si>
  <si>
    <t xml:space="preserve"> KREVNÍ DERIVÁTY 2023  - 4 roky</t>
  </si>
  <si>
    <t>B02BD02</t>
  </si>
  <si>
    <t xml:space="preserve"> OKTOKOG ALFA</t>
  </si>
  <si>
    <t>1500IU INJ PSO LQF 1+1X2ML II</t>
  </si>
  <si>
    <t>Část 1.</t>
  </si>
  <si>
    <t>Část 2.</t>
  </si>
  <si>
    <t>3000IU INJ PSO LQF 1+1X2,5ML I</t>
  </si>
  <si>
    <t>2000IU INJ PSO LQF 1+1X2,5ML I</t>
  </si>
  <si>
    <t>1000IU INJ PSO LQF 1+1X2,5ML I</t>
  </si>
  <si>
    <t xml:space="preserve">  DAMOKTOKOG ALFA PEGOL</t>
  </si>
  <si>
    <t>Část 3.</t>
  </si>
  <si>
    <t xml:space="preserve">   NONAKOG BETA PEGOL</t>
  </si>
  <si>
    <t>B02BD04</t>
  </si>
  <si>
    <t>2000IU INJ PSO LQF 1+1X4ML ISP</t>
  </si>
  <si>
    <t>1000IU INJ PSO LQF 1+1X4ML ISP</t>
  </si>
  <si>
    <t>B02BD08</t>
  </si>
  <si>
    <t xml:space="preserve">   EPTAKOG ALFA (AKTIVOVANÝ)</t>
  </si>
  <si>
    <t>1MG(50KIU) INJ PSO LQF 1+1X1ML</t>
  </si>
  <si>
    <t>2MG(100KIU) INJ PSO LQF 1+1X2M</t>
  </si>
  <si>
    <t>5MG(250KIU) INJ PSO LQF 1+1X5M</t>
  </si>
  <si>
    <t>8MG(400KIU) INJ PSO LQF 1+1X8M</t>
  </si>
  <si>
    <t>Část 4</t>
  </si>
  <si>
    <t>přímo</t>
  </si>
  <si>
    <t>distributor</t>
  </si>
  <si>
    <t>Název VZ: Krevní deriváty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</si>
</sst>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6">
    <font>
      <sz val="11"/>
      <color theme="1"/>
      <name val="Calibri"/>
      <family val="2"/>
      <scheme val="minor"/>
    </font>
    <font>
      <sz val="10"/>
      <name val="Arial"/>
      <family val="2"/>
    </font>
    <font>
      <sz val="10"/>
      <name val="Cambria"/>
      <family val="1"/>
      <scheme val="major"/>
    </font>
    <font>
      <sz val="10"/>
      <color theme="1"/>
      <name val="Cambria"/>
      <family val="1"/>
      <scheme val="major"/>
    </font>
    <font>
      <b/>
      <sz val="10"/>
      <name val="Cambria"/>
      <family val="1"/>
      <scheme val="major"/>
    </font>
    <font>
      <b/>
      <sz val="11"/>
      <color theme="1"/>
      <name val="Calibri"/>
      <family val="2"/>
      <scheme val="minor"/>
    </font>
  </fonts>
  <fills count="6">
    <fill>
      <patternFill/>
    </fill>
    <fill>
      <patternFill patternType="gray125"/>
    </fill>
    <fill>
      <patternFill patternType="solid">
        <fgColor theme="0" tint="-0.04997999966144562"/>
        <bgColor indexed="64"/>
      </patternFill>
    </fill>
    <fill>
      <patternFill patternType="solid">
        <fgColor rgb="FFFFFFE1"/>
        <bgColor indexed="64"/>
      </patternFill>
    </fill>
    <fill>
      <patternFill patternType="solid">
        <fgColor theme="6" tint="0.7999799847602844"/>
        <bgColor indexed="64"/>
      </patternFill>
    </fill>
    <fill>
      <patternFill patternType="solid">
        <fgColor theme="8" tint="0.39998000860214233"/>
        <bgColor indexed="64"/>
      </patternFill>
    </fill>
  </fills>
  <borders count="15">
    <border>
      <left/>
      <right/>
      <top/>
      <bottom/>
      <diagonal/>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border>
    <border>
      <left style="thin">
        <color theme="0"/>
      </left>
      <right style="thin">
        <color theme="0"/>
      </right>
      <top/>
      <bottom style="thin">
        <color theme="0"/>
      </bottom>
    </border>
    <border>
      <left style="thin"/>
      <right style="thin"/>
      <top style="thin"/>
      <bottom style="thin"/>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thin"/>
      <right style="thin"/>
      <top style="thin"/>
      <bottom/>
    </border>
    <border>
      <left style="thin"/>
      <right style="thin"/>
      <top/>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0" fillId="0" borderId="0" applyFont="0" applyFill="0" applyBorder="0" applyAlignment="0" applyProtection="0"/>
  </cellStyleXfs>
  <cellXfs count="41">
    <xf numFmtId="0" fontId="0" fillId="0" borderId="0" xfId="0"/>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4" fontId="3" fillId="0" borderId="2" xfId="0" applyNumberFormat="1" applyFont="1" applyBorder="1"/>
    <xf numFmtId="4" fontId="3" fillId="0" borderId="5" xfId="0" applyNumberFormat="1" applyFont="1" applyBorder="1"/>
    <xf numFmtId="4" fontId="3" fillId="0" borderId="6" xfId="0" applyNumberFormat="1" applyFont="1" applyBorder="1"/>
    <xf numFmtId="4" fontId="3" fillId="0" borderId="1" xfId="0" applyNumberFormat="1" applyFont="1" applyBorder="1"/>
    <xf numFmtId="0" fontId="4" fillId="2" borderId="7" xfId="0" applyFont="1" applyFill="1" applyBorder="1" applyAlignment="1">
      <alignment vertical="top"/>
    </xf>
    <xf numFmtId="0" fontId="4" fillId="2" borderId="7" xfId="0" applyFont="1" applyFill="1" applyBorder="1" applyAlignment="1">
      <alignment vertical="top" wrapText="1"/>
    </xf>
    <xf numFmtId="4" fontId="4" fillId="2" borderId="7" xfId="0" applyNumberFormat="1" applyFont="1" applyFill="1" applyBorder="1" applyAlignment="1">
      <alignment vertical="top" wrapText="1"/>
    </xf>
    <xf numFmtId="0" fontId="2" fillId="3" borderId="7" xfId="0" applyFont="1" applyFill="1" applyBorder="1" applyAlignment="1">
      <alignment/>
    </xf>
    <xf numFmtId="0" fontId="4" fillId="3" borderId="7" xfId="0" applyFont="1" applyFill="1" applyBorder="1" applyAlignment="1">
      <alignment vertical="top"/>
    </xf>
    <xf numFmtId="0" fontId="3" fillId="2" borderId="7" xfId="0" applyFont="1" applyFill="1" applyBorder="1"/>
    <xf numFmtId="0" fontId="3" fillId="0" borderId="0" xfId="0" applyFont="1" applyBorder="1"/>
    <xf numFmtId="4" fontId="3" fillId="0" borderId="0" xfId="0" applyNumberFormat="1" applyFont="1" applyBorder="1"/>
    <xf numFmtId="0" fontId="5" fillId="0" borderId="0" xfId="0" applyFont="1"/>
    <xf numFmtId="0" fontId="4" fillId="2" borderId="7" xfId="0" applyFont="1" applyFill="1" applyBorder="1" applyAlignment="1">
      <alignment horizontal="center" vertical="top"/>
    </xf>
    <xf numFmtId="44" fontId="2" fillId="3" borderId="7" xfId="21" applyFont="1" applyFill="1" applyBorder="1" applyAlignment="1">
      <alignment/>
    </xf>
    <xf numFmtId="44" fontId="2" fillId="2" borderId="7" xfId="21" applyFont="1" applyFill="1" applyBorder="1" applyAlignment="1">
      <alignment wrapText="1"/>
    </xf>
    <xf numFmtId="44" fontId="4" fillId="4" borderId="8" xfId="21" applyFont="1" applyFill="1" applyBorder="1" applyAlignment="1">
      <alignment/>
    </xf>
    <xf numFmtId="44" fontId="2" fillId="2" borderId="7" xfId="21" applyFont="1" applyFill="1" applyBorder="1" applyAlignment="1">
      <alignment/>
    </xf>
    <xf numFmtId="44" fontId="2" fillId="2" borderId="7" xfId="0" applyNumberFormat="1" applyFont="1" applyFill="1" applyBorder="1" applyAlignment="1">
      <alignment/>
    </xf>
    <xf numFmtId="44" fontId="3" fillId="0" borderId="5" xfId="21" applyFont="1" applyBorder="1"/>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5" fillId="0" borderId="0" xfId="0" applyFont="1" applyAlignment="1">
      <alignment wrapText="1"/>
    </xf>
    <xf numFmtId="0" fontId="0" fillId="0" borderId="0" xfId="0" applyAlignment="1">
      <alignment wrapText="1"/>
    </xf>
    <xf numFmtId="0" fontId="4" fillId="5" borderId="9" xfId="0" applyFont="1" applyFill="1" applyBorder="1" applyAlignment="1">
      <alignment horizontal="left"/>
    </xf>
    <xf numFmtId="0" fontId="4" fillId="5" borderId="10" xfId="0" applyFont="1" applyFill="1" applyBorder="1" applyAlignment="1">
      <alignment horizontal="left"/>
    </xf>
    <xf numFmtId="0" fontId="4" fillId="5" borderId="11" xfId="0" applyFont="1" applyFill="1" applyBorder="1" applyAlignment="1">
      <alignment horizontal="left"/>
    </xf>
    <xf numFmtId="0" fontId="4" fillId="2" borderId="9" xfId="0" applyFont="1" applyFill="1" applyBorder="1" applyAlignment="1">
      <alignment horizontal="left"/>
    </xf>
    <xf numFmtId="0" fontId="4" fillId="2" borderId="10" xfId="0" applyFont="1" applyFill="1" applyBorder="1" applyAlignment="1">
      <alignment horizontal="left"/>
    </xf>
    <xf numFmtId="0" fontId="4" fillId="2" borderId="12" xfId="0" applyFont="1" applyFill="1" applyBorder="1" applyAlignment="1">
      <alignment horizontal="center" vertical="top"/>
    </xf>
    <xf numFmtId="0" fontId="4" fillId="2" borderId="13" xfId="0" applyFont="1" applyFill="1" applyBorder="1" applyAlignment="1">
      <alignment horizontal="center" vertical="top"/>
    </xf>
    <xf numFmtId="0" fontId="4" fillId="2" borderId="14" xfId="0" applyFont="1" applyFill="1" applyBorder="1" applyAlignment="1">
      <alignment horizontal="center" vertical="top"/>
    </xf>
    <xf numFmtId="0" fontId="4" fillId="2" borderId="7" xfId="0" applyFont="1" applyFill="1" applyBorder="1" applyAlignment="1">
      <alignment horizontal="center" vertical="top"/>
    </xf>
  </cellXfs>
  <cellStyles count="8">
    <cellStyle name="Normal" xfId="0"/>
    <cellStyle name="Percent" xfId="15"/>
    <cellStyle name="Currency" xfId="16"/>
    <cellStyle name="Currency [0]" xfId="17"/>
    <cellStyle name="Comma" xfId="18"/>
    <cellStyle name="Comma [0]" xfId="19"/>
    <cellStyle name="normální 2" xfId="20"/>
    <cellStyle name="Měna"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ukl.cz/modules/medication/search.php?data%5Batc_group%5D=L03AX16&amp;data%5Bwith_adv%5D=0" TargetMode="External" /><Relationship Id="rId2" Type="http://schemas.openxmlformats.org/officeDocument/2006/relationships/hyperlink" Target="https://www.sukl.cz/modules/medication/search.php?data%5Batc_group%5D=L03AX16&amp;data%5Bwith_adv%5D=0" TargetMode="External" /><Relationship Id="rId3" Type="http://schemas.openxmlformats.org/officeDocument/2006/relationships/hyperlink" Target="https://www.sukl.cz/modules/medication/search.php?data%5Batc_group%5D=L03AX16&amp;data%5Bwith_adv%5D=0" TargetMode="External" /><Relationship Id="rId4" Type="http://schemas.openxmlformats.org/officeDocument/2006/relationships/hyperlink" Target="https://www.sukl.cz/modules/medication/search.php?data%5Batc_group%5D=L03AX16&amp;data%5Bwith_adv%5D=0"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tabSelected="1" zoomScale="98" zoomScaleNormal="98" workbookViewId="0" topLeftCell="A1">
      <selection activeCell="G15" sqref="G15"/>
    </sheetView>
  </sheetViews>
  <sheetFormatPr defaultColWidth="9.140625" defaultRowHeight="15"/>
  <cols>
    <col min="1" max="1" width="2.8515625" style="1" customWidth="1"/>
    <col min="2" max="2" width="9.140625" style="1" customWidth="1"/>
    <col min="3" max="3" width="30.8515625" style="1" bestFit="1" customWidth="1"/>
    <col min="4" max="4" width="10.00390625" style="1" customWidth="1"/>
    <col min="5" max="6" width="22.57421875" style="1" customWidth="1"/>
    <col min="7" max="7" width="55.28125" style="1" bestFit="1" customWidth="1"/>
    <col min="8" max="9" width="19.00390625" style="1" customWidth="1"/>
    <col min="10" max="10" width="14.28125" style="1" customWidth="1"/>
    <col min="11" max="11" width="11.7109375" style="1" customWidth="1"/>
    <col min="12" max="12" width="14.00390625" style="1" customWidth="1"/>
    <col min="13" max="13" width="11.8515625" style="1" bestFit="1" customWidth="1"/>
    <col min="14" max="14" width="27.8515625" style="10" customWidth="1"/>
    <col min="15" max="16384" width="9.140625" style="1" customWidth="1"/>
  </cols>
  <sheetData>
    <row r="1" spans="2:14" ht="15">
      <c r="B1" s="2"/>
      <c r="C1" s="2"/>
      <c r="D1" s="2"/>
      <c r="E1" s="2"/>
      <c r="F1" s="2"/>
      <c r="G1" s="2"/>
      <c r="H1" s="2"/>
      <c r="I1" s="2"/>
      <c r="J1" s="2"/>
      <c r="K1" s="2"/>
      <c r="L1" s="2"/>
      <c r="M1" s="2"/>
      <c r="N1" s="7"/>
    </row>
    <row r="2" spans="1:4" ht="15">
      <c r="A2" s="19" t="s">
        <v>18</v>
      </c>
      <c r="C2" s="19"/>
      <c r="D2" s="19"/>
    </row>
    <row r="3" spans="1:9" ht="15">
      <c r="A3" s="30" t="s">
        <v>43</v>
      </c>
      <c r="B3" s="31"/>
      <c r="C3" s="31"/>
      <c r="D3" s="31"/>
      <c r="E3" s="31"/>
      <c r="F3" s="31"/>
      <c r="G3" s="31"/>
      <c r="H3" s="31"/>
      <c r="I3" s="31"/>
    </row>
    <row r="4" spans="2:14" ht="15">
      <c r="B4" s="17"/>
      <c r="C4" s="17"/>
      <c r="D4" s="17"/>
      <c r="E4" s="17"/>
      <c r="F4" s="17"/>
      <c r="G4" s="17"/>
      <c r="H4" s="17"/>
      <c r="I4" s="17"/>
      <c r="J4" s="17"/>
      <c r="K4" s="17"/>
      <c r="L4" s="17"/>
      <c r="M4" s="17"/>
      <c r="N4" s="18"/>
    </row>
    <row r="5" spans="2:14" ht="15">
      <c r="B5" s="32" t="s">
        <v>19</v>
      </c>
      <c r="C5" s="33"/>
      <c r="D5" s="33"/>
      <c r="E5" s="33"/>
      <c r="F5" s="33"/>
      <c r="G5" s="33"/>
      <c r="H5" s="33"/>
      <c r="I5" s="33"/>
      <c r="J5" s="33"/>
      <c r="K5" s="33"/>
      <c r="L5" s="33"/>
      <c r="M5" s="33"/>
      <c r="N5" s="34"/>
    </row>
    <row r="6" spans="2:14" ht="15">
      <c r="B6" s="5" t="s">
        <v>23</v>
      </c>
      <c r="C6" s="5"/>
      <c r="D6" s="5"/>
      <c r="E6" s="5"/>
      <c r="F6" s="5"/>
      <c r="G6" s="5"/>
      <c r="H6" s="5"/>
      <c r="I6" s="5"/>
      <c r="J6" s="5"/>
      <c r="K6" s="5"/>
      <c r="L6" s="5"/>
      <c r="M6" s="5"/>
      <c r="N6" s="8"/>
    </row>
    <row r="7" spans="1:15" ht="38.25">
      <c r="A7" s="3"/>
      <c r="B7" s="11" t="s">
        <v>0</v>
      </c>
      <c r="C7" s="11" t="s">
        <v>1</v>
      </c>
      <c r="D7" s="11" t="s">
        <v>2</v>
      </c>
      <c r="E7" s="11" t="s">
        <v>3</v>
      </c>
      <c r="F7" s="11" t="s">
        <v>12</v>
      </c>
      <c r="G7" s="11" t="s">
        <v>4</v>
      </c>
      <c r="H7" s="12" t="s">
        <v>13</v>
      </c>
      <c r="I7" s="12" t="s">
        <v>16</v>
      </c>
      <c r="J7" s="12" t="s">
        <v>7</v>
      </c>
      <c r="K7" s="12" t="s">
        <v>5</v>
      </c>
      <c r="L7" s="12" t="s">
        <v>8</v>
      </c>
      <c r="M7" s="12" t="s">
        <v>10</v>
      </c>
      <c r="N7" s="13" t="s">
        <v>11</v>
      </c>
      <c r="O7" s="4"/>
    </row>
    <row r="8" spans="1:15" ht="15">
      <c r="A8" s="3"/>
      <c r="B8" s="20" t="s">
        <v>20</v>
      </c>
      <c r="C8" s="20" t="s">
        <v>21</v>
      </c>
      <c r="D8" s="14"/>
      <c r="E8" s="14"/>
      <c r="F8" s="14"/>
      <c r="G8" s="11" t="s">
        <v>22</v>
      </c>
      <c r="H8" s="15"/>
      <c r="I8" s="15"/>
      <c r="J8" s="14"/>
      <c r="K8" s="24">
        <f>J8*10%</f>
        <v>0</v>
      </c>
      <c r="L8" s="25">
        <f>J8+K8</f>
        <v>0</v>
      </c>
      <c r="M8" s="16">
        <v>2000</v>
      </c>
      <c r="N8" s="22">
        <f>J8*M8</f>
        <v>0</v>
      </c>
      <c r="O8" s="4"/>
    </row>
    <row r="9" spans="2:14" ht="15">
      <c r="B9" s="5"/>
      <c r="C9" s="5"/>
      <c r="D9" s="5"/>
      <c r="E9" s="5"/>
      <c r="F9" s="5"/>
      <c r="G9" s="5"/>
      <c r="H9" s="5"/>
      <c r="I9" s="5"/>
      <c r="J9" s="5"/>
      <c r="K9" s="5"/>
      <c r="L9" s="5"/>
      <c r="M9" s="5"/>
      <c r="N9" s="8"/>
    </row>
    <row r="10" spans="1:15" ht="15">
      <c r="A10" s="3"/>
      <c r="B10" s="35" t="s">
        <v>6</v>
      </c>
      <c r="C10" s="36"/>
      <c r="D10" s="36"/>
      <c r="E10" s="36"/>
      <c r="F10" s="36"/>
      <c r="G10" s="36"/>
      <c r="H10" s="36"/>
      <c r="I10" s="36"/>
      <c r="J10" s="36"/>
      <c r="K10" s="36"/>
      <c r="L10" s="36"/>
      <c r="M10" s="36"/>
      <c r="N10" s="23">
        <f>SUM(N8:N9)</f>
        <v>0</v>
      </c>
      <c r="O10" s="4"/>
    </row>
    <row r="11" spans="1:15" ht="15">
      <c r="A11" s="3"/>
      <c r="B11" s="5"/>
      <c r="C11" s="5"/>
      <c r="D11" s="5"/>
      <c r="E11" s="5"/>
      <c r="F11" s="5"/>
      <c r="G11" s="5"/>
      <c r="H11" s="5"/>
      <c r="I11" s="5"/>
      <c r="J11" s="5"/>
      <c r="K11" s="5"/>
      <c r="L11" s="5"/>
      <c r="M11" s="5"/>
      <c r="N11" s="8"/>
      <c r="O11" s="4"/>
    </row>
    <row r="12" spans="2:14" ht="15">
      <c r="B12" s="5" t="s">
        <v>24</v>
      </c>
      <c r="C12" s="5"/>
      <c r="D12" s="5"/>
      <c r="E12" s="5"/>
      <c r="F12" s="5"/>
      <c r="G12" s="5"/>
      <c r="H12" s="5"/>
      <c r="I12" s="5"/>
      <c r="J12" s="5"/>
      <c r="K12" s="5"/>
      <c r="L12" s="5"/>
      <c r="M12" s="5"/>
      <c r="N12" s="8"/>
    </row>
    <row r="13" spans="1:15" ht="38.25">
      <c r="A13" s="3"/>
      <c r="B13" s="11" t="s">
        <v>0</v>
      </c>
      <c r="C13" s="11" t="s">
        <v>1</v>
      </c>
      <c r="D13" s="11" t="s">
        <v>2</v>
      </c>
      <c r="E13" s="11" t="s">
        <v>3</v>
      </c>
      <c r="F13" s="11" t="s">
        <v>12</v>
      </c>
      <c r="G13" s="11" t="s">
        <v>4</v>
      </c>
      <c r="H13" s="12" t="s">
        <v>13</v>
      </c>
      <c r="I13" s="12" t="s">
        <v>16</v>
      </c>
      <c r="J13" s="12" t="s">
        <v>7</v>
      </c>
      <c r="K13" s="12" t="s">
        <v>5</v>
      </c>
      <c r="L13" s="12" t="s">
        <v>8</v>
      </c>
      <c r="M13" s="12" t="s">
        <v>10</v>
      </c>
      <c r="N13" s="13" t="s">
        <v>11</v>
      </c>
      <c r="O13" s="4"/>
    </row>
    <row r="14" spans="1:15" ht="15">
      <c r="A14" s="3"/>
      <c r="B14" s="37" t="s">
        <v>20</v>
      </c>
      <c r="C14" s="37" t="s">
        <v>28</v>
      </c>
      <c r="D14" s="14"/>
      <c r="E14" s="14"/>
      <c r="F14" s="14"/>
      <c r="G14" s="11" t="s">
        <v>25</v>
      </c>
      <c r="H14" s="15"/>
      <c r="I14" s="15"/>
      <c r="J14" s="21"/>
      <c r="K14" s="24">
        <f>J14*10%</f>
        <v>0</v>
      </c>
      <c r="L14" s="24">
        <f>J14+K14</f>
        <v>0</v>
      </c>
      <c r="M14" s="16">
        <v>1500</v>
      </c>
      <c r="N14" s="22">
        <f>M14*J14</f>
        <v>0</v>
      </c>
      <c r="O14" s="4"/>
    </row>
    <row r="15" spans="1:15" ht="15">
      <c r="A15" s="3"/>
      <c r="B15" s="38"/>
      <c r="C15" s="38"/>
      <c r="D15" s="14"/>
      <c r="E15" s="14"/>
      <c r="F15" s="14"/>
      <c r="G15" s="11" t="s">
        <v>26</v>
      </c>
      <c r="H15" s="15"/>
      <c r="I15" s="15"/>
      <c r="J15" s="21"/>
      <c r="K15" s="24">
        <f>J15*10%</f>
        <v>0</v>
      </c>
      <c r="L15" s="24">
        <f aca="true" t="shared" si="0" ref="L15:L16">J15+K15</f>
        <v>0</v>
      </c>
      <c r="M15" s="16">
        <v>2300</v>
      </c>
      <c r="N15" s="22">
        <f aca="true" t="shared" si="1" ref="N15:N16">M15*J15</f>
        <v>0</v>
      </c>
      <c r="O15" s="4"/>
    </row>
    <row r="16" spans="1:15" ht="15">
      <c r="A16" s="3"/>
      <c r="B16" s="39"/>
      <c r="C16" s="39"/>
      <c r="D16" s="14"/>
      <c r="E16" s="14"/>
      <c r="F16" s="14"/>
      <c r="G16" s="11" t="s">
        <v>27</v>
      </c>
      <c r="H16" s="15"/>
      <c r="I16" s="15"/>
      <c r="J16" s="21"/>
      <c r="K16" s="24">
        <f>J16*10%</f>
        <v>0</v>
      </c>
      <c r="L16" s="24">
        <f t="shared" si="0"/>
        <v>0</v>
      </c>
      <c r="M16" s="16">
        <v>800</v>
      </c>
      <c r="N16" s="22">
        <f t="shared" si="1"/>
        <v>0</v>
      </c>
      <c r="O16" s="4"/>
    </row>
    <row r="17" spans="2:14" ht="15">
      <c r="B17" s="5"/>
      <c r="C17" s="5"/>
      <c r="D17" s="5"/>
      <c r="E17" s="5"/>
      <c r="F17" s="5"/>
      <c r="G17" s="5"/>
      <c r="H17" s="5"/>
      <c r="I17" s="5"/>
      <c r="J17" s="5"/>
      <c r="K17" s="5"/>
      <c r="L17" s="5"/>
      <c r="M17" s="5"/>
      <c r="N17" s="26"/>
    </row>
    <row r="18" spans="1:15" ht="15">
      <c r="A18" s="3"/>
      <c r="B18" s="35" t="s">
        <v>6</v>
      </c>
      <c r="C18" s="36"/>
      <c r="D18" s="36"/>
      <c r="E18" s="36"/>
      <c r="F18" s="36"/>
      <c r="G18" s="36"/>
      <c r="H18" s="36"/>
      <c r="I18" s="36"/>
      <c r="J18" s="36"/>
      <c r="K18" s="36"/>
      <c r="L18" s="36"/>
      <c r="M18" s="36"/>
      <c r="N18" s="23">
        <f>SUM(N14:N17)</f>
        <v>0</v>
      </c>
      <c r="O18" s="4"/>
    </row>
    <row r="20" spans="2:14" ht="15">
      <c r="B20" s="5" t="s">
        <v>29</v>
      </c>
      <c r="C20" s="5"/>
      <c r="D20" s="5"/>
      <c r="E20" s="5"/>
      <c r="F20" s="5"/>
      <c r="G20" s="5"/>
      <c r="H20" s="5"/>
      <c r="I20" s="5"/>
      <c r="J20" s="5"/>
      <c r="K20" s="5"/>
      <c r="L20" s="5"/>
      <c r="M20" s="5"/>
      <c r="N20" s="8"/>
    </row>
    <row r="21" spans="1:15" ht="38.25">
      <c r="A21" s="3"/>
      <c r="B21" s="11" t="s">
        <v>0</v>
      </c>
      <c r="C21" s="11" t="s">
        <v>1</v>
      </c>
      <c r="D21" s="11" t="s">
        <v>2</v>
      </c>
      <c r="E21" s="11" t="s">
        <v>3</v>
      </c>
      <c r="F21" s="11" t="s">
        <v>12</v>
      </c>
      <c r="G21" s="11" t="s">
        <v>4</v>
      </c>
      <c r="H21" s="12" t="s">
        <v>13</v>
      </c>
      <c r="I21" s="12" t="s">
        <v>16</v>
      </c>
      <c r="J21" s="12" t="s">
        <v>7</v>
      </c>
      <c r="K21" s="12" t="s">
        <v>5</v>
      </c>
      <c r="L21" s="12" t="s">
        <v>8</v>
      </c>
      <c r="M21" s="12" t="s">
        <v>10</v>
      </c>
      <c r="N21" s="13" t="s">
        <v>11</v>
      </c>
      <c r="O21" s="4"/>
    </row>
    <row r="22" spans="1:15" ht="15">
      <c r="A22" s="3"/>
      <c r="B22" s="40" t="s">
        <v>31</v>
      </c>
      <c r="C22" s="40" t="s">
        <v>30</v>
      </c>
      <c r="D22" s="14"/>
      <c r="E22" s="14"/>
      <c r="F22" s="14"/>
      <c r="G22" s="11" t="s">
        <v>32</v>
      </c>
      <c r="H22" s="15"/>
      <c r="I22" s="15"/>
      <c r="J22" s="14"/>
      <c r="K22" s="24">
        <f>J22*10%</f>
        <v>0</v>
      </c>
      <c r="L22" s="24">
        <f>J22+K22</f>
        <v>0</v>
      </c>
      <c r="M22" s="16">
        <v>1000</v>
      </c>
      <c r="N22" s="22">
        <f>M22*J22</f>
        <v>0</v>
      </c>
      <c r="O22" s="4"/>
    </row>
    <row r="23" spans="1:15" ht="15">
      <c r="A23" s="3"/>
      <c r="B23" s="40"/>
      <c r="C23" s="40"/>
      <c r="D23" s="14"/>
      <c r="E23" s="14"/>
      <c r="F23" s="14"/>
      <c r="G23" s="11" t="s">
        <v>33</v>
      </c>
      <c r="H23" s="15"/>
      <c r="I23" s="15"/>
      <c r="J23" s="14"/>
      <c r="K23" s="24">
        <f>J23*10%</f>
        <v>0</v>
      </c>
      <c r="L23" s="24">
        <f>J23+K23</f>
        <v>0</v>
      </c>
      <c r="M23" s="16">
        <v>600</v>
      </c>
      <c r="N23" s="22">
        <f aca="true" t="shared" si="2" ref="N23">M23*J23</f>
        <v>0</v>
      </c>
      <c r="O23" s="4"/>
    </row>
    <row r="24" spans="2:14" ht="15">
      <c r="B24" s="5"/>
      <c r="C24" s="5"/>
      <c r="D24" s="5"/>
      <c r="E24" s="5"/>
      <c r="F24" s="5"/>
      <c r="G24" s="5"/>
      <c r="H24" s="5"/>
      <c r="I24" s="5"/>
      <c r="J24" s="5"/>
      <c r="K24" s="5"/>
      <c r="L24" s="5"/>
      <c r="M24" s="5"/>
      <c r="N24" s="26"/>
    </row>
    <row r="25" spans="1:15" ht="15">
      <c r="A25" s="3"/>
      <c r="B25" s="35" t="s">
        <v>6</v>
      </c>
      <c r="C25" s="36"/>
      <c r="D25" s="36"/>
      <c r="E25" s="36"/>
      <c r="F25" s="36"/>
      <c r="G25" s="36"/>
      <c r="H25" s="36"/>
      <c r="I25" s="36"/>
      <c r="J25" s="36"/>
      <c r="K25" s="36"/>
      <c r="L25" s="36"/>
      <c r="M25" s="36"/>
      <c r="N25" s="23">
        <f>SUM(N22:N24)</f>
        <v>0</v>
      </c>
      <c r="O25" s="4"/>
    </row>
    <row r="27" spans="2:14" ht="15">
      <c r="B27" s="5" t="s">
        <v>40</v>
      </c>
      <c r="C27" s="5"/>
      <c r="D27" s="5"/>
      <c r="E27" s="5"/>
      <c r="F27" s="5"/>
      <c r="G27" s="5"/>
      <c r="H27" s="5"/>
      <c r="I27" s="5"/>
      <c r="J27" s="5"/>
      <c r="K27" s="5"/>
      <c r="L27" s="5"/>
      <c r="M27" s="5"/>
      <c r="N27" s="8"/>
    </row>
    <row r="28" spans="1:15" ht="38.25">
      <c r="A28" s="3"/>
      <c r="B28" s="11" t="s">
        <v>0</v>
      </c>
      <c r="C28" s="11" t="s">
        <v>1</v>
      </c>
      <c r="D28" s="11" t="s">
        <v>2</v>
      </c>
      <c r="E28" s="11" t="s">
        <v>3</v>
      </c>
      <c r="F28" s="11" t="s">
        <v>12</v>
      </c>
      <c r="G28" s="11" t="s">
        <v>4</v>
      </c>
      <c r="H28" s="12" t="s">
        <v>13</v>
      </c>
      <c r="I28" s="12" t="s">
        <v>16</v>
      </c>
      <c r="J28" s="12" t="s">
        <v>7</v>
      </c>
      <c r="K28" s="12" t="s">
        <v>5</v>
      </c>
      <c r="L28" s="12" t="s">
        <v>8</v>
      </c>
      <c r="M28" s="12" t="s">
        <v>10</v>
      </c>
      <c r="N28" s="13" t="s">
        <v>11</v>
      </c>
      <c r="O28" s="4"/>
    </row>
    <row r="29" spans="1:15" ht="15">
      <c r="A29" s="3"/>
      <c r="B29" s="37" t="s">
        <v>34</v>
      </c>
      <c r="C29" s="37" t="s">
        <v>35</v>
      </c>
      <c r="D29" s="14"/>
      <c r="E29" s="14"/>
      <c r="F29" s="14"/>
      <c r="G29" s="11" t="s">
        <v>36</v>
      </c>
      <c r="H29" s="15"/>
      <c r="I29" s="15"/>
      <c r="J29" s="14"/>
      <c r="K29" s="24">
        <f>J29*10%</f>
        <v>0</v>
      </c>
      <c r="L29" s="24">
        <f>J29+K29</f>
        <v>0</v>
      </c>
      <c r="M29" s="16">
        <v>1000</v>
      </c>
      <c r="N29" s="22">
        <f>M29*J29</f>
        <v>0</v>
      </c>
      <c r="O29" s="4"/>
    </row>
    <row r="30" spans="1:15" ht="15">
      <c r="A30" s="3"/>
      <c r="B30" s="38"/>
      <c r="C30" s="38"/>
      <c r="D30" s="14"/>
      <c r="E30" s="14"/>
      <c r="F30" s="14"/>
      <c r="G30" s="11" t="s">
        <v>37</v>
      </c>
      <c r="H30" s="15"/>
      <c r="I30" s="15"/>
      <c r="J30" s="14"/>
      <c r="K30" s="24">
        <f aca="true" t="shared" si="3" ref="K30:K32">J30*10%</f>
        <v>0</v>
      </c>
      <c r="L30" s="24">
        <f aca="true" t="shared" si="4" ref="L30:L32">J30+K30</f>
        <v>0</v>
      </c>
      <c r="M30" s="16">
        <v>1500</v>
      </c>
      <c r="N30" s="22">
        <f aca="true" t="shared" si="5" ref="N30:N31">M30*J30</f>
        <v>0</v>
      </c>
      <c r="O30" s="4"/>
    </row>
    <row r="31" spans="1:15" ht="15">
      <c r="A31" s="3"/>
      <c r="B31" s="38"/>
      <c r="C31" s="38"/>
      <c r="D31" s="14"/>
      <c r="E31" s="14"/>
      <c r="F31" s="14"/>
      <c r="G31" s="11" t="s">
        <v>38</v>
      </c>
      <c r="H31" s="15"/>
      <c r="I31" s="15"/>
      <c r="J31" s="14"/>
      <c r="K31" s="24">
        <f t="shared" si="3"/>
        <v>0</v>
      </c>
      <c r="L31" s="24">
        <f t="shared" si="4"/>
        <v>0</v>
      </c>
      <c r="M31" s="16">
        <v>1000</v>
      </c>
      <c r="N31" s="22">
        <f t="shared" si="5"/>
        <v>0</v>
      </c>
      <c r="O31" s="4"/>
    </row>
    <row r="32" spans="1:15" ht="15">
      <c r="A32" s="3"/>
      <c r="B32" s="39"/>
      <c r="C32" s="39"/>
      <c r="D32" s="14"/>
      <c r="E32" s="14"/>
      <c r="F32" s="14"/>
      <c r="G32" s="11" t="s">
        <v>39</v>
      </c>
      <c r="H32" s="15"/>
      <c r="I32" s="15"/>
      <c r="J32" s="14"/>
      <c r="K32" s="24">
        <f t="shared" si="3"/>
        <v>0</v>
      </c>
      <c r="L32" s="24">
        <f t="shared" si="4"/>
        <v>0</v>
      </c>
      <c r="M32" s="16">
        <v>100</v>
      </c>
      <c r="N32" s="22">
        <f>M32*J32</f>
        <v>0</v>
      </c>
      <c r="O32" s="4"/>
    </row>
    <row r="33" spans="2:14" ht="15">
      <c r="B33" s="5"/>
      <c r="C33" s="5"/>
      <c r="D33" s="5"/>
      <c r="E33" s="5"/>
      <c r="F33" s="5"/>
      <c r="G33" s="5"/>
      <c r="H33" s="5"/>
      <c r="I33" s="5"/>
      <c r="J33" s="5"/>
      <c r="K33" s="5"/>
      <c r="L33" s="5"/>
      <c r="M33" s="5"/>
      <c r="N33" s="26"/>
    </row>
    <row r="34" spans="1:15" ht="15">
      <c r="A34" s="3"/>
      <c r="B34" s="35" t="s">
        <v>6</v>
      </c>
      <c r="C34" s="36"/>
      <c r="D34" s="36"/>
      <c r="E34" s="36"/>
      <c r="F34" s="36"/>
      <c r="G34" s="36"/>
      <c r="H34" s="36"/>
      <c r="I34" s="36"/>
      <c r="J34" s="36"/>
      <c r="K34" s="36"/>
      <c r="L34" s="36"/>
      <c r="M34" s="36"/>
      <c r="N34" s="23">
        <f>SUM(N29:N33)</f>
        <v>0</v>
      </c>
      <c r="O34" s="4"/>
    </row>
    <row r="113" spans="1:15" ht="15">
      <c r="A113" s="3"/>
      <c r="B113" s="32" t="s">
        <v>9</v>
      </c>
      <c r="C113" s="33"/>
      <c r="D113" s="33"/>
      <c r="E113" s="33"/>
      <c r="F113" s="33"/>
      <c r="G113" s="33"/>
      <c r="H113" s="33"/>
      <c r="I113" s="33"/>
      <c r="J113" s="33"/>
      <c r="K113" s="33"/>
      <c r="L113" s="33"/>
      <c r="M113" s="33"/>
      <c r="N113" s="34"/>
      <c r="O113" s="4"/>
    </row>
    <row r="114" spans="1:15" ht="15">
      <c r="A114" s="3"/>
      <c r="B114" s="27" t="s">
        <v>15</v>
      </c>
      <c r="C114" s="28"/>
      <c r="D114" s="28"/>
      <c r="E114" s="28"/>
      <c r="F114" s="28"/>
      <c r="G114" s="28"/>
      <c r="H114" s="28"/>
      <c r="I114" s="28"/>
      <c r="J114" s="28"/>
      <c r="K114" s="28"/>
      <c r="L114" s="28"/>
      <c r="M114" s="28"/>
      <c r="N114" s="29"/>
      <c r="O114" s="4"/>
    </row>
    <row r="115" spans="1:15" ht="15">
      <c r="A115" s="3"/>
      <c r="B115" s="27" t="s">
        <v>14</v>
      </c>
      <c r="C115" s="28"/>
      <c r="D115" s="28"/>
      <c r="E115" s="28"/>
      <c r="F115" s="28"/>
      <c r="G115" s="28"/>
      <c r="H115" s="28"/>
      <c r="I115" s="28"/>
      <c r="J115" s="28"/>
      <c r="K115" s="28"/>
      <c r="L115" s="28"/>
      <c r="M115" s="28"/>
      <c r="N115" s="29"/>
      <c r="O115" s="4"/>
    </row>
    <row r="116" spans="2:14" ht="15">
      <c r="B116" s="6" t="s">
        <v>17</v>
      </c>
      <c r="C116" s="6"/>
      <c r="D116" s="6"/>
      <c r="E116" s="6"/>
      <c r="F116" s="6"/>
      <c r="G116" s="6"/>
      <c r="H116" s="6"/>
      <c r="I116" s="6"/>
      <c r="J116" s="6"/>
      <c r="K116" s="6"/>
      <c r="L116" s="6"/>
      <c r="M116" s="6"/>
      <c r="N116" s="9"/>
    </row>
  </sheetData>
  <protectedRanges>
    <protectedRange sqref="D8 E8 F8 D14 E14 F14 D15 E15 F15 D16 E16 F16 D22 D23 E22 E23 F22 F23 D29 D30 D32 D31 E29 E30 E31 E32 F29 F30 F31 F32 H8 I8 J8 J14 J15 J16 I14 I15 I16 H14 H15 H16 H22" name="Oblast1"/>
  </protectedRanges>
  <mergeCells count="15">
    <mergeCell ref="B115:N115"/>
    <mergeCell ref="A3:I3"/>
    <mergeCell ref="B5:N5"/>
    <mergeCell ref="B10:M10"/>
    <mergeCell ref="B113:N113"/>
    <mergeCell ref="B114:N114"/>
    <mergeCell ref="B14:B16"/>
    <mergeCell ref="C14:C16"/>
    <mergeCell ref="B18:M18"/>
    <mergeCell ref="B22:B23"/>
    <mergeCell ref="C22:C23"/>
    <mergeCell ref="B25:M25"/>
    <mergeCell ref="B34:M34"/>
    <mergeCell ref="B29:B32"/>
    <mergeCell ref="C29:C32"/>
  </mergeCells>
  <dataValidations count="1">
    <dataValidation type="list" allowBlank="1" showInputMessage="1" showErrorMessage="1" sqref="H8 H14:H16 H22:H23 H29:H32">
      <formula1>List1!$A$1:$A$2</formula1>
    </dataValidation>
  </dataValidations>
  <hyperlinks>
    <hyperlink ref="B8" r:id="rId1" display="https://www.sukl.cz/modules/medication/search.php?data%5Batc_group%5D=L03AX16&amp;data%5Bwith_adv%5D=0"/>
    <hyperlink ref="B14" r:id="rId2" display="https://www.sukl.cz/modules/medication/search.php?data%5Batc_group%5D=L03AX16&amp;data%5Bwith_adv%5D=0"/>
    <hyperlink ref="B22" r:id="rId3" display="https://www.sukl.cz/modules/medication/search.php?data%5Batc_group%5D=L03AX16&amp;data%5Bwith_adv%5D=0"/>
    <hyperlink ref="B29" r:id="rId4" display="https://www.sukl.cz/modules/medication/search.php?data%5Batc_group%5D=L03AX16&amp;data%5Bwith_adv%5D=0"/>
  </hyperlinks>
  <printOptions/>
  <pageMargins left="0.7" right="0.7" top="0.787401575" bottom="0.787401575" header="0.3" footer="0.3"/>
  <pageSetup horizontalDpi="600" verticalDpi="600" orientation="portrait" paperSize="9"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A2" sqref="A2"/>
    </sheetView>
  </sheetViews>
  <sheetFormatPr defaultColWidth="9.140625" defaultRowHeight="15"/>
  <cols>
    <col min="1" max="1" width="11.7109375" style="0" customWidth="1"/>
  </cols>
  <sheetData>
    <row r="1" ht="15">
      <c r="A1" t="s">
        <v>41</v>
      </c>
    </row>
    <row r="2" ht="15">
      <c r="A2" t="s">
        <v>42</v>
      </c>
    </row>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Masaryk Memorial Cancer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Hájíček</dc:creator>
  <cp:keywords/>
  <dc:description/>
  <cp:lastModifiedBy>Lámerová Barbora</cp:lastModifiedBy>
  <dcterms:created xsi:type="dcterms:W3CDTF">2016-10-25T07:22:38Z</dcterms:created>
  <dcterms:modified xsi:type="dcterms:W3CDTF">2024-03-14T10:40:57Z</dcterms:modified>
  <cp:category/>
  <cp:version/>
  <cp:contentType/>
  <cp:contentStatus/>
</cp:coreProperties>
</file>