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bookViews>
    <workbookView xWindow="0" yWindow="0" windowWidth="28800" windowHeight="12435" activeTab="0"/>
  </bookViews>
  <sheets>
    <sheet name="Seznam přístrojů" sheetId="2" r:id="rId1"/>
    <sheet name="Nabídková cena" sheetId="5" r:id="rId2"/>
    <sheet name="Kontaktní údaje" sheetId="4" r:id="rId3"/>
  </sheets>
  <externalReferences>
    <externalReference r:id="rId6"/>
  </externalReferences>
  <definedNames>
    <definedName name="_xlnm.Print_Area" localSheetId="2">'Kontaktní údaje'!$A$2:$H$23</definedName>
    <definedName name="_xlnm.Print_Area" localSheetId="1">'Nabídková cena'!$B$2:$F$8</definedName>
    <definedName name="_xlnm.Print_Area" localSheetId="0">'Seznam přístrojů'!$A$2:$H$10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<sst xmlns="http://schemas.openxmlformats.org/spreadsheetml/2006/main" count="648" uniqueCount="195">
  <si>
    <t>Příloha č. 1 - Seznam servisovaných přístrojů včetně kontaktů</t>
  </si>
  <si>
    <t>Pokyny k vyplnění tabulky:</t>
  </si>
  <si>
    <t>Žlutá pole vyplní účastník zadávacího řízení (Poskytovatel)</t>
  </si>
  <si>
    <t>Zelená pole vyplní zadavatel (Objednatel)</t>
  </si>
  <si>
    <t>Přístroj č.</t>
  </si>
  <si>
    <t>Název přístroje</t>
  </si>
  <si>
    <t>Typ přístroje</t>
  </si>
  <si>
    <t>Výrobní číslo</t>
  </si>
  <si>
    <t>Inventární číslo</t>
  </si>
  <si>
    <t>Inventární úsek</t>
  </si>
  <si>
    <t>NS</t>
  </si>
  <si>
    <t>Datum zařazení/vyřazení</t>
  </si>
  <si>
    <t>Paušální cena za 1 měsíc bez DPH</t>
  </si>
  <si>
    <t>Paušální cena za 1 měsíc včetně DPH</t>
  </si>
  <si>
    <t>Cena 1 měsíc bez DPH celkem:</t>
  </si>
  <si>
    <t>Určení nabídkové ceny</t>
  </si>
  <si>
    <t>Účastník zadávacího řízení je oprávněn a současně povinen vyplnit VŠECHNA ŽLUTÁ POLE. Jiná než žlutá pole účastník zadávacího řízení NEVYPLŇUJE!!!</t>
  </si>
  <si>
    <t>Cena 
bez DPH
[Kč]</t>
  </si>
  <si>
    <t>Sazba DPH
[%]</t>
  </si>
  <si>
    <t>Celkem
DPH
[Kč]</t>
  </si>
  <si>
    <t>Cena 
s DPH
[Kč]</t>
  </si>
  <si>
    <t>Nejbližší servisní středisko Poskytovatele od sídla Objednatele:</t>
  </si>
  <si>
    <t>Adresa:</t>
  </si>
  <si>
    <t>Kontaktní osoba:</t>
  </si>
  <si>
    <t>Telefon:</t>
  </si>
  <si>
    <t>E-mail:</t>
  </si>
  <si>
    <t>Datová schránka:</t>
  </si>
  <si>
    <t>Autorizovaný servis:</t>
  </si>
  <si>
    <t>Přístroj</t>
  </si>
  <si>
    <t>Adresa společnosti</t>
  </si>
  <si>
    <t>Kontaktní osoba</t>
  </si>
  <si>
    <t>Telefon</t>
  </si>
  <si>
    <t>E-mail</t>
  </si>
  <si>
    <t>Hlášení závad</t>
  </si>
  <si>
    <t>Název</t>
  </si>
  <si>
    <t>Ulice</t>
  </si>
  <si>
    <t>PSČ a obec</t>
  </si>
  <si>
    <t>Poznámka</t>
  </si>
  <si>
    <t>Anesteziologický přístroj</t>
  </si>
  <si>
    <t xml:space="preserve">Antidekubitní matrace </t>
  </si>
  <si>
    <t>Centrální monitorovací stanice</t>
  </si>
  <si>
    <t>Defibrilátor</t>
  </si>
  <si>
    <t>EKG přístroj</t>
  </si>
  <si>
    <t>High Flow</t>
  </si>
  <si>
    <t>Kontrapulzační přístroj</t>
  </si>
  <si>
    <t>Lůžko vyhřívané</t>
  </si>
  <si>
    <t>Monitor tlaku v manžetě</t>
  </si>
  <si>
    <t xml:space="preserve">Ohřev infuzí a tekutin </t>
  </si>
  <si>
    <t>Ohřev krve a infuzí</t>
  </si>
  <si>
    <t xml:space="preserve">Ohřev krve a infuzí </t>
  </si>
  <si>
    <t>Ohřev pacienta</t>
  </si>
  <si>
    <t>Ohřev transfuzí</t>
  </si>
  <si>
    <t>Ohřívač roztoků</t>
  </si>
  <si>
    <t>Pacientský monitor</t>
  </si>
  <si>
    <t>Pacientský monitor včetně modulu</t>
  </si>
  <si>
    <t>Plicní ventilátor</t>
  </si>
  <si>
    <t>Pulzní oxymetr</t>
  </si>
  <si>
    <t>Ultrazvuk</t>
  </si>
  <si>
    <t>Zvlhčovač</t>
  </si>
  <si>
    <t>LEON PLUS</t>
  </si>
  <si>
    <t>Dual</t>
  </si>
  <si>
    <t>CNS-6201K</t>
  </si>
  <si>
    <t>CNS-9101K</t>
  </si>
  <si>
    <t>CNS-9701K</t>
  </si>
  <si>
    <t>CSN-9101K</t>
  </si>
  <si>
    <t>TEC-5531K</t>
  </si>
  <si>
    <t>TEC-5631K</t>
  </si>
  <si>
    <t>TEC-8252K</t>
  </si>
  <si>
    <t>ECG-2350K</t>
  </si>
  <si>
    <t>ECG-9020K</t>
  </si>
  <si>
    <t>Humid-BH</t>
  </si>
  <si>
    <t>AutoCAT 2 WAVE</t>
  </si>
  <si>
    <t>LIFETHERM 2000</t>
  </si>
  <si>
    <t>Intelicuff</t>
  </si>
  <si>
    <t>Plasmatherm</t>
  </si>
  <si>
    <t>BW685</t>
  </si>
  <si>
    <t>S-line</t>
  </si>
  <si>
    <t>IOB</t>
  </si>
  <si>
    <t>Warming center II</t>
  </si>
  <si>
    <t>BMS-2351K</t>
  </si>
  <si>
    <t>BSM-6301K</t>
  </si>
  <si>
    <t>BSM-6501K</t>
  </si>
  <si>
    <t>BSM-6701K</t>
  </si>
  <si>
    <t>MMED6000</t>
  </si>
  <si>
    <t>PVM-2701K</t>
  </si>
  <si>
    <t>PVM-2703K</t>
  </si>
  <si>
    <t>CSM-1501 + BSM 1763</t>
  </si>
  <si>
    <t>CSM-1502 + BSM 1763</t>
  </si>
  <si>
    <t>Hamilton C6S</t>
  </si>
  <si>
    <t>HAMILTON-C1</t>
  </si>
  <si>
    <t>HAMILTON-G5</t>
  </si>
  <si>
    <t>HAMILTON-G5 s CO2 modulem</t>
  </si>
  <si>
    <t>HAMILTON-MR1</t>
  </si>
  <si>
    <t>HAMILTON-Raphael</t>
  </si>
  <si>
    <t>HAMILTON-S1</t>
  </si>
  <si>
    <t>OLV-2700K</t>
  </si>
  <si>
    <t>Edge</t>
  </si>
  <si>
    <t>M-turbo</t>
  </si>
  <si>
    <t>Titan</t>
  </si>
  <si>
    <t>X-porte</t>
  </si>
  <si>
    <t>HAMILTON-H900</t>
  </si>
  <si>
    <t>0200010hul00404227</t>
  </si>
  <si>
    <t>0200010hul00303955</t>
  </si>
  <si>
    <t>2C060135</t>
  </si>
  <si>
    <t>2C060133</t>
  </si>
  <si>
    <t>00207</t>
  </si>
  <si>
    <t>01456</t>
  </si>
  <si>
    <t>00143</t>
  </si>
  <si>
    <t>0100946</t>
  </si>
  <si>
    <t>01489</t>
  </si>
  <si>
    <t>01778</t>
  </si>
  <si>
    <t>01934</t>
  </si>
  <si>
    <t>0101016</t>
  </si>
  <si>
    <t>06909</t>
  </si>
  <si>
    <t>00016</t>
  </si>
  <si>
    <t>00018</t>
  </si>
  <si>
    <t>0046 (302010003903110046)</t>
  </si>
  <si>
    <t>60955W</t>
  </si>
  <si>
    <t>H2240</t>
  </si>
  <si>
    <t>H2835B</t>
  </si>
  <si>
    <t>WU201802075EN</t>
  </si>
  <si>
    <t>WU201802070EN</t>
  </si>
  <si>
    <t>06405</t>
  </si>
  <si>
    <t>06406</t>
  </si>
  <si>
    <t>06407</t>
  </si>
  <si>
    <t>06408</t>
  </si>
  <si>
    <t>06409</t>
  </si>
  <si>
    <t>06410</t>
  </si>
  <si>
    <t>06411</t>
  </si>
  <si>
    <t>06412</t>
  </si>
  <si>
    <t>06413</t>
  </si>
  <si>
    <t>02105</t>
  </si>
  <si>
    <t>00421</t>
  </si>
  <si>
    <t>00422</t>
  </si>
  <si>
    <t>00420</t>
  </si>
  <si>
    <t>00419</t>
  </si>
  <si>
    <t>00418</t>
  </si>
  <si>
    <t>00417</t>
  </si>
  <si>
    <t>02576</t>
  </si>
  <si>
    <t>02575</t>
  </si>
  <si>
    <t>00782</t>
  </si>
  <si>
    <t>01183</t>
  </si>
  <si>
    <t>00783</t>
  </si>
  <si>
    <t>01683</t>
  </si>
  <si>
    <t>00772</t>
  </si>
  <si>
    <t>00049</t>
  </si>
  <si>
    <t>00707</t>
  </si>
  <si>
    <t>00760</t>
  </si>
  <si>
    <t>00055</t>
  </si>
  <si>
    <t>00761</t>
  </si>
  <si>
    <t>00047</t>
  </si>
  <si>
    <t>00585</t>
  </si>
  <si>
    <t>03232</t>
  </si>
  <si>
    <t>00039</t>
  </si>
  <si>
    <t>01192</t>
  </si>
  <si>
    <t>0105767</t>
  </si>
  <si>
    <t>0116736</t>
  </si>
  <si>
    <t>0116741</t>
  </si>
  <si>
    <t>0116744</t>
  </si>
  <si>
    <t>0116738</t>
  </si>
  <si>
    <t>0116740</t>
  </si>
  <si>
    <t>0100442</t>
  </si>
  <si>
    <t>0100443</t>
  </si>
  <si>
    <t>0101343</t>
  </si>
  <si>
    <t>0101344</t>
  </si>
  <si>
    <t>0101345</t>
  </si>
  <si>
    <t>0101349</t>
  </si>
  <si>
    <t>0110015</t>
  </si>
  <si>
    <t>0109858</t>
  </si>
  <si>
    <t>0116345</t>
  </si>
  <si>
    <t>01182</t>
  </si>
  <si>
    <t>00396</t>
  </si>
  <si>
    <t>02438</t>
  </si>
  <si>
    <t>02434</t>
  </si>
  <si>
    <t>02394</t>
  </si>
  <si>
    <t>02308</t>
  </si>
  <si>
    <t>02381</t>
  </si>
  <si>
    <t>02383</t>
  </si>
  <si>
    <t>01916</t>
  </si>
  <si>
    <t>01865</t>
  </si>
  <si>
    <t>01944</t>
  </si>
  <si>
    <t>00020</t>
  </si>
  <si>
    <t>00915</t>
  </si>
  <si>
    <t>01253</t>
  </si>
  <si>
    <t>041B3G</t>
  </si>
  <si>
    <t>03CV4K</t>
  </si>
  <si>
    <t>032CDM</t>
  </si>
  <si>
    <t>042R74</t>
  </si>
  <si>
    <t>04328P</t>
  </si>
  <si>
    <t/>
  </si>
  <si>
    <t>Paušál nezahrnuje výměnu turbíny</t>
  </si>
  <si>
    <t>Paušál nezahrnuje výměnu baterie</t>
  </si>
  <si>
    <t>Cena za 1 měsíc poskytování servisu</t>
  </si>
  <si>
    <t>Nabídková cena, tj. cena za 48 měsíců poskytování  servisu</t>
  </si>
  <si>
    <t>S9997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</si>
</sst>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i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6">
    <xf numFmtId="0" fontId="0" fillId="0" borderId="0" xfId="0"/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wrapText="1"/>
      <protection/>
    </xf>
    <xf numFmtId="0" fontId="5" fillId="2" borderId="1" xfId="20" applyFont="1" applyFill="1" applyBorder="1" applyAlignment="1">
      <alignment wrapText="1"/>
      <protection/>
    </xf>
    <xf numFmtId="0" fontId="5" fillId="3" borderId="1" xfId="20" applyFont="1" applyFill="1" applyBorder="1" applyAlignment="1">
      <alignment horizontal="left" wrapText="1"/>
      <protection/>
    </xf>
    <xf numFmtId="0" fontId="1" fillId="0" borderId="0" xfId="20" applyFont="1" applyAlignment="1">
      <alignment vertical="center" wrapText="1"/>
      <protection/>
    </xf>
    <xf numFmtId="0" fontId="6" fillId="4" borderId="1" xfId="20" applyFont="1" applyFill="1" applyBorder="1" applyAlignment="1">
      <alignment horizontal="center" vertical="center" wrapText="1"/>
      <protection/>
    </xf>
    <xf numFmtId="0" fontId="7" fillId="0" borderId="0" xfId="0" applyFont="1"/>
    <xf numFmtId="0" fontId="7" fillId="0" borderId="1" xfId="0" applyFont="1" applyBorder="1"/>
    <xf numFmtId="0" fontId="7" fillId="5" borderId="1" xfId="0" applyFont="1" applyFill="1" applyBorder="1" applyAlignment="1">
      <alignment horizontal="center" vertical="center"/>
    </xf>
    <xf numFmtId="0" fontId="5" fillId="3" borderId="1" xfId="20" applyFont="1" applyFill="1" applyBorder="1" applyAlignment="1">
      <alignment horizontal="left" vertical="center"/>
      <protection/>
    </xf>
    <xf numFmtId="0" fontId="6" fillId="3" borderId="1" xfId="20" applyFont="1" applyFill="1" applyBorder="1" applyAlignment="1">
      <alignment horizontal="center" vertical="center" wrapText="1"/>
      <protection/>
    </xf>
    <xf numFmtId="0" fontId="6" fillId="2" borderId="2" xfId="20" applyFont="1" applyFill="1" applyBorder="1" applyAlignment="1">
      <alignment horizontal="center" vertical="center" wrapText="1"/>
      <protection/>
    </xf>
    <xf numFmtId="164" fontId="5" fillId="2" borderId="1" xfId="20" applyNumberFormat="1" applyFont="1" applyFill="1" applyBorder="1" applyAlignment="1">
      <alignment horizontal="left" vertical="center"/>
      <protection/>
    </xf>
    <xf numFmtId="0" fontId="9" fillId="0" borderId="0" xfId="0" applyFont="1" applyAlignment="1">
      <alignment horizontal="center"/>
    </xf>
    <xf numFmtId="0" fontId="10" fillId="0" borderId="1" xfId="20" applyFont="1" applyBorder="1" applyAlignment="1">
      <alignment vertical="center" wrapText="1"/>
      <protection/>
    </xf>
    <xf numFmtId="0" fontId="8" fillId="4" borderId="1" xfId="20" applyFont="1" applyFill="1" applyBorder="1" applyAlignment="1">
      <alignment horizontal="center" vertical="center" wrapText="1"/>
      <protection/>
    </xf>
    <xf numFmtId="9" fontId="5" fillId="2" borderId="1" xfId="20" applyNumberFormat="1" applyFont="1" applyFill="1" applyBorder="1" applyAlignment="1">
      <alignment wrapText="1"/>
      <protection/>
    </xf>
    <xf numFmtId="4" fontId="5" fillId="5" borderId="1" xfId="20" applyNumberFormat="1" applyFont="1" applyFill="1" applyBorder="1" applyAlignment="1">
      <alignment horizontal="right" vertical="center"/>
      <protection/>
    </xf>
    <xf numFmtId="4" fontId="7" fillId="5" borderId="1" xfId="20" applyNumberFormat="1" applyFont="1" applyFill="1" applyBorder="1" applyAlignment="1">
      <alignment horizontal="right" vertical="center"/>
      <protection/>
    </xf>
    <xf numFmtId="0" fontId="7" fillId="0" borderId="1" xfId="20" applyFont="1" applyBorder="1" applyAlignment="1">
      <alignment horizontal="left" vertical="center" wrapText="1"/>
      <protection/>
    </xf>
    <xf numFmtId="2" fontId="5" fillId="0" borderId="1" xfId="20" applyNumberFormat="1" applyFont="1" applyBorder="1" applyAlignment="1">
      <alignment wrapText="1"/>
      <protection/>
    </xf>
    <xf numFmtId="2" fontId="6" fillId="0" borderId="1" xfId="20" applyNumberFormat="1" applyFont="1" applyBorder="1" applyAlignment="1">
      <alignment wrapText="1"/>
      <protection/>
    </xf>
    <xf numFmtId="164" fontId="1" fillId="0" borderId="1" xfId="20" applyNumberFormat="1" applyFont="1" applyBorder="1">
      <alignment/>
      <protection/>
    </xf>
    <xf numFmtId="0" fontId="8" fillId="0" borderId="1" xfId="20" applyFont="1" applyBorder="1" applyAlignment="1">
      <alignment horizontal="left" vertical="center" wrapText="1"/>
      <protection/>
    </xf>
    <xf numFmtId="4" fontId="6" fillId="5" borderId="1" xfId="20" applyNumberFormat="1" applyFont="1" applyFill="1" applyBorder="1" applyAlignment="1">
      <alignment horizontal="right" vertical="center"/>
      <protection/>
    </xf>
    <xf numFmtId="4" fontId="8" fillId="5" borderId="1" xfId="20" applyNumberFormat="1" applyFont="1" applyFill="1" applyBorder="1" applyAlignment="1">
      <alignment horizontal="right" vertical="center"/>
      <protection/>
    </xf>
    <xf numFmtId="9" fontId="6" fillId="0" borderId="1" xfId="20" applyNumberFormat="1" applyFont="1" applyBorder="1" applyAlignment="1">
      <alignment wrapText="1"/>
      <protection/>
    </xf>
    <xf numFmtId="0" fontId="1" fillId="0" borderId="3" xfId="20" applyFont="1" applyBorder="1">
      <alignment/>
      <protection/>
    </xf>
    <xf numFmtId="0" fontId="1" fillId="0" borderId="4" xfId="20" applyFont="1" applyBorder="1">
      <alignment/>
      <protection/>
    </xf>
    <xf numFmtId="0" fontId="4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horizontal="right"/>
      <protection/>
    </xf>
    <xf numFmtId="0" fontId="9" fillId="0" borderId="0" xfId="0" applyFont="1" applyAlignment="1">
      <alignment horizontal="center"/>
    </xf>
    <xf numFmtId="0" fontId="6" fillId="0" borderId="0" xfId="20" applyFont="1" applyAlignment="1">
      <alignment horizontal="center" wrapText="1"/>
      <protection/>
    </xf>
    <xf numFmtId="0" fontId="8" fillId="4" borderId="1" xfId="0" applyFont="1" applyFill="1" applyBorder="1" applyAlignment="1">
      <alignment horizontal="left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5" borderId="1" xfId="0" applyFont="1" applyFill="1" applyBorder="1" applyAlignment="1">
      <alignment horizontal="center" vertical="center"/>
    </xf>
    <xf numFmtId="0" fontId="5" fillId="2" borderId="2" xfId="20" applyFont="1" applyFill="1" applyBorder="1" applyAlignment="1">
      <alignment horizontal="center" wrapText="1"/>
      <protection/>
    </xf>
    <xf numFmtId="0" fontId="5" fillId="2" borderId="8" xfId="20" applyFont="1" applyFill="1" applyBorder="1" applyAlignment="1">
      <alignment horizontal="center" wrapText="1"/>
      <protection/>
    </xf>
    <xf numFmtId="0" fontId="5" fillId="2" borderId="9" xfId="20" applyFont="1" applyFill="1" applyBorder="1" applyAlignment="1">
      <alignment horizontal="center" wrapText="1"/>
      <protection/>
    </xf>
    <xf numFmtId="14" fontId="5" fillId="3" borderId="1" xfId="20" applyNumberFormat="1" applyFont="1" applyFill="1" applyBorder="1" applyAlignment="1">
      <alignment horizontal="center" vertical="top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fnembrno.sharepoint.com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0"/>
  <sheetViews>
    <sheetView tabSelected="1" zoomScale="85" zoomScaleNormal="85" workbookViewId="0" topLeftCell="A1">
      <pane xSplit="1" ySplit="6" topLeftCell="B49" activePane="bottomRight" state="frozen"/>
      <selection pane="topRight" activeCell="B1" sqref="B1"/>
      <selection pane="bottomLeft" activeCell="A7" sqref="A7"/>
      <selection pane="bottomRight" activeCell="D27" sqref="D27"/>
    </sheetView>
  </sheetViews>
  <sheetFormatPr defaultColWidth="9.140625" defaultRowHeight="15" customHeight="1"/>
  <cols>
    <col min="1" max="1" width="8.7109375" style="1" customWidth="1"/>
    <col min="2" max="2" width="33.7109375" style="1" customWidth="1"/>
    <col min="3" max="3" width="30.8515625" style="1" customWidth="1"/>
    <col min="4" max="4" width="30.421875" style="1" customWidth="1"/>
    <col min="5" max="5" width="25.28125" style="1" customWidth="1"/>
    <col min="6" max="6" width="18.140625" style="1" customWidth="1"/>
    <col min="7" max="7" width="8.8515625" style="1" customWidth="1"/>
    <col min="8" max="8" width="20.28125" style="1" customWidth="1"/>
    <col min="9" max="9" width="17.7109375" style="1" customWidth="1"/>
    <col min="10" max="10" width="19.28125" style="1" customWidth="1"/>
    <col min="11" max="11" width="34.28125" style="1" customWidth="1"/>
    <col min="12" max="16384" width="9.140625" style="1" customWidth="1"/>
  </cols>
  <sheetData>
    <row r="1" spans="2:4" ht="12.75">
      <c r="B1" s="2"/>
      <c r="D1" s="2"/>
    </row>
    <row r="2" spans="1:8" ht="28.5" customHeight="1">
      <c r="A2" s="33" t="s">
        <v>0</v>
      </c>
      <c r="B2" s="33"/>
      <c r="C2" s="33"/>
      <c r="D2" s="33"/>
      <c r="E2" s="33"/>
      <c r="F2" s="33"/>
      <c r="G2" s="33"/>
      <c r="H2" s="33"/>
    </row>
    <row r="3" spans="2:5" ht="12.75">
      <c r="B3" s="2"/>
      <c r="C3" s="2"/>
      <c r="D3" s="2"/>
      <c r="E3" s="3"/>
    </row>
    <row r="4" spans="1:8" ht="43.5" customHeight="1">
      <c r="A4" s="4"/>
      <c r="B4" s="5" t="s">
        <v>1</v>
      </c>
      <c r="C4" s="15" t="s">
        <v>2</v>
      </c>
      <c r="D4" s="14" t="s">
        <v>3</v>
      </c>
      <c r="E4" s="4"/>
      <c r="F4" s="4"/>
      <c r="G4" s="4"/>
      <c r="H4" s="4"/>
    </row>
    <row r="5" spans="1:8" ht="14.25">
      <c r="A5" s="4"/>
      <c r="B5" s="4"/>
      <c r="C5" s="4"/>
      <c r="D5" s="4"/>
      <c r="E5" s="4"/>
      <c r="F5" s="4"/>
      <c r="G5" s="4"/>
      <c r="H5" s="4"/>
    </row>
    <row r="6" spans="1:11" s="8" customFormat="1" ht="45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13</v>
      </c>
      <c r="K6" s="9" t="s">
        <v>37</v>
      </c>
    </row>
    <row r="7" spans="1:11" ht="15" customHeight="1">
      <c r="A7" s="13">
        <v>1</v>
      </c>
      <c r="B7" s="13" t="s">
        <v>38</v>
      </c>
      <c r="C7" s="13" t="s">
        <v>59</v>
      </c>
      <c r="D7" s="13" t="s">
        <v>101</v>
      </c>
      <c r="E7" s="13">
        <v>70693600</v>
      </c>
      <c r="F7" s="13">
        <v>2415</v>
      </c>
      <c r="G7" s="13">
        <v>2222</v>
      </c>
      <c r="H7" s="45">
        <v>40976</v>
      </c>
      <c r="I7" s="16"/>
      <c r="J7" s="16"/>
      <c r="K7" s="16" t="s">
        <v>189</v>
      </c>
    </row>
    <row r="8" spans="1:11" ht="14.25" customHeight="1">
      <c r="A8" s="13">
        <v>2</v>
      </c>
      <c r="B8" s="13" t="s">
        <v>38</v>
      </c>
      <c r="C8" s="13" t="s">
        <v>59</v>
      </c>
      <c r="D8" s="13" t="s">
        <v>102</v>
      </c>
      <c r="E8" s="13">
        <v>70693700</v>
      </c>
      <c r="F8" s="13">
        <v>2415</v>
      </c>
      <c r="G8" s="13">
        <v>2222</v>
      </c>
      <c r="H8" s="45">
        <v>40976</v>
      </c>
      <c r="I8" s="16"/>
      <c r="J8" s="16"/>
      <c r="K8" s="16" t="s">
        <v>189</v>
      </c>
    </row>
    <row r="9" spans="1:11" ht="14.25" customHeight="1">
      <c r="A9" s="13">
        <v>3</v>
      </c>
      <c r="B9" s="13" t="s">
        <v>39</v>
      </c>
      <c r="C9" s="13" t="s">
        <v>60</v>
      </c>
      <c r="D9" s="13" t="s">
        <v>103</v>
      </c>
      <c r="E9" s="13">
        <v>225010</v>
      </c>
      <c r="F9" s="13">
        <v>506</v>
      </c>
      <c r="G9" s="13">
        <v>7871</v>
      </c>
      <c r="H9" s="45">
        <v>41262</v>
      </c>
      <c r="I9" s="16"/>
      <c r="J9" s="16"/>
      <c r="K9" s="16" t="s">
        <v>189</v>
      </c>
    </row>
    <row r="10" spans="1:11" ht="15" customHeight="1">
      <c r="A10" s="13">
        <v>4</v>
      </c>
      <c r="B10" s="13" t="s">
        <v>39</v>
      </c>
      <c r="C10" s="13" t="s">
        <v>60</v>
      </c>
      <c r="D10" s="13" t="s">
        <v>104</v>
      </c>
      <c r="E10" s="13">
        <v>225011</v>
      </c>
      <c r="F10" s="13">
        <v>506</v>
      </c>
      <c r="G10" s="13">
        <v>7871</v>
      </c>
      <c r="H10" s="45">
        <v>41262</v>
      </c>
      <c r="I10" s="16"/>
      <c r="J10" s="16"/>
      <c r="K10" s="16" t="s">
        <v>189</v>
      </c>
    </row>
    <row r="11" spans="1:11" ht="14.25" customHeight="1">
      <c r="A11" s="13">
        <v>5</v>
      </c>
      <c r="B11" s="13" t="s">
        <v>40</v>
      </c>
      <c r="C11" s="13" t="s">
        <v>61</v>
      </c>
      <c r="D11" s="13" t="s">
        <v>105</v>
      </c>
      <c r="E11" s="13">
        <v>70799900</v>
      </c>
      <c r="F11" s="13">
        <v>15</v>
      </c>
      <c r="G11" s="13">
        <v>7122</v>
      </c>
      <c r="H11" s="45">
        <v>41911</v>
      </c>
      <c r="I11" s="16"/>
      <c r="J11" s="16"/>
      <c r="K11" s="16" t="s">
        <v>189</v>
      </c>
    </row>
    <row r="12" spans="1:11" ht="15" customHeight="1">
      <c r="A12" s="13">
        <v>6</v>
      </c>
      <c r="B12" s="13" t="s">
        <v>40</v>
      </c>
      <c r="C12" s="13" t="s">
        <v>61</v>
      </c>
      <c r="D12" s="13" t="s">
        <v>106</v>
      </c>
      <c r="E12" s="13">
        <v>71236700</v>
      </c>
      <c r="F12" s="13">
        <v>2592</v>
      </c>
      <c r="G12" s="13">
        <v>2232</v>
      </c>
      <c r="H12" s="45">
        <v>44707</v>
      </c>
      <c r="I12" s="16"/>
      <c r="J12" s="16"/>
      <c r="K12" s="16" t="s">
        <v>189</v>
      </c>
    </row>
    <row r="13" spans="1:11" ht="15" customHeight="1">
      <c r="A13" s="13">
        <v>7</v>
      </c>
      <c r="B13" s="13" t="s">
        <v>40</v>
      </c>
      <c r="C13" s="13" t="s">
        <v>62</v>
      </c>
      <c r="D13" s="13" t="s">
        <v>107</v>
      </c>
      <c r="E13" s="13">
        <v>70859700</v>
      </c>
      <c r="F13" s="13">
        <v>2474</v>
      </c>
      <c r="G13" s="13">
        <v>3120</v>
      </c>
      <c r="H13" s="45">
        <v>42451</v>
      </c>
      <c r="I13" s="16"/>
      <c r="J13" s="16"/>
      <c r="K13" s="16" t="s">
        <v>189</v>
      </c>
    </row>
    <row r="14" spans="1:11" ht="15" customHeight="1">
      <c r="A14" s="13">
        <v>8</v>
      </c>
      <c r="B14" s="13" t="s">
        <v>40</v>
      </c>
      <c r="C14" s="13" t="s">
        <v>62</v>
      </c>
      <c r="D14" s="13" t="s">
        <v>108</v>
      </c>
      <c r="E14" s="13">
        <v>71152000</v>
      </c>
      <c r="F14" s="13">
        <v>2591</v>
      </c>
      <c r="G14" s="13">
        <v>2271</v>
      </c>
      <c r="H14" s="45">
        <v>44180</v>
      </c>
      <c r="I14" s="16"/>
      <c r="J14" s="16"/>
      <c r="K14" s="16" t="s">
        <v>189</v>
      </c>
    </row>
    <row r="15" spans="1:11" ht="15" customHeight="1">
      <c r="A15" s="13">
        <v>9</v>
      </c>
      <c r="B15" s="13" t="s">
        <v>40</v>
      </c>
      <c r="C15" s="13" t="s">
        <v>63</v>
      </c>
      <c r="D15" s="13" t="s">
        <v>109</v>
      </c>
      <c r="E15" s="13">
        <v>70573700</v>
      </c>
      <c r="F15" s="13">
        <v>2593</v>
      </c>
      <c r="G15" s="13">
        <v>2231</v>
      </c>
      <c r="H15" s="45">
        <v>40144</v>
      </c>
      <c r="I15" s="16"/>
      <c r="J15" s="16"/>
      <c r="K15" s="16" t="s">
        <v>189</v>
      </c>
    </row>
    <row r="16" spans="1:11" ht="15" customHeight="1">
      <c r="A16" s="13">
        <v>10</v>
      </c>
      <c r="B16" s="13" t="s">
        <v>40</v>
      </c>
      <c r="C16" s="13" t="s">
        <v>63</v>
      </c>
      <c r="D16" s="13" t="s">
        <v>110</v>
      </c>
      <c r="E16" s="13">
        <v>70635500</v>
      </c>
      <c r="F16" s="13">
        <v>4</v>
      </c>
      <c r="G16" s="13">
        <v>5332</v>
      </c>
      <c r="H16" s="45">
        <v>40469</v>
      </c>
      <c r="I16" s="16"/>
      <c r="J16" s="16"/>
      <c r="K16" s="16" t="s">
        <v>189</v>
      </c>
    </row>
    <row r="17" spans="1:11" ht="15" customHeight="1">
      <c r="A17" s="13">
        <v>11</v>
      </c>
      <c r="B17" s="13" t="s">
        <v>40</v>
      </c>
      <c r="C17" s="13" t="s">
        <v>63</v>
      </c>
      <c r="D17" s="13" t="s">
        <v>111</v>
      </c>
      <c r="E17" s="13">
        <v>70656900</v>
      </c>
      <c r="F17" s="13">
        <v>2435</v>
      </c>
      <c r="G17" s="13">
        <v>2931</v>
      </c>
      <c r="H17" s="45">
        <v>40589</v>
      </c>
      <c r="I17" s="16"/>
      <c r="J17" s="16"/>
      <c r="K17" s="16" t="s">
        <v>189</v>
      </c>
    </row>
    <row r="18" spans="1:11" ht="15" customHeight="1">
      <c r="A18" s="13">
        <v>12</v>
      </c>
      <c r="B18" s="13" t="s">
        <v>40</v>
      </c>
      <c r="C18" s="13" t="s">
        <v>64</v>
      </c>
      <c r="D18" s="13" t="s">
        <v>112</v>
      </c>
      <c r="E18" s="13">
        <v>71176000</v>
      </c>
      <c r="F18" s="13">
        <v>2442</v>
      </c>
      <c r="G18" s="13">
        <v>2223</v>
      </c>
      <c r="H18" s="45">
        <v>40584</v>
      </c>
      <c r="I18" s="16"/>
      <c r="J18" s="16"/>
      <c r="K18" s="16" t="s">
        <v>189</v>
      </c>
    </row>
    <row r="19" spans="1:11" ht="15" customHeight="1">
      <c r="A19" s="13">
        <v>13</v>
      </c>
      <c r="B19" s="13" t="s">
        <v>41</v>
      </c>
      <c r="C19" s="13" t="s">
        <v>65</v>
      </c>
      <c r="D19" s="13" t="s">
        <v>113</v>
      </c>
      <c r="E19" s="13">
        <v>70749100</v>
      </c>
      <c r="F19" s="13">
        <v>2277</v>
      </c>
      <c r="G19" s="13">
        <v>1631</v>
      </c>
      <c r="H19" s="45">
        <v>41611</v>
      </c>
      <c r="I19" s="16"/>
      <c r="J19" s="16"/>
      <c r="K19" s="16" t="s">
        <v>189</v>
      </c>
    </row>
    <row r="20" spans="1:11" ht="15" customHeight="1">
      <c r="A20" s="13">
        <v>14</v>
      </c>
      <c r="B20" s="13" t="s">
        <v>41</v>
      </c>
      <c r="C20" s="13" t="s">
        <v>66</v>
      </c>
      <c r="D20" s="13" t="s">
        <v>114</v>
      </c>
      <c r="E20" s="13">
        <v>71237000</v>
      </c>
      <c r="F20" s="13">
        <v>2592</v>
      </c>
      <c r="G20" s="13">
        <v>2232</v>
      </c>
      <c r="H20" s="45">
        <v>44707</v>
      </c>
      <c r="I20" s="16"/>
      <c r="J20" s="16"/>
      <c r="K20" s="16" t="s">
        <v>189</v>
      </c>
    </row>
    <row r="21" spans="1:11" ht="15" customHeight="1">
      <c r="A21" s="13">
        <v>15</v>
      </c>
      <c r="B21" s="13" t="s">
        <v>41</v>
      </c>
      <c r="C21" s="13" t="s">
        <v>66</v>
      </c>
      <c r="D21" s="13" t="s">
        <v>115</v>
      </c>
      <c r="E21" s="13">
        <v>71235700</v>
      </c>
      <c r="F21" s="13">
        <v>2591</v>
      </c>
      <c r="G21" s="13">
        <v>2271</v>
      </c>
      <c r="H21" s="45">
        <v>44707</v>
      </c>
      <c r="I21" s="16"/>
      <c r="J21" s="16"/>
      <c r="K21" s="16" t="s">
        <v>189</v>
      </c>
    </row>
    <row r="22" spans="1:11" ht="15" customHeight="1">
      <c r="A22" s="13">
        <v>16</v>
      </c>
      <c r="B22" s="13" t="s">
        <v>41</v>
      </c>
      <c r="C22" s="13" t="s">
        <v>67</v>
      </c>
      <c r="D22" s="13">
        <v>80607</v>
      </c>
      <c r="E22" s="13">
        <v>71093500</v>
      </c>
      <c r="F22" s="13">
        <v>2442</v>
      </c>
      <c r="G22" s="13">
        <v>2223</v>
      </c>
      <c r="H22" s="45">
        <v>43473</v>
      </c>
      <c r="I22" s="16"/>
      <c r="J22" s="16"/>
      <c r="K22" s="16" t="s">
        <v>189</v>
      </c>
    </row>
    <row r="23" spans="1:11" ht="15" customHeight="1">
      <c r="A23" s="13">
        <v>17</v>
      </c>
      <c r="B23" s="13" t="s">
        <v>42</v>
      </c>
      <c r="C23" s="13" t="s">
        <v>68</v>
      </c>
      <c r="D23" s="13">
        <v>150639</v>
      </c>
      <c r="E23" s="13">
        <v>70921700</v>
      </c>
      <c r="F23" s="13">
        <v>2474</v>
      </c>
      <c r="G23" s="13">
        <v>3120</v>
      </c>
      <c r="H23" s="45">
        <v>42521</v>
      </c>
      <c r="I23" s="16"/>
      <c r="J23" s="16"/>
      <c r="K23" s="16" t="s">
        <v>189</v>
      </c>
    </row>
    <row r="24" spans="1:11" ht="15" customHeight="1">
      <c r="A24" s="13">
        <v>18</v>
      </c>
      <c r="B24" s="13" t="s">
        <v>42</v>
      </c>
      <c r="C24" s="13" t="s">
        <v>68</v>
      </c>
      <c r="D24" s="13">
        <v>150642</v>
      </c>
      <c r="E24" s="13">
        <v>70921900</v>
      </c>
      <c r="F24" s="13">
        <v>2442</v>
      </c>
      <c r="G24" s="13">
        <v>2223</v>
      </c>
      <c r="H24" s="45">
        <v>42521</v>
      </c>
      <c r="I24" s="16"/>
      <c r="J24" s="16"/>
      <c r="K24" s="16" t="s">
        <v>189</v>
      </c>
    </row>
    <row r="25" spans="1:11" ht="15" customHeight="1">
      <c r="A25" s="13">
        <v>19</v>
      </c>
      <c r="B25" s="13" t="s">
        <v>42</v>
      </c>
      <c r="C25" s="13" t="s">
        <v>68</v>
      </c>
      <c r="D25" s="13">
        <v>150641</v>
      </c>
      <c r="E25" s="13">
        <v>70233700</v>
      </c>
      <c r="F25" s="13">
        <v>2273</v>
      </c>
      <c r="G25" s="13">
        <v>1033</v>
      </c>
      <c r="H25" s="45">
        <v>37238</v>
      </c>
      <c r="I25" s="16"/>
      <c r="J25" s="16"/>
      <c r="K25" s="16" t="s">
        <v>189</v>
      </c>
    </row>
    <row r="26" spans="1:11" ht="15" customHeight="1">
      <c r="A26" s="13">
        <v>20</v>
      </c>
      <c r="B26" s="13" t="s">
        <v>42</v>
      </c>
      <c r="C26" s="13" t="s">
        <v>69</v>
      </c>
      <c r="D26" s="13">
        <v>10366</v>
      </c>
      <c r="E26" s="13">
        <v>70347900</v>
      </c>
      <c r="F26" s="13">
        <v>2277</v>
      </c>
      <c r="G26" s="13">
        <v>1631</v>
      </c>
      <c r="H26" s="45">
        <v>38259</v>
      </c>
      <c r="I26" s="16"/>
      <c r="J26" s="16"/>
      <c r="K26" s="16" t="s">
        <v>189</v>
      </c>
    </row>
    <row r="27" spans="1:11" ht="15" customHeight="1">
      <c r="A27" s="13">
        <v>21</v>
      </c>
      <c r="B27" s="13" t="s">
        <v>43</v>
      </c>
      <c r="C27" s="13" t="s">
        <v>70</v>
      </c>
      <c r="D27" s="13" t="s">
        <v>116</v>
      </c>
      <c r="E27" s="13">
        <v>71149400</v>
      </c>
      <c r="F27" s="13">
        <v>2267</v>
      </c>
      <c r="G27" s="13">
        <v>1131</v>
      </c>
      <c r="H27" s="45">
        <v>44130</v>
      </c>
      <c r="I27" s="16"/>
      <c r="J27" s="16"/>
      <c r="K27" s="16" t="s">
        <v>189</v>
      </c>
    </row>
    <row r="28" spans="1:11" ht="15" customHeight="1">
      <c r="A28" s="13">
        <v>22</v>
      </c>
      <c r="B28" s="13" t="s">
        <v>44</v>
      </c>
      <c r="C28" s="13" t="s">
        <v>71</v>
      </c>
      <c r="D28" s="13" t="s">
        <v>117</v>
      </c>
      <c r="E28" s="13">
        <v>71102100</v>
      </c>
      <c r="F28" s="13">
        <v>2431</v>
      </c>
      <c r="G28" s="13">
        <v>1032</v>
      </c>
      <c r="H28" s="45">
        <v>43534</v>
      </c>
      <c r="I28" s="16"/>
      <c r="J28" s="16"/>
      <c r="K28" s="16" t="s">
        <v>189</v>
      </c>
    </row>
    <row r="29" spans="1:11" ht="15" customHeight="1">
      <c r="A29" s="13">
        <v>23</v>
      </c>
      <c r="B29" s="13" t="s">
        <v>45</v>
      </c>
      <c r="C29" s="13" t="s">
        <v>72</v>
      </c>
      <c r="D29" s="13" t="s">
        <v>118</v>
      </c>
      <c r="E29" s="13">
        <v>70481400</v>
      </c>
      <c r="F29" s="13">
        <v>20</v>
      </c>
      <c r="G29" s="13">
        <v>5331</v>
      </c>
      <c r="H29" s="45">
        <v>39373</v>
      </c>
      <c r="I29" s="16"/>
      <c r="J29" s="16"/>
      <c r="K29" s="16" t="s">
        <v>189</v>
      </c>
    </row>
    <row r="30" spans="1:11" ht="15" customHeight="1">
      <c r="A30" s="13">
        <v>24</v>
      </c>
      <c r="B30" s="13" t="s">
        <v>45</v>
      </c>
      <c r="C30" s="13" t="s">
        <v>72</v>
      </c>
      <c r="D30" s="13" t="s">
        <v>119</v>
      </c>
      <c r="E30" s="13">
        <v>70502300</v>
      </c>
      <c r="F30" s="13">
        <v>20</v>
      </c>
      <c r="G30" s="13">
        <v>5331</v>
      </c>
      <c r="H30" s="45">
        <v>39616</v>
      </c>
      <c r="I30" s="16"/>
      <c r="J30" s="16"/>
      <c r="K30" s="16" t="s">
        <v>189</v>
      </c>
    </row>
    <row r="31" spans="1:11" ht="15" customHeight="1">
      <c r="A31" s="13">
        <v>25</v>
      </c>
      <c r="B31" s="13" t="s">
        <v>46</v>
      </c>
      <c r="C31" s="13" t="s">
        <v>73</v>
      </c>
      <c r="D31" s="13">
        <v>4160</v>
      </c>
      <c r="E31" s="13">
        <v>298497</v>
      </c>
      <c r="F31" s="13">
        <v>2592</v>
      </c>
      <c r="G31" s="13">
        <v>2232</v>
      </c>
      <c r="H31" s="45">
        <v>44046</v>
      </c>
      <c r="I31" s="16"/>
      <c r="J31" s="16"/>
      <c r="K31" s="16" t="s">
        <v>189</v>
      </c>
    </row>
    <row r="32" spans="1:11" ht="15" customHeight="1">
      <c r="A32" s="13">
        <v>26</v>
      </c>
      <c r="B32" s="13" t="s">
        <v>46</v>
      </c>
      <c r="C32" s="13" t="s">
        <v>73</v>
      </c>
      <c r="D32" s="13">
        <v>8563</v>
      </c>
      <c r="E32" s="13">
        <v>303875</v>
      </c>
      <c r="F32" s="13">
        <v>2594</v>
      </c>
      <c r="G32" s="13">
        <v>2233</v>
      </c>
      <c r="H32" s="45">
        <v>44196</v>
      </c>
      <c r="I32" s="16"/>
      <c r="J32" s="16"/>
      <c r="K32" s="16" t="s">
        <v>189</v>
      </c>
    </row>
    <row r="33" spans="1:11" ht="15" customHeight="1">
      <c r="A33" s="13">
        <v>27</v>
      </c>
      <c r="B33" s="13" t="s">
        <v>47</v>
      </c>
      <c r="C33" s="13" t="s">
        <v>74</v>
      </c>
      <c r="D33" s="13">
        <v>1113121</v>
      </c>
      <c r="E33" s="13">
        <v>71158700</v>
      </c>
      <c r="F33" s="13">
        <v>2560</v>
      </c>
      <c r="G33" s="13">
        <v>4004</v>
      </c>
      <c r="H33" s="45">
        <v>44187</v>
      </c>
      <c r="I33" s="16"/>
      <c r="J33" s="16"/>
      <c r="K33" s="16" t="s">
        <v>189</v>
      </c>
    </row>
    <row r="34" spans="1:11" ht="15" customHeight="1">
      <c r="A34" s="13">
        <v>28</v>
      </c>
      <c r="B34" s="13" t="s">
        <v>47</v>
      </c>
      <c r="C34" s="13" t="s">
        <v>74</v>
      </c>
      <c r="D34" s="13">
        <v>1115262</v>
      </c>
      <c r="E34" s="13">
        <v>71158800</v>
      </c>
      <c r="F34" s="13">
        <v>2560</v>
      </c>
      <c r="G34" s="13">
        <v>4004</v>
      </c>
      <c r="H34" s="45">
        <v>44187</v>
      </c>
      <c r="I34" s="16"/>
      <c r="J34" s="16"/>
      <c r="K34" s="16" t="s">
        <v>189</v>
      </c>
    </row>
    <row r="35" spans="1:11" ht="15" customHeight="1">
      <c r="A35" s="13">
        <v>29</v>
      </c>
      <c r="B35" s="13" t="s">
        <v>48</v>
      </c>
      <c r="C35" s="13" t="s">
        <v>75</v>
      </c>
      <c r="D35" s="13">
        <v>700838</v>
      </c>
      <c r="E35" s="13">
        <v>70659200</v>
      </c>
      <c r="F35" s="13">
        <v>2435</v>
      </c>
      <c r="G35" s="13">
        <v>2931</v>
      </c>
      <c r="H35" s="45">
        <v>40589</v>
      </c>
      <c r="I35" s="16"/>
      <c r="J35" s="16"/>
      <c r="K35" s="16" t="s">
        <v>189</v>
      </c>
    </row>
    <row r="36" spans="1:11" ht="15" customHeight="1">
      <c r="A36" s="13">
        <v>30</v>
      </c>
      <c r="B36" s="13" t="s">
        <v>48</v>
      </c>
      <c r="C36" s="13" t="s">
        <v>75</v>
      </c>
      <c r="D36" s="13">
        <v>700839</v>
      </c>
      <c r="E36" s="13">
        <v>70659300</v>
      </c>
      <c r="F36" s="13">
        <v>2435</v>
      </c>
      <c r="G36" s="13">
        <v>2931</v>
      </c>
      <c r="H36" s="45">
        <v>40589</v>
      </c>
      <c r="I36" s="16"/>
      <c r="J36" s="16"/>
      <c r="K36" s="16" t="s">
        <v>189</v>
      </c>
    </row>
    <row r="37" spans="1:11" ht="15" customHeight="1">
      <c r="A37" s="13">
        <v>31</v>
      </c>
      <c r="B37" s="13" t="s">
        <v>48</v>
      </c>
      <c r="C37" s="13" t="s">
        <v>75</v>
      </c>
      <c r="D37" s="13">
        <v>700840</v>
      </c>
      <c r="E37" s="13">
        <v>70659400</v>
      </c>
      <c r="F37" s="13">
        <v>2435</v>
      </c>
      <c r="G37" s="13">
        <v>2931</v>
      </c>
      <c r="H37" s="45">
        <v>40589</v>
      </c>
      <c r="I37" s="16"/>
      <c r="J37" s="16"/>
      <c r="K37" s="16" t="s">
        <v>189</v>
      </c>
    </row>
    <row r="38" spans="1:11" ht="15" customHeight="1">
      <c r="A38" s="13">
        <v>32</v>
      </c>
      <c r="B38" s="13" t="s">
        <v>48</v>
      </c>
      <c r="C38" s="13" t="s">
        <v>75</v>
      </c>
      <c r="D38" s="13">
        <v>700841</v>
      </c>
      <c r="E38" s="13">
        <v>70659500</v>
      </c>
      <c r="F38" s="13">
        <v>2435</v>
      </c>
      <c r="G38" s="13">
        <v>2931</v>
      </c>
      <c r="H38" s="45">
        <v>40590</v>
      </c>
      <c r="I38" s="16"/>
      <c r="J38" s="16"/>
      <c r="K38" s="16" t="s">
        <v>189</v>
      </c>
    </row>
    <row r="39" spans="1:11" ht="15" customHeight="1">
      <c r="A39" s="13">
        <v>33</v>
      </c>
      <c r="B39" s="13" t="s">
        <v>48</v>
      </c>
      <c r="C39" s="13" t="s">
        <v>75</v>
      </c>
      <c r="D39" s="13">
        <v>700842</v>
      </c>
      <c r="E39" s="13">
        <v>70659600</v>
      </c>
      <c r="F39" s="13">
        <v>2435</v>
      </c>
      <c r="G39" s="13">
        <v>2931</v>
      </c>
      <c r="H39" s="45">
        <v>40589</v>
      </c>
      <c r="I39" s="16"/>
      <c r="J39" s="16"/>
      <c r="K39" s="16" t="s">
        <v>189</v>
      </c>
    </row>
    <row r="40" spans="1:11" ht="15" customHeight="1">
      <c r="A40" s="13">
        <v>34</v>
      </c>
      <c r="B40" s="13" t="s">
        <v>48</v>
      </c>
      <c r="C40" s="13" t="s">
        <v>75</v>
      </c>
      <c r="D40" s="13">
        <v>700962</v>
      </c>
      <c r="E40" s="13">
        <v>218393</v>
      </c>
      <c r="F40" s="13">
        <v>2442</v>
      </c>
      <c r="G40" s="13">
        <v>2223</v>
      </c>
      <c r="H40" s="45">
        <v>40899</v>
      </c>
      <c r="I40" s="16"/>
      <c r="J40" s="16"/>
      <c r="K40" s="16" t="s">
        <v>189</v>
      </c>
    </row>
    <row r="41" spans="1:11" ht="15" customHeight="1">
      <c r="A41" s="13">
        <v>35</v>
      </c>
      <c r="B41" s="13" t="s">
        <v>48</v>
      </c>
      <c r="C41" s="13" t="s">
        <v>75</v>
      </c>
      <c r="D41" s="13">
        <v>700963</v>
      </c>
      <c r="E41" s="13">
        <v>218441</v>
      </c>
      <c r="F41" s="13">
        <v>2369</v>
      </c>
      <c r="G41" s="13">
        <v>8331</v>
      </c>
      <c r="H41" s="45">
        <v>40899</v>
      </c>
      <c r="I41" s="16"/>
      <c r="J41" s="16"/>
      <c r="K41" s="16" t="s">
        <v>189</v>
      </c>
    </row>
    <row r="42" spans="1:11" ht="15" customHeight="1">
      <c r="A42" s="13">
        <v>36</v>
      </c>
      <c r="B42" s="13" t="s">
        <v>48</v>
      </c>
      <c r="C42" s="13" t="s">
        <v>75</v>
      </c>
      <c r="D42" s="13">
        <v>704527</v>
      </c>
      <c r="E42" s="13">
        <v>291564</v>
      </c>
      <c r="F42" s="13">
        <v>415</v>
      </c>
      <c r="G42" s="13">
        <v>7581</v>
      </c>
      <c r="H42" s="45">
        <v>43707</v>
      </c>
      <c r="I42" s="16"/>
      <c r="J42" s="16"/>
      <c r="K42" s="16" t="s">
        <v>189</v>
      </c>
    </row>
    <row r="43" spans="1:11" ht="15" customHeight="1">
      <c r="A43" s="13">
        <v>37</v>
      </c>
      <c r="B43" s="13" t="s">
        <v>48</v>
      </c>
      <c r="C43" s="13" t="s">
        <v>75</v>
      </c>
      <c r="D43" s="13">
        <v>704528</v>
      </c>
      <c r="E43" s="13">
        <v>291558</v>
      </c>
      <c r="F43" s="13">
        <v>420</v>
      </c>
      <c r="G43" s="13">
        <v>7821</v>
      </c>
      <c r="H43" s="45">
        <v>43707</v>
      </c>
      <c r="I43" s="16"/>
      <c r="J43" s="16"/>
      <c r="K43" s="16" t="s">
        <v>189</v>
      </c>
    </row>
    <row r="44" spans="1:11" ht="15" customHeight="1">
      <c r="A44" s="13">
        <v>38</v>
      </c>
      <c r="B44" s="13" t="s">
        <v>48</v>
      </c>
      <c r="C44" s="13" t="s">
        <v>75</v>
      </c>
      <c r="D44" s="13">
        <v>704529</v>
      </c>
      <c r="E44" s="13">
        <v>291559</v>
      </c>
      <c r="F44" s="13">
        <v>506</v>
      </c>
      <c r="G44" s="13">
        <v>7821</v>
      </c>
      <c r="H44" s="45">
        <v>43707</v>
      </c>
      <c r="I44" s="16"/>
      <c r="J44" s="16"/>
      <c r="K44" s="16" t="s">
        <v>189</v>
      </c>
    </row>
    <row r="45" spans="1:11" ht="15" customHeight="1">
      <c r="A45" s="13">
        <v>39</v>
      </c>
      <c r="B45" s="13" t="s">
        <v>48</v>
      </c>
      <c r="C45" s="13" t="s">
        <v>75</v>
      </c>
      <c r="D45" s="13">
        <v>704530</v>
      </c>
      <c r="E45" s="13">
        <v>291562</v>
      </c>
      <c r="F45" s="13">
        <v>2203</v>
      </c>
      <c r="G45" s="13">
        <v>7882</v>
      </c>
      <c r="H45" s="45">
        <v>43707</v>
      </c>
      <c r="I45" s="16"/>
      <c r="J45" s="16"/>
      <c r="K45" s="16" t="s">
        <v>189</v>
      </c>
    </row>
    <row r="46" spans="1:11" ht="15" customHeight="1">
      <c r="A46" s="13">
        <v>40</v>
      </c>
      <c r="B46" s="13" t="s">
        <v>48</v>
      </c>
      <c r="C46" s="13" t="s">
        <v>75</v>
      </c>
      <c r="D46" s="13">
        <v>704531</v>
      </c>
      <c r="E46" s="13">
        <v>291560</v>
      </c>
      <c r="F46" s="13">
        <v>2209</v>
      </c>
      <c r="G46" s="13">
        <v>7518</v>
      </c>
      <c r="H46" s="45">
        <v>43707</v>
      </c>
      <c r="I46" s="16"/>
      <c r="J46" s="16"/>
      <c r="K46" s="16" t="s">
        <v>189</v>
      </c>
    </row>
    <row r="47" spans="1:11" ht="15" customHeight="1">
      <c r="A47" s="13">
        <v>41</v>
      </c>
      <c r="B47" s="13" t="s">
        <v>48</v>
      </c>
      <c r="C47" s="13" t="s">
        <v>76</v>
      </c>
      <c r="D47" s="13">
        <v>2908238</v>
      </c>
      <c r="E47" s="13">
        <v>283680</v>
      </c>
      <c r="F47" s="13">
        <v>15</v>
      </c>
      <c r="G47" s="13">
        <v>7122</v>
      </c>
      <c r="H47" s="45">
        <v>43445</v>
      </c>
      <c r="I47" s="16"/>
      <c r="J47" s="16"/>
      <c r="K47" s="16" t="s">
        <v>189</v>
      </c>
    </row>
    <row r="48" spans="1:11" ht="15" customHeight="1">
      <c r="A48" s="13">
        <v>42</v>
      </c>
      <c r="B48" s="13" t="s">
        <v>48</v>
      </c>
      <c r="C48" s="13" t="s">
        <v>76</v>
      </c>
      <c r="D48" s="13">
        <v>2906561</v>
      </c>
      <c r="E48" s="13">
        <v>269706</v>
      </c>
      <c r="F48" s="13">
        <v>15</v>
      </c>
      <c r="G48" s="13">
        <v>7122</v>
      </c>
      <c r="H48" s="45">
        <v>42976</v>
      </c>
      <c r="I48" s="16"/>
      <c r="J48" s="16"/>
      <c r="K48" s="16" t="s">
        <v>189</v>
      </c>
    </row>
    <row r="49" spans="1:11" ht="15" customHeight="1">
      <c r="A49" s="13">
        <v>43</v>
      </c>
      <c r="B49" s="13" t="s">
        <v>49</v>
      </c>
      <c r="C49" s="13" t="s">
        <v>76</v>
      </c>
      <c r="D49" s="13">
        <v>2910655</v>
      </c>
      <c r="E49" s="13">
        <v>300936</v>
      </c>
      <c r="F49" s="13">
        <v>19</v>
      </c>
      <c r="G49" s="13" t="s">
        <v>194</v>
      </c>
      <c r="H49" s="45">
        <v>44153</v>
      </c>
      <c r="I49" s="16"/>
      <c r="J49" s="16"/>
      <c r="K49" s="16" t="s">
        <v>189</v>
      </c>
    </row>
    <row r="50" spans="1:11" ht="15" customHeight="1">
      <c r="A50" s="13">
        <v>44</v>
      </c>
      <c r="B50" s="13" t="s">
        <v>49</v>
      </c>
      <c r="C50" s="13" t="s">
        <v>76</v>
      </c>
      <c r="D50" s="13">
        <v>2910455</v>
      </c>
      <c r="E50" s="13">
        <v>298170</v>
      </c>
      <c r="F50" s="13">
        <v>15</v>
      </c>
      <c r="G50" s="13">
        <v>7122</v>
      </c>
      <c r="H50" s="45">
        <v>44007</v>
      </c>
      <c r="I50" s="16"/>
      <c r="J50" s="16"/>
      <c r="K50" s="16" t="s">
        <v>189</v>
      </c>
    </row>
    <row r="51" spans="1:11" ht="15" customHeight="1">
      <c r="A51" s="13">
        <v>45</v>
      </c>
      <c r="B51" s="13" t="s">
        <v>49</v>
      </c>
      <c r="C51" s="13" t="s">
        <v>76</v>
      </c>
      <c r="D51" s="13">
        <v>2910658</v>
      </c>
      <c r="E51" s="13">
        <v>300937</v>
      </c>
      <c r="F51" s="13">
        <v>15</v>
      </c>
      <c r="G51" s="13">
        <v>7122</v>
      </c>
      <c r="H51" s="45">
        <v>44153</v>
      </c>
      <c r="I51" s="16"/>
      <c r="J51" s="16"/>
      <c r="K51" s="16" t="s">
        <v>189</v>
      </c>
    </row>
    <row r="52" spans="1:11" ht="15" customHeight="1">
      <c r="A52" s="13">
        <v>46</v>
      </c>
      <c r="B52" s="13" t="s">
        <v>49</v>
      </c>
      <c r="C52" s="13" t="s">
        <v>76</v>
      </c>
      <c r="D52" s="13">
        <v>2910463</v>
      </c>
      <c r="E52" s="13">
        <v>298111</v>
      </c>
      <c r="F52" s="13">
        <v>2442</v>
      </c>
      <c r="G52" s="13">
        <v>2223</v>
      </c>
      <c r="H52" s="45">
        <v>44006</v>
      </c>
      <c r="I52" s="16"/>
      <c r="J52" s="16"/>
      <c r="K52" s="16" t="s">
        <v>189</v>
      </c>
    </row>
    <row r="53" spans="1:11" ht="15" customHeight="1">
      <c r="A53" s="13">
        <v>47</v>
      </c>
      <c r="B53" s="13" t="s">
        <v>49</v>
      </c>
      <c r="C53" s="13" t="s">
        <v>76</v>
      </c>
      <c r="D53" s="13">
        <v>2910466</v>
      </c>
      <c r="E53" s="13">
        <v>298112</v>
      </c>
      <c r="F53" s="13">
        <v>2415</v>
      </c>
      <c r="G53" s="13">
        <v>2222</v>
      </c>
      <c r="H53" s="45">
        <v>44006</v>
      </c>
      <c r="I53" s="16"/>
      <c r="J53" s="16"/>
      <c r="K53" s="16" t="s">
        <v>189</v>
      </c>
    </row>
    <row r="54" spans="1:11" ht="15" customHeight="1">
      <c r="A54" s="13">
        <v>48</v>
      </c>
      <c r="B54" s="13" t="s">
        <v>50</v>
      </c>
      <c r="C54" s="13" t="s">
        <v>77</v>
      </c>
      <c r="D54" s="13" t="s">
        <v>120</v>
      </c>
      <c r="E54" s="13">
        <v>285617</v>
      </c>
      <c r="F54" s="13">
        <v>2442</v>
      </c>
      <c r="G54" s="13">
        <v>2223</v>
      </c>
      <c r="H54" s="45">
        <v>43472</v>
      </c>
      <c r="I54" s="16"/>
      <c r="J54" s="16"/>
      <c r="K54" s="16" t="s">
        <v>189</v>
      </c>
    </row>
    <row r="55" spans="1:11" ht="15" customHeight="1">
      <c r="A55" s="13">
        <v>49</v>
      </c>
      <c r="B55" s="13" t="s">
        <v>50</v>
      </c>
      <c r="C55" s="13" t="s">
        <v>77</v>
      </c>
      <c r="D55" s="13" t="s">
        <v>121</v>
      </c>
      <c r="E55" s="13">
        <v>285616</v>
      </c>
      <c r="F55" s="13">
        <v>2474</v>
      </c>
      <c r="G55" s="13">
        <v>3120</v>
      </c>
      <c r="H55" s="45">
        <v>43472</v>
      </c>
      <c r="I55" s="16"/>
      <c r="J55" s="16"/>
      <c r="K55" s="16" t="s">
        <v>189</v>
      </c>
    </row>
    <row r="56" spans="1:11" ht="15" customHeight="1">
      <c r="A56" s="13">
        <v>50</v>
      </c>
      <c r="B56" s="13" t="s">
        <v>51</v>
      </c>
      <c r="C56" s="13" t="s">
        <v>74</v>
      </c>
      <c r="D56" s="13">
        <v>1108332</v>
      </c>
      <c r="E56" s="13">
        <v>70687000</v>
      </c>
      <c r="F56" s="13">
        <v>2415</v>
      </c>
      <c r="G56" s="13">
        <v>2222</v>
      </c>
      <c r="H56" s="45">
        <v>40906</v>
      </c>
      <c r="I56" s="16"/>
      <c r="J56" s="16"/>
      <c r="K56" s="16" t="s">
        <v>189</v>
      </c>
    </row>
    <row r="57" spans="1:11" ht="15" customHeight="1">
      <c r="A57" s="13">
        <v>51</v>
      </c>
      <c r="B57" s="13" t="s">
        <v>51</v>
      </c>
      <c r="C57" s="13" t="s">
        <v>74</v>
      </c>
      <c r="D57" s="13">
        <v>1108333</v>
      </c>
      <c r="E57" s="13">
        <v>70687100</v>
      </c>
      <c r="F57" s="13">
        <v>2442</v>
      </c>
      <c r="G57" s="13">
        <v>2223</v>
      </c>
      <c r="H57" s="45">
        <v>40906</v>
      </c>
      <c r="I57" s="16"/>
      <c r="J57" s="16"/>
      <c r="K57" s="16" t="s">
        <v>189</v>
      </c>
    </row>
    <row r="58" spans="1:11" ht="15" customHeight="1">
      <c r="A58" s="13">
        <v>52</v>
      </c>
      <c r="B58" s="13" t="s">
        <v>52</v>
      </c>
      <c r="C58" s="13" t="s">
        <v>78</v>
      </c>
      <c r="D58" s="13">
        <v>1607360</v>
      </c>
      <c r="E58" s="13">
        <v>70737800</v>
      </c>
      <c r="F58" s="13">
        <v>2442</v>
      </c>
      <c r="G58" s="13">
        <v>2223</v>
      </c>
      <c r="H58" s="45">
        <v>41484</v>
      </c>
      <c r="I58" s="16"/>
      <c r="J58" s="16"/>
      <c r="K58" s="16" t="s">
        <v>189</v>
      </c>
    </row>
    <row r="59" spans="1:11" ht="15" customHeight="1">
      <c r="A59" s="13">
        <v>53</v>
      </c>
      <c r="B59" s="13" t="s">
        <v>53</v>
      </c>
      <c r="C59" s="13" t="s">
        <v>79</v>
      </c>
      <c r="D59" s="13" t="s">
        <v>122</v>
      </c>
      <c r="E59" s="13">
        <v>70635501</v>
      </c>
      <c r="F59" s="13">
        <v>4</v>
      </c>
      <c r="G59" s="13">
        <v>5332</v>
      </c>
      <c r="H59" s="45">
        <v>40469</v>
      </c>
      <c r="I59" s="16"/>
      <c r="J59" s="16"/>
      <c r="K59" s="16" t="s">
        <v>189</v>
      </c>
    </row>
    <row r="60" spans="1:11" ht="15" customHeight="1">
      <c r="A60" s="13">
        <v>54</v>
      </c>
      <c r="B60" s="13" t="s">
        <v>53</v>
      </c>
      <c r="C60" s="13" t="s">
        <v>79</v>
      </c>
      <c r="D60" s="13" t="s">
        <v>123</v>
      </c>
      <c r="E60" s="13">
        <v>70635502</v>
      </c>
      <c r="F60" s="13">
        <v>4</v>
      </c>
      <c r="G60" s="13">
        <v>5332</v>
      </c>
      <c r="H60" s="45">
        <v>40469</v>
      </c>
      <c r="I60" s="16"/>
      <c r="J60" s="16"/>
      <c r="K60" s="16" t="s">
        <v>189</v>
      </c>
    </row>
    <row r="61" spans="1:11" ht="15" customHeight="1">
      <c r="A61" s="13">
        <v>55</v>
      </c>
      <c r="B61" s="13" t="s">
        <v>53</v>
      </c>
      <c r="C61" s="13" t="s">
        <v>79</v>
      </c>
      <c r="D61" s="13" t="s">
        <v>124</v>
      </c>
      <c r="E61" s="13">
        <v>70635503</v>
      </c>
      <c r="F61" s="13">
        <v>4</v>
      </c>
      <c r="G61" s="13">
        <v>5332</v>
      </c>
      <c r="H61" s="45">
        <v>40469</v>
      </c>
      <c r="I61" s="16"/>
      <c r="J61" s="16"/>
      <c r="K61" s="16" t="s">
        <v>189</v>
      </c>
    </row>
    <row r="62" spans="1:11" ht="15" customHeight="1">
      <c r="A62" s="13">
        <v>56</v>
      </c>
      <c r="B62" s="13" t="s">
        <v>53</v>
      </c>
      <c r="C62" s="13" t="s">
        <v>79</v>
      </c>
      <c r="D62" s="13" t="s">
        <v>125</v>
      </c>
      <c r="E62" s="13">
        <v>70635504</v>
      </c>
      <c r="F62" s="13">
        <v>4</v>
      </c>
      <c r="G62" s="13">
        <v>5332</v>
      </c>
      <c r="H62" s="45">
        <v>40469</v>
      </c>
      <c r="I62" s="16"/>
      <c r="J62" s="16"/>
      <c r="K62" s="16" t="s">
        <v>189</v>
      </c>
    </row>
    <row r="63" spans="1:11" ht="15" customHeight="1">
      <c r="A63" s="13">
        <v>57</v>
      </c>
      <c r="B63" s="13" t="s">
        <v>53</v>
      </c>
      <c r="C63" s="13" t="s">
        <v>79</v>
      </c>
      <c r="D63" s="13" t="s">
        <v>126</v>
      </c>
      <c r="E63" s="13">
        <v>70635505</v>
      </c>
      <c r="F63" s="13">
        <v>4</v>
      </c>
      <c r="G63" s="13">
        <v>5332</v>
      </c>
      <c r="H63" s="45">
        <v>40469</v>
      </c>
      <c r="I63" s="16"/>
      <c r="J63" s="16"/>
      <c r="K63" s="16" t="s">
        <v>189</v>
      </c>
    </row>
    <row r="64" spans="1:11" ht="15" customHeight="1">
      <c r="A64" s="13">
        <v>58</v>
      </c>
      <c r="B64" s="13" t="s">
        <v>53</v>
      </c>
      <c r="C64" s="13" t="s">
        <v>79</v>
      </c>
      <c r="D64" s="13" t="s">
        <v>127</v>
      </c>
      <c r="E64" s="13">
        <v>70635506</v>
      </c>
      <c r="F64" s="13">
        <v>4</v>
      </c>
      <c r="G64" s="13">
        <v>5332</v>
      </c>
      <c r="H64" s="45">
        <v>40469</v>
      </c>
      <c r="I64" s="16"/>
      <c r="J64" s="16"/>
      <c r="K64" s="16"/>
    </row>
    <row r="65" spans="1:11" ht="15" customHeight="1">
      <c r="A65" s="13">
        <v>59</v>
      </c>
      <c r="B65" s="13" t="s">
        <v>53</v>
      </c>
      <c r="C65" s="13" t="s">
        <v>79</v>
      </c>
      <c r="D65" s="13" t="s">
        <v>128</v>
      </c>
      <c r="E65" s="13">
        <v>70635507</v>
      </c>
      <c r="F65" s="13">
        <v>4</v>
      </c>
      <c r="G65" s="13">
        <v>5332</v>
      </c>
      <c r="H65" s="45">
        <v>40469</v>
      </c>
      <c r="I65" s="16"/>
      <c r="J65" s="16"/>
      <c r="K65" s="16"/>
    </row>
    <row r="66" spans="1:11" ht="15" customHeight="1">
      <c r="A66" s="13">
        <v>60</v>
      </c>
      <c r="B66" s="13" t="s">
        <v>53</v>
      </c>
      <c r="C66" s="13" t="s">
        <v>79</v>
      </c>
      <c r="D66" s="13" t="s">
        <v>129</v>
      </c>
      <c r="E66" s="13">
        <v>70635508</v>
      </c>
      <c r="F66" s="13">
        <v>4</v>
      </c>
      <c r="G66" s="13">
        <v>5332</v>
      </c>
      <c r="H66" s="45">
        <v>40469</v>
      </c>
      <c r="I66" s="16"/>
      <c r="J66" s="16"/>
      <c r="K66" s="16"/>
    </row>
    <row r="67" spans="1:11" ht="15" customHeight="1">
      <c r="A67" s="13">
        <v>61</v>
      </c>
      <c r="B67" s="13" t="s">
        <v>53</v>
      </c>
      <c r="C67" s="13" t="s">
        <v>79</v>
      </c>
      <c r="D67" s="13" t="s">
        <v>130</v>
      </c>
      <c r="E67" s="13">
        <v>70635509</v>
      </c>
      <c r="F67" s="13">
        <v>4</v>
      </c>
      <c r="G67" s="13">
        <v>5332</v>
      </c>
      <c r="H67" s="45">
        <v>40469</v>
      </c>
      <c r="I67" s="16"/>
      <c r="J67" s="16"/>
      <c r="K67" s="16"/>
    </row>
    <row r="68" spans="1:11" ht="15" customHeight="1">
      <c r="A68" s="13">
        <v>62</v>
      </c>
      <c r="B68" s="13" t="s">
        <v>53</v>
      </c>
      <c r="C68" s="13" t="s">
        <v>80</v>
      </c>
      <c r="D68" s="13" t="s">
        <v>131</v>
      </c>
      <c r="E68" s="13">
        <v>70657300</v>
      </c>
      <c r="F68" s="13">
        <v>2435</v>
      </c>
      <c r="G68" s="13">
        <v>2931</v>
      </c>
      <c r="H68" s="45">
        <v>40589</v>
      </c>
      <c r="I68" s="16"/>
      <c r="J68" s="16"/>
      <c r="K68" s="16"/>
    </row>
    <row r="69" spans="1:11" ht="15" customHeight="1">
      <c r="A69" s="13">
        <v>63</v>
      </c>
      <c r="B69" s="13" t="s">
        <v>53</v>
      </c>
      <c r="C69" s="13" t="s">
        <v>80</v>
      </c>
      <c r="D69" s="13" t="s">
        <v>132</v>
      </c>
      <c r="E69" s="13">
        <v>70573709</v>
      </c>
      <c r="F69" s="13">
        <v>2474</v>
      </c>
      <c r="G69" s="13">
        <v>3120</v>
      </c>
      <c r="H69" s="45">
        <v>40144</v>
      </c>
      <c r="I69" s="16"/>
      <c r="J69" s="16"/>
      <c r="K69" s="16"/>
    </row>
    <row r="70" spans="1:11" ht="15" customHeight="1">
      <c r="A70" s="13">
        <v>64</v>
      </c>
      <c r="B70" s="13" t="s">
        <v>53</v>
      </c>
      <c r="C70" s="13" t="s">
        <v>80</v>
      </c>
      <c r="D70" s="13" t="s">
        <v>133</v>
      </c>
      <c r="E70" s="13">
        <v>70573705</v>
      </c>
      <c r="F70" s="13">
        <v>2593</v>
      </c>
      <c r="G70" s="13">
        <v>2231</v>
      </c>
      <c r="H70" s="45">
        <v>40144</v>
      </c>
      <c r="I70" s="16"/>
      <c r="J70" s="16"/>
      <c r="K70" s="16"/>
    </row>
    <row r="71" spans="1:11" ht="15" customHeight="1">
      <c r="A71" s="13">
        <v>65</v>
      </c>
      <c r="B71" s="13" t="s">
        <v>53</v>
      </c>
      <c r="C71" s="13" t="s">
        <v>80</v>
      </c>
      <c r="D71" s="13" t="s">
        <v>134</v>
      </c>
      <c r="E71" s="13">
        <v>70573713</v>
      </c>
      <c r="F71" s="13">
        <v>2593</v>
      </c>
      <c r="G71" s="13">
        <v>2231</v>
      </c>
      <c r="H71" s="45">
        <v>40144</v>
      </c>
      <c r="I71" s="16"/>
      <c r="J71" s="16"/>
      <c r="K71" s="16"/>
    </row>
    <row r="72" spans="1:11" ht="15" customHeight="1">
      <c r="A72" s="13">
        <v>66</v>
      </c>
      <c r="B72" s="13" t="s">
        <v>53</v>
      </c>
      <c r="C72" s="13" t="s">
        <v>80</v>
      </c>
      <c r="D72" s="13" t="s">
        <v>135</v>
      </c>
      <c r="E72" s="13">
        <v>70573717</v>
      </c>
      <c r="F72" s="13">
        <v>2474</v>
      </c>
      <c r="G72" s="13">
        <v>3120</v>
      </c>
      <c r="H72" s="45">
        <v>40144</v>
      </c>
      <c r="I72" s="16"/>
      <c r="J72" s="16"/>
      <c r="K72" s="16"/>
    </row>
    <row r="73" spans="1:11" ht="15" customHeight="1">
      <c r="A73" s="13">
        <v>67</v>
      </c>
      <c r="B73" s="13" t="s">
        <v>53</v>
      </c>
      <c r="C73" s="13" t="s">
        <v>80</v>
      </c>
      <c r="D73" s="13" t="s">
        <v>136</v>
      </c>
      <c r="E73" s="13">
        <v>70573721</v>
      </c>
      <c r="F73" s="13">
        <v>2593</v>
      </c>
      <c r="G73" s="13">
        <v>2231</v>
      </c>
      <c r="H73" s="45">
        <v>40144</v>
      </c>
      <c r="I73" s="16"/>
      <c r="J73" s="16"/>
      <c r="K73" s="16"/>
    </row>
    <row r="74" spans="1:11" ht="15" customHeight="1">
      <c r="A74" s="13">
        <v>68</v>
      </c>
      <c r="B74" s="13" t="s">
        <v>53</v>
      </c>
      <c r="C74" s="13" t="s">
        <v>80</v>
      </c>
      <c r="D74" s="13" t="s">
        <v>137</v>
      </c>
      <c r="E74" s="13">
        <v>70573725</v>
      </c>
      <c r="F74" s="13">
        <v>2593</v>
      </c>
      <c r="G74" s="13">
        <v>2231</v>
      </c>
      <c r="H74" s="45">
        <v>40144</v>
      </c>
      <c r="I74" s="16"/>
      <c r="J74" s="16"/>
      <c r="K74" s="16"/>
    </row>
    <row r="75" spans="1:11" ht="15" customHeight="1">
      <c r="A75" s="13">
        <v>69</v>
      </c>
      <c r="B75" s="13" t="s">
        <v>53</v>
      </c>
      <c r="C75" s="13" t="s">
        <v>81</v>
      </c>
      <c r="D75" s="13" t="s">
        <v>138</v>
      </c>
      <c r="E75" s="13">
        <v>70693602</v>
      </c>
      <c r="F75" s="13">
        <v>2415</v>
      </c>
      <c r="G75" s="13">
        <v>2222</v>
      </c>
      <c r="H75" s="45">
        <v>40976</v>
      </c>
      <c r="I75" s="16"/>
      <c r="J75" s="16"/>
      <c r="K75" s="16"/>
    </row>
    <row r="76" spans="1:11" ht="15" customHeight="1">
      <c r="A76" s="13">
        <v>70</v>
      </c>
      <c r="B76" s="13" t="s">
        <v>53</v>
      </c>
      <c r="C76" s="13" t="s">
        <v>81</v>
      </c>
      <c r="D76" s="13" t="s">
        <v>139</v>
      </c>
      <c r="E76" s="13">
        <v>70693702</v>
      </c>
      <c r="F76" s="13">
        <v>2415</v>
      </c>
      <c r="G76" s="13">
        <v>2222</v>
      </c>
      <c r="H76" s="45">
        <v>40976</v>
      </c>
      <c r="I76" s="16"/>
      <c r="J76" s="16"/>
      <c r="K76" s="16"/>
    </row>
    <row r="77" spans="1:11" ht="15" customHeight="1">
      <c r="A77" s="13">
        <v>71</v>
      </c>
      <c r="B77" s="13" t="s">
        <v>53</v>
      </c>
      <c r="C77" s="13" t="s">
        <v>82</v>
      </c>
      <c r="D77" s="13" t="s">
        <v>140</v>
      </c>
      <c r="E77" s="13">
        <v>71207900</v>
      </c>
      <c r="F77" s="13">
        <v>64</v>
      </c>
      <c r="G77" s="13">
        <v>6723</v>
      </c>
      <c r="H77" s="45">
        <v>44552</v>
      </c>
      <c r="I77" s="16"/>
      <c r="J77" s="16"/>
      <c r="K77" s="16"/>
    </row>
    <row r="78" spans="1:11" ht="15" customHeight="1">
      <c r="A78" s="13">
        <v>72</v>
      </c>
      <c r="B78" s="13" t="s">
        <v>53</v>
      </c>
      <c r="C78" s="13" t="s">
        <v>82</v>
      </c>
      <c r="D78" s="13" t="s">
        <v>141</v>
      </c>
      <c r="E78" s="13">
        <v>70488702</v>
      </c>
      <c r="F78" s="13">
        <v>18</v>
      </c>
      <c r="G78" s="13">
        <v>7287</v>
      </c>
      <c r="H78" s="45">
        <v>39420</v>
      </c>
      <c r="I78" s="16"/>
      <c r="J78" s="16"/>
      <c r="K78" s="16"/>
    </row>
    <row r="79" spans="1:11" ht="15" customHeight="1">
      <c r="A79" s="13">
        <v>73</v>
      </c>
      <c r="B79" s="13" t="s">
        <v>53</v>
      </c>
      <c r="C79" s="13" t="s">
        <v>82</v>
      </c>
      <c r="D79" s="13" t="s">
        <v>142</v>
      </c>
      <c r="E79" s="13">
        <v>70591006</v>
      </c>
      <c r="F79" s="13">
        <v>2594</v>
      </c>
      <c r="G79" s="13">
        <v>2233</v>
      </c>
      <c r="H79" s="45">
        <v>40130</v>
      </c>
      <c r="I79" s="16"/>
      <c r="J79" s="16"/>
      <c r="K79" s="16"/>
    </row>
    <row r="80" spans="1:11" ht="15" customHeight="1">
      <c r="A80" s="13">
        <v>74</v>
      </c>
      <c r="B80" s="13" t="s">
        <v>53</v>
      </c>
      <c r="C80" s="13" t="s">
        <v>82</v>
      </c>
      <c r="D80" s="13" t="s">
        <v>143</v>
      </c>
      <c r="E80" s="13">
        <v>70656907</v>
      </c>
      <c r="F80" s="13">
        <v>2435</v>
      </c>
      <c r="G80" s="13">
        <v>2931</v>
      </c>
      <c r="H80" s="45">
        <v>40589</v>
      </c>
      <c r="I80" s="16"/>
      <c r="J80" s="16"/>
      <c r="K80" s="16"/>
    </row>
    <row r="81" spans="1:11" ht="15" customHeight="1">
      <c r="A81" s="13">
        <v>75</v>
      </c>
      <c r="B81" s="13" t="s">
        <v>53</v>
      </c>
      <c r="C81" s="13" t="s">
        <v>82</v>
      </c>
      <c r="D81" s="13" t="s">
        <v>144</v>
      </c>
      <c r="E81" s="13">
        <v>70656908</v>
      </c>
      <c r="F81" s="13">
        <v>2435</v>
      </c>
      <c r="G81" s="13">
        <v>2931</v>
      </c>
      <c r="H81" s="45">
        <v>40589</v>
      </c>
      <c r="I81" s="16"/>
      <c r="J81" s="16"/>
      <c r="K81" s="16"/>
    </row>
    <row r="82" spans="1:11" ht="15" customHeight="1">
      <c r="A82" s="13">
        <v>76</v>
      </c>
      <c r="B82" s="13" t="s">
        <v>53</v>
      </c>
      <c r="C82" s="13" t="s">
        <v>82</v>
      </c>
      <c r="D82" s="13" t="s">
        <v>145</v>
      </c>
      <c r="E82" s="13">
        <v>70591005</v>
      </c>
      <c r="F82" s="13">
        <v>2594</v>
      </c>
      <c r="G82" s="13">
        <v>2233</v>
      </c>
      <c r="H82" s="45">
        <v>40130</v>
      </c>
      <c r="I82" s="16"/>
      <c r="J82" s="16"/>
      <c r="K82" s="16"/>
    </row>
    <row r="83" spans="1:11" ht="15" customHeight="1">
      <c r="A83" s="13">
        <v>77</v>
      </c>
      <c r="B83" s="13" t="s">
        <v>53</v>
      </c>
      <c r="C83" s="13" t="s">
        <v>82</v>
      </c>
      <c r="D83" s="13" t="s">
        <v>146</v>
      </c>
      <c r="E83" s="13">
        <v>70591010</v>
      </c>
      <c r="F83" s="13">
        <v>2594</v>
      </c>
      <c r="G83" s="13">
        <v>2233</v>
      </c>
      <c r="H83" s="45">
        <v>40130</v>
      </c>
      <c r="I83" s="16"/>
      <c r="J83" s="16"/>
      <c r="K83" s="16"/>
    </row>
    <row r="84" spans="1:11" ht="15" customHeight="1">
      <c r="A84" s="13">
        <v>78</v>
      </c>
      <c r="B84" s="13" t="s">
        <v>53</v>
      </c>
      <c r="C84" s="13" t="s">
        <v>82</v>
      </c>
      <c r="D84" s="13" t="s">
        <v>147</v>
      </c>
      <c r="E84" s="13">
        <v>70591014</v>
      </c>
      <c r="F84" s="13">
        <v>2596</v>
      </c>
      <c r="G84" s="13">
        <v>2231</v>
      </c>
      <c r="H84" s="45">
        <v>40130</v>
      </c>
      <c r="I84" s="16"/>
      <c r="J84" s="16"/>
      <c r="K84" s="16"/>
    </row>
    <row r="85" spans="1:11" ht="15" customHeight="1">
      <c r="A85" s="13">
        <v>79</v>
      </c>
      <c r="B85" s="13" t="s">
        <v>53</v>
      </c>
      <c r="C85" s="13" t="s">
        <v>82</v>
      </c>
      <c r="D85" s="13" t="s">
        <v>148</v>
      </c>
      <c r="E85" s="13">
        <v>70591018</v>
      </c>
      <c r="F85" s="13">
        <v>2594</v>
      </c>
      <c r="G85" s="13">
        <v>2233</v>
      </c>
      <c r="H85" s="45">
        <v>40130</v>
      </c>
      <c r="I85" s="16"/>
      <c r="J85" s="16"/>
      <c r="K85" s="16"/>
    </row>
    <row r="86" spans="1:11" ht="15" customHeight="1">
      <c r="A86" s="13">
        <v>80</v>
      </c>
      <c r="B86" s="13" t="s">
        <v>53</v>
      </c>
      <c r="C86" s="13" t="s">
        <v>82</v>
      </c>
      <c r="D86" s="13" t="s">
        <v>149</v>
      </c>
      <c r="E86" s="13">
        <v>70591022</v>
      </c>
      <c r="F86" s="13">
        <v>2594</v>
      </c>
      <c r="G86" s="13">
        <v>2233</v>
      </c>
      <c r="H86" s="45">
        <v>40130</v>
      </c>
      <c r="I86" s="16"/>
      <c r="J86" s="16"/>
      <c r="K86" s="16"/>
    </row>
    <row r="87" spans="1:11" ht="15" customHeight="1">
      <c r="A87" s="13">
        <v>81</v>
      </c>
      <c r="B87" s="13" t="s">
        <v>53</v>
      </c>
      <c r="C87" s="13" t="s">
        <v>82</v>
      </c>
      <c r="D87" s="13" t="s">
        <v>150</v>
      </c>
      <c r="E87" s="13">
        <v>70591026</v>
      </c>
      <c r="F87" s="13">
        <v>2594</v>
      </c>
      <c r="G87" s="13">
        <v>2233</v>
      </c>
      <c r="H87" s="45">
        <v>40130</v>
      </c>
      <c r="I87" s="16"/>
      <c r="J87" s="16"/>
      <c r="K87" s="16"/>
    </row>
    <row r="88" spans="1:11" ht="15" customHeight="1">
      <c r="A88" s="13">
        <v>82</v>
      </c>
      <c r="B88" s="13" t="s">
        <v>53</v>
      </c>
      <c r="C88" s="13" t="s">
        <v>82</v>
      </c>
      <c r="D88" s="13" t="s">
        <v>151</v>
      </c>
      <c r="E88" s="13">
        <v>70591030</v>
      </c>
      <c r="F88" s="13">
        <v>2594</v>
      </c>
      <c r="G88" s="13">
        <v>2233</v>
      </c>
      <c r="H88" s="45">
        <v>40130</v>
      </c>
      <c r="I88" s="16"/>
      <c r="J88" s="16"/>
      <c r="K88" s="16"/>
    </row>
    <row r="89" spans="1:11" ht="15" customHeight="1">
      <c r="A89" s="13">
        <v>83</v>
      </c>
      <c r="B89" s="13" t="s">
        <v>53</v>
      </c>
      <c r="C89" s="13" t="s">
        <v>82</v>
      </c>
      <c r="D89" s="13" t="s">
        <v>152</v>
      </c>
      <c r="E89" s="13">
        <v>71236800</v>
      </c>
      <c r="F89" s="13">
        <v>2592</v>
      </c>
      <c r="G89" s="13">
        <v>2232</v>
      </c>
      <c r="H89" s="45">
        <v>44707</v>
      </c>
      <c r="I89" s="16"/>
      <c r="J89" s="16"/>
      <c r="K89" s="16"/>
    </row>
    <row r="90" spans="1:11" ht="15" customHeight="1">
      <c r="A90" s="13">
        <v>84</v>
      </c>
      <c r="B90" s="13" t="s">
        <v>53</v>
      </c>
      <c r="C90" s="13" t="s">
        <v>82</v>
      </c>
      <c r="D90" s="13" t="s">
        <v>153</v>
      </c>
      <c r="E90" s="13">
        <v>71236900</v>
      </c>
      <c r="F90" s="13">
        <v>2592</v>
      </c>
      <c r="G90" s="13">
        <v>2232</v>
      </c>
      <c r="H90" s="45">
        <v>44707</v>
      </c>
      <c r="I90" s="16"/>
      <c r="J90" s="16"/>
      <c r="K90" s="16"/>
    </row>
    <row r="91" spans="1:11" ht="15" customHeight="1">
      <c r="A91" s="13">
        <v>85</v>
      </c>
      <c r="B91" s="13" t="s">
        <v>53</v>
      </c>
      <c r="C91" s="13" t="s">
        <v>83</v>
      </c>
      <c r="D91" s="13">
        <v>51916011</v>
      </c>
      <c r="E91" s="13">
        <v>70528600</v>
      </c>
      <c r="F91" s="13">
        <v>2203</v>
      </c>
      <c r="G91" s="13">
        <v>7582</v>
      </c>
      <c r="H91" s="45">
        <v>39797</v>
      </c>
      <c r="I91" s="16"/>
      <c r="J91" s="16"/>
      <c r="K91" s="16"/>
    </row>
    <row r="92" spans="1:11" ht="15" customHeight="1">
      <c r="A92" s="13">
        <v>86</v>
      </c>
      <c r="B92" s="13" t="s">
        <v>53</v>
      </c>
      <c r="C92" s="13" t="s">
        <v>83</v>
      </c>
      <c r="D92" s="13">
        <v>915094070</v>
      </c>
      <c r="E92" s="13">
        <v>70656000</v>
      </c>
      <c r="F92" s="13">
        <v>2269</v>
      </c>
      <c r="G92" s="13">
        <v>1143</v>
      </c>
      <c r="H92" s="45">
        <v>40659</v>
      </c>
      <c r="I92" s="16"/>
      <c r="J92" s="16"/>
      <c r="K92" s="16"/>
    </row>
    <row r="93" spans="1:11" ht="15" customHeight="1">
      <c r="A93" s="13">
        <v>87</v>
      </c>
      <c r="B93" s="13" t="s">
        <v>53</v>
      </c>
      <c r="C93" s="13" t="s">
        <v>83</v>
      </c>
      <c r="D93" s="13">
        <v>93644600441</v>
      </c>
      <c r="E93" s="13">
        <v>70737600</v>
      </c>
      <c r="F93" s="13">
        <v>2211</v>
      </c>
      <c r="G93" s="13">
        <v>7519</v>
      </c>
      <c r="H93" s="45">
        <v>41431</v>
      </c>
      <c r="I93" s="16"/>
      <c r="J93" s="16"/>
      <c r="K93" s="16"/>
    </row>
    <row r="94" spans="1:11" ht="15" customHeight="1">
      <c r="A94" s="13">
        <v>88</v>
      </c>
      <c r="B94" s="13" t="s">
        <v>53</v>
      </c>
      <c r="C94" s="13" t="s">
        <v>84</v>
      </c>
      <c r="D94" s="13" t="s">
        <v>154</v>
      </c>
      <c r="E94" s="13">
        <v>70647800</v>
      </c>
      <c r="F94" s="13">
        <v>166</v>
      </c>
      <c r="G94" s="13">
        <v>5932</v>
      </c>
      <c r="H94" s="45">
        <v>40501</v>
      </c>
      <c r="I94" s="16"/>
      <c r="J94" s="16"/>
      <c r="K94" s="16"/>
    </row>
    <row r="95" spans="1:11" ht="15" customHeight="1">
      <c r="A95" s="13">
        <v>89</v>
      </c>
      <c r="B95" s="13" t="s">
        <v>53</v>
      </c>
      <c r="C95" s="13" t="s">
        <v>84</v>
      </c>
      <c r="D95" s="13" t="s">
        <v>155</v>
      </c>
      <c r="E95" s="13">
        <v>70734800</v>
      </c>
      <c r="F95" s="13">
        <v>2306</v>
      </c>
      <c r="G95" s="13">
        <v>1621</v>
      </c>
      <c r="H95" s="45">
        <v>41411</v>
      </c>
      <c r="I95" s="16"/>
      <c r="J95" s="16"/>
      <c r="K95" s="16"/>
    </row>
    <row r="96" spans="1:11" ht="15" customHeight="1">
      <c r="A96" s="13">
        <v>90</v>
      </c>
      <c r="B96" s="13" t="s">
        <v>53</v>
      </c>
      <c r="C96" s="13" t="s">
        <v>84</v>
      </c>
      <c r="D96" s="13" t="s">
        <v>156</v>
      </c>
      <c r="E96" s="13">
        <v>70859800</v>
      </c>
      <c r="F96" s="13">
        <v>2474</v>
      </c>
      <c r="G96" s="13">
        <v>3120</v>
      </c>
      <c r="H96" s="45">
        <v>42451</v>
      </c>
      <c r="I96" s="16"/>
      <c r="J96" s="16"/>
      <c r="K96" s="16"/>
    </row>
    <row r="97" spans="1:11" ht="15" customHeight="1">
      <c r="A97" s="13">
        <v>91</v>
      </c>
      <c r="B97" s="13" t="s">
        <v>53</v>
      </c>
      <c r="C97" s="13" t="s">
        <v>84</v>
      </c>
      <c r="D97" s="13" t="s">
        <v>157</v>
      </c>
      <c r="E97" s="13">
        <v>70860100</v>
      </c>
      <c r="F97" s="13">
        <v>2474</v>
      </c>
      <c r="G97" s="13">
        <v>3120</v>
      </c>
      <c r="H97" s="45">
        <v>42451</v>
      </c>
      <c r="I97" s="16"/>
      <c r="J97" s="16"/>
      <c r="K97" s="16"/>
    </row>
    <row r="98" spans="1:11" ht="15" customHeight="1">
      <c r="A98" s="13">
        <v>92</v>
      </c>
      <c r="B98" s="13" t="s">
        <v>53</v>
      </c>
      <c r="C98" s="13" t="s">
        <v>84</v>
      </c>
      <c r="D98" s="13" t="s">
        <v>158</v>
      </c>
      <c r="E98" s="13">
        <v>70860200</v>
      </c>
      <c r="F98" s="13">
        <v>2474</v>
      </c>
      <c r="G98" s="13">
        <v>3120</v>
      </c>
      <c r="H98" s="45">
        <v>42422</v>
      </c>
      <c r="I98" s="16"/>
      <c r="J98" s="16"/>
      <c r="K98" s="16"/>
    </row>
    <row r="99" spans="1:11" ht="15" customHeight="1">
      <c r="A99" s="13">
        <v>93</v>
      </c>
      <c r="B99" s="13" t="s">
        <v>53</v>
      </c>
      <c r="C99" s="13" t="s">
        <v>84</v>
      </c>
      <c r="D99" s="13" t="s">
        <v>159</v>
      </c>
      <c r="E99" s="13">
        <v>70859900</v>
      </c>
      <c r="F99" s="13">
        <v>2474</v>
      </c>
      <c r="G99" s="13">
        <v>3120</v>
      </c>
      <c r="H99" s="45">
        <v>42451</v>
      </c>
      <c r="I99" s="16"/>
      <c r="J99" s="16"/>
      <c r="K99" s="16"/>
    </row>
    <row r="100" spans="1:11" ht="15" customHeight="1">
      <c r="A100" s="13">
        <v>94</v>
      </c>
      <c r="B100" s="13" t="s">
        <v>53</v>
      </c>
      <c r="C100" s="13" t="s">
        <v>84</v>
      </c>
      <c r="D100" s="13" t="s">
        <v>160</v>
      </c>
      <c r="E100" s="13">
        <v>70860000</v>
      </c>
      <c r="F100" s="13">
        <v>2474</v>
      </c>
      <c r="G100" s="13">
        <v>3120</v>
      </c>
      <c r="H100" s="45">
        <v>42451</v>
      </c>
      <c r="I100" s="16"/>
      <c r="J100" s="16"/>
      <c r="K100" s="16"/>
    </row>
    <row r="101" spans="1:11" ht="15" customHeight="1">
      <c r="A101" s="13">
        <v>95</v>
      </c>
      <c r="B101" s="13" t="s">
        <v>53</v>
      </c>
      <c r="C101" s="13" t="s">
        <v>85</v>
      </c>
      <c r="D101" s="13" t="s">
        <v>161</v>
      </c>
      <c r="E101" s="13">
        <v>70681100</v>
      </c>
      <c r="F101" s="13">
        <v>166</v>
      </c>
      <c r="G101" s="13">
        <v>5932</v>
      </c>
      <c r="H101" s="45">
        <v>40891</v>
      </c>
      <c r="I101" s="16"/>
      <c r="J101" s="16"/>
      <c r="K101" s="16"/>
    </row>
    <row r="102" spans="1:11" ht="15" customHeight="1">
      <c r="A102" s="13">
        <v>96</v>
      </c>
      <c r="B102" s="13" t="s">
        <v>53</v>
      </c>
      <c r="C102" s="13" t="s">
        <v>85</v>
      </c>
      <c r="D102" s="13" t="s">
        <v>162</v>
      </c>
      <c r="E102" s="13">
        <v>70681200</v>
      </c>
      <c r="F102" s="13">
        <v>166</v>
      </c>
      <c r="G102" s="13">
        <v>5932</v>
      </c>
      <c r="H102" s="45">
        <v>40891</v>
      </c>
      <c r="I102" s="16"/>
      <c r="J102" s="16"/>
      <c r="K102" s="16"/>
    </row>
    <row r="103" spans="1:11" ht="15" customHeight="1">
      <c r="A103" s="13">
        <v>97</v>
      </c>
      <c r="B103" s="13" t="s">
        <v>53</v>
      </c>
      <c r="C103" s="13" t="s">
        <v>85</v>
      </c>
      <c r="D103" s="13" t="s">
        <v>163</v>
      </c>
      <c r="E103" s="13">
        <v>70800000</v>
      </c>
      <c r="F103" s="13">
        <v>15</v>
      </c>
      <c r="G103" s="13">
        <v>7122</v>
      </c>
      <c r="H103" s="45">
        <v>41911</v>
      </c>
      <c r="I103" s="16"/>
      <c r="J103" s="16"/>
      <c r="K103" s="16"/>
    </row>
    <row r="104" spans="1:11" ht="15" customHeight="1">
      <c r="A104" s="13">
        <v>98</v>
      </c>
      <c r="B104" s="13" t="s">
        <v>53</v>
      </c>
      <c r="C104" s="13" t="s">
        <v>85</v>
      </c>
      <c r="D104" s="13" t="s">
        <v>164</v>
      </c>
      <c r="E104" s="13">
        <v>70800100</v>
      </c>
      <c r="F104" s="13">
        <v>15</v>
      </c>
      <c r="G104" s="13">
        <v>7122</v>
      </c>
      <c r="H104" s="45">
        <v>41911</v>
      </c>
      <c r="I104" s="16"/>
      <c r="J104" s="16"/>
      <c r="K104" s="16"/>
    </row>
    <row r="105" spans="1:11" ht="15" customHeight="1">
      <c r="A105" s="13">
        <v>99</v>
      </c>
      <c r="B105" s="13" t="s">
        <v>53</v>
      </c>
      <c r="C105" s="13" t="s">
        <v>85</v>
      </c>
      <c r="D105" s="13" t="s">
        <v>165</v>
      </c>
      <c r="E105" s="13">
        <v>70800200</v>
      </c>
      <c r="F105" s="13">
        <v>15</v>
      </c>
      <c r="G105" s="13">
        <v>7122</v>
      </c>
      <c r="H105" s="45">
        <v>41911</v>
      </c>
      <c r="I105" s="16"/>
      <c r="J105" s="16"/>
      <c r="K105" s="16"/>
    </row>
    <row r="106" spans="1:11" ht="15" customHeight="1">
      <c r="A106" s="13">
        <v>100</v>
      </c>
      <c r="B106" s="13" t="s">
        <v>53</v>
      </c>
      <c r="C106" s="13" t="s">
        <v>85</v>
      </c>
      <c r="D106" s="13" t="s">
        <v>166</v>
      </c>
      <c r="E106" s="13">
        <v>70800300</v>
      </c>
      <c r="F106" s="13">
        <v>15</v>
      </c>
      <c r="G106" s="13">
        <v>7122</v>
      </c>
      <c r="H106" s="45">
        <v>41911</v>
      </c>
      <c r="I106" s="16"/>
      <c r="J106" s="16"/>
      <c r="K106" s="16"/>
    </row>
    <row r="107" spans="1:11" ht="15" customHeight="1">
      <c r="A107" s="13">
        <v>101</v>
      </c>
      <c r="B107" s="13" t="s">
        <v>53</v>
      </c>
      <c r="C107" s="13" t="s">
        <v>85</v>
      </c>
      <c r="D107" s="13" t="s">
        <v>167</v>
      </c>
      <c r="E107" s="13">
        <v>70863900</v>
      </c>
      <c r="F107" s="13">
        <v>166</v>
      </c>
      <c r="G107" s="13">
        <v>5932</v>
      </c>
      <c r="H107" s="45">
        <v>42549</v>
      </c>
      <c r="I107" s="16"/>
      <c r="J107" s="16"/>
      <c r="K107" s="16"/>
    </row>
    <row r="108" spans="1:11" ht="15" customHeight="1">
      <c r="A108" s="13">
        <v>102</v>
      </c>
      <c r="B108" s="13" t="s">
        <v>53</v>
      </c>
      <c r="C108" s="13" t="s">
        <v>85</v>
      </c>
      <c r="D108" s="13" t="s">
        <v>168</v>
      </c>
      <c r="E108" s="13">
        <v>70864000</v>
      </c>
      <c r="F108" s="13">
        <v>166</v>
      </c>
      <c r="G108" s="13">
        <v>5932</v>
      </c>
      <c r="H108" s="45">
        <v>42549</v>
      </c>
      <c r="I108" s="16"/>
      <c r="J108" s="16"/>
      <c r="K108" s="16"/>
    </row>
    <row r="109" spans="1:11" ht="15" customHeight="1">
      <c r="A109" s="13">
        <v>103</v>
      </c>
      <c r="B109" s="13" t="s">
        <v>53</v>
      </c>
      <c r="C109" s="13" t="s">
        <v>85</v>
      </c>
      <c r="D109" s="13" t="s">
        <v>169</v>
      </c>
      <c r="E109" s="13">
        <v>71057400</v>
      </c>
      <c r="F109" s="13">
        <v>2474</v>
      </c>
      <c r="G109" s="13">
        <v>3120</v>
      </c>
      <c r="H109" s="45">
        <v>43441</v>
      </c>
      <c r="I109" s="16"/>
      <c r="J109" s="16"/>
      <c r="K109" s="16"/>
    </row>
    <row r="110" spans="1:11" ht="15" customHeight="1">
      <c r="A110" s="13">
        <v>104</v>
      </c>
      <c r="B110" s="13" t="s">
        <v>54</v>
      </c>
      <c r="C110" s="13" t="s">
        <v>86</v>
      </c>
      <c r="D110" s="13" t="s">
        <v>170</v>
      </c>
      <c r="E110" s="13">
        <v>70591034</v>
      </c>
      <c r="F110" s="13">
        <v>2594</v>
      </c>
      <c r="G110" s="13">
        <v>2233</v>
      </c>
      <c r="H110" s="45">
        <v>40130</v>
      </c>
      <c r="I110" s="16"/>
      <c r="J110" s="16"/>
      <c r="K110" s="16"/>
    </row>
    <row r="111" spans="1:11" ht="15" customHeight="1">
      <c r="A111" s="13">
        <v>105</v>
      </c>
      <c r="B111" s="13" t="s">
        <v>54</v>
      </c>
      <c r="C111" s="13" t="s">
        <v>86</v>
      </c>
      <c r="D111" s="13" t="s">
        <v>171</v>
      </c>
      <c r="E111" s="13">
        <v>71152100</v>
      </c>
      <c r="F111" s="13">
        <v>2591</v>
      </c>
      <c r="G111" s="13">
        <v>2271</v>
      </c>
      <c r="H111" s="45">
        <v>44180</v>
      </c>
      <c r="I111" s="16"/>
      <c r="J111" s="16"/>
      <c r="K111" s="16"/>
    </row>
    <row r="112" spans="1:11" ht="15" customHeight="1">
      <c r="A112" s="13">
        <v>106</v>
      </c>
      <c r="B112" s="13" t="s">
        <v>54</v>
      </c>
      <c r="C112" s="13" t="s">
        <v>87</v>
      </c>
      <c r="D112" s="13" t="s">
        <v>172</v>
      </c>
      <c r="E112" s="13">
        <v>71176600</v>
      </c>
      <c r="F112" s="13">
        <v>2442</v>
      </c>
      <c r="G112" s="13">
        <v>2223</v>
      </c>
      <c r="H112" s="45">
        <v>44237</v>
      </c>
      <c r="I112" s="16"/>
      <c r="J112" s="16"/>
      <c r="K112" s="16"/>
    </row>
    <row r="113" spans="1:11" ht="15" customHeight="1">
      <c r="A113" s="13">
        <v>107</v>
      </c>
      <c r="B113" s="13" t="s">
        <v>54</v>
      </c>
      <c r="C113" s="13" t="s">
        <v>87</v>
      </c>
      <c r="D113" s="13" t="s">
        <v>173</v>
      </c>
      <c r="E113" s="13">
        <v>71176500</v>
      </c>
      <c r="F113" s="13">
        <v>2442</v>
      </c>
      <c r="G113" s="13">
        <v>2223</v>
      </c>
      <c r="H113" s="45">
        <v>40584</v>
      </c>
      <c r="I113" s="16"/>
      <c r="J113" s="16"/>
      <c r="K113" s="16"/>
    </row>
    <row r="114" spans="1:11" ht="15" customHeight="1">
      <c r="A114" s="13">
        <v>108</v>
      </c>
      <c r="B114" s="13" t="s">
        <v>54</v>
      </c>
      <c r="C114" s="13" t="s">
        <v>87</v>
      </c>
      <c r="D114" s="13" t="s">
        <v>174</v>
      </c>
      <c r="E114" s="13">
        <v>71176400</v>
      </c>
      <c r="F114" s="13">
        <v>2442</v>
      </c>
      <c r="G114" s="13">
        <v>2223</v>
      </c>
      <c r="H114" s="45">
        <v>44237</v>
      </c>
      <c r="I114" s="16"/>
      <c r="J114" s="16"/>
      <c r="K114" s="16"/>
    </row>
    <row r="115" spans="1:11" ht="15" customHeight="1">
      <c r="A115" s="13">
        <v>109</v>
      </c>
      <c r="B115" s="13" t="s">
        <v>54</v>
      </c>
      <c r="C115" s="13" t="s">
        <v>87</v>
      </c>
      <c r="D115" s="13" t="s">
        <v>175</v>
      </c>
      <c r="E115" s="13">
        <v>71176300</v>
      </c>
      <c r="F115" s="13">
        <v>2442</v>
      </c>
      <c r="G115" s="13">
        <v>2223</v>
      </c>
      <c r="H115" s="45">
        <v>44237</v>
      </c>
      <c r="I115" s="16"/>
      <c r="J115" s="16"/>
      <c r="K115" s="16"/>
    </row>
    <row r="116" spans="1:11" ht="15" customHeight="1">
      <c r="A116" s="13">
        <v>110</v>
      </c>
      <c r="B116" s="13" t="s">
        <v>54</v>
      </c>
      <c r="C116" s="13" t="s">
        <v>87</v>
      </c>
      <c r="D116" s="13" t="s">
        <v>176</v>
      </c>
      <c r="E116" s="13">
        <v>71176200</v>
      </c>
      <c r="F116" s="13">
        <v>2442</v>
      </c>
      <c r="G116" s="13">
        <v>2223</v>
      </c>
      <c r="H116" s="45">
        <v>44237</v>
      </c>
      <c r="I116" s="16"/>
      <c r="J116" s="16"/>
      <c r="K116" s="16"/>
    </row>
    <row r="117" spans="1:11" ht="15" customHeight="1">
      <c r="A117" s="13">
        <v>111</v>
      </c>
      <c r="B117" s="13" t="s">
        <v>54</v>
      </c>
      <c r="C117" s="13" t="s">
        <v>87</v>
      </c>
      <c r="D117" s="13" t="s">
        <v>177</v>
      </c>
      <c r="E117" s="13">
        <v>71176100</v>
      </c>
      <c r="F117" s="13">
        <v>2442</v>
      </c>
      <c r="G117" s="13">
        <v>2223</v>
      </c>
      <c r="H117" s="45">
        <v>44237</v>
      </c>
      <c r="I117" s="16"/>
      <c r="J117" s="16"/>
      <c r="K117" s="16"/>
    </row>
    <row r="118" spans="1:11" ht="15" customHeight="1">
      <c r="A118" s="13">
        <v>112</v>
      </c>
      <c r="B118" s="13" t="s">
        <v>54</v>
      </c>
      <c r="C118" s="13" t="s">
        <v>87</v>
      </c>
      <c r="D118" s="13" t="s">
        <v>178</v>
      </c>
      <c r="E118" s="13">
        <v>71152500</v>
      </c>
      <c r="F118" s="13">
        <v>2591</v>
      </c>
      <c r="G118" s="13">
        <v>2271</v>
      </c>
      <c r="H118" s="45">
        <v>44180</v>
      </c>
      <c r="I118" s="16"/>
      <c r="J118" s="16"/>
      <c r="K118" s="16"/>
    </row>
    <row r="119" spans="1:11" ht="15" customHeight="1">
      <c r="A119" s="13">
        <v>113</v>
      </c>
      <c r="B119" s="13" t="s">
        <v>54</v>
      </c>
      <c r="C119" s="13" t="s">
        <v>87</v>
      </c>
      <c r="D119" s="13" t="s">
        <v>179</v>
      </c>
      <c r="E119" s="13">
        <v>71152600</v>
      </c>
      <c r="F119" s="13">
        <v>2591</v>
      </c>
      <c r="G119" s="13">
        <v>2271</v>
      </c>
      <c r="H119" s="45">
        <v>44180</v>
      </c>
      <c r="I119" s="16"/>
      <c r="J119" s="16"/>
      <c r="K119" s="16"/>
    </row>
    <row r="120" spans="1:11" ht="15" customHeight="1">
      <c r="A120" s="13">
        <v>114</v>
      </c>
      <c r="B120" s="13" t="s">
        <v>54</v>
      </c>
      <c r="C120" s="13" t="s">
        <v>87</v>
      </c>
      <c r="D120" s="13" t="s">
        <v>180</v>
      </c>
      <c r="E120" s="13">
        <v>71156700</v>
      </c>
      <c r="F120" s="13">
        <v>2591</v>
      </c>
      <c r="G120" s="13">
        <v>2271</v>
      </c>
      <c r="H120" s="45">
        <v>44022</v>
      </c>
      <c r="I120" s="16"/>
      <c r="J120" s="16"/>
      <c r="K120" s="16"/>
    </row>
    <row r="121" spans="1:11" ht="15" customHeight="1">
      <c r="A121" s="13">
        <v>115</v>
      </c>
      <c r="B121" s="13" t="s">
        <v>54</v>
      </c>
      <c r="C121" s="13" t="s">
        <v>87</v>
      </c>
      <c r="D121" s="13" t="s">
        <v>181</v>
      </c>
      <c r="E121" s="13">
        <v>71152200</v>
      </c>
      <c r="F121" s="13">
        <v>2591</v>
      </c>
      <c r="G121" s="13">
        <v>2271</v>
      </c>
      <c r="H121" s="45">
        <v>44180</v>
      </c>
      <c r="I121" s="16"/>
      <c r="J121" s="16"/>
      <c r="K121" s="16"/>
    </row>
    <row r="122" spans="1:11" ht="15" customHeight="1">
      <c r="A122" s="13">
        <v>116</v>
      </c>
      <c r="B122" s="13" t="s">
        <v>55</v>
      </c>
      <c r="C122" s="13" t="s">
        <v>88</v>
      </c>
      <c r="D122" s="13">
        <v>5954</v>
      </c>
      <c r="E122" s="13">
        <v>71220500</v>
      </c>
      <c r="F122" s="13">
        <v>2274</v>
      </c>
      <c r="G122" s="13">
        <v>1031</v>
      </c>
      <c r="H122" s="45">
        <v>44371</v>
      </c>
      <c r="I122" s="16"/>
      <c r="J122" s="16"/>
      <c r="K122" s="16" t="s">
        <v>190</v>
      </c>
    </row>
    <row r="123" spans="1:11" ht="15" customHeight="1">
      <c r="A123" s="13">
        <v>117</v>
      </c>
      <c r="B123" s="13" t="s">
        <v>55</v>
      </c>
      <c r="C123" s="13" t="s">
        <v>89</v>
      </c>
      <c r="D123" s="13">
        <v>1856</v>
      </c>
      <c r="E123" s="13">
        <v>70720000</v>
      </c>
      <c r="F123" s="13">
        <v>2431</v>
      </c>
      <c r="G123" s="13">
        <v>1032</v>
      </c>
      <c r="H123" s="45">
        <v>41199</v>
      </c>
      <c r="I123" s="16"/>
      <c r="J123" s="16"/>
      <c r="K123" s="16" t="s">
        <v>190</v>
      </c>
    </row>
    <row r="124" spans="1:11" ht="15" customHeight="1">
      <c r="A124" s="13">
        <v>118</v>
      </c>
      <c r="B124" s="13" t="s">
        <v>55</v>
      </c>
      <c r="C124" s="13" t="s">
        <v>89</v>
      </c>
      <c r="D124" s="13">
        <v>1853</v>
      </c>
      <c r="E124" s="13">
        <v>70711100</v>
      </c>
      <c r="F124" s="13">
        <v>2591</v>
      </c>
      <c r="G124" s="13">
        <v>2271</v>
      </c>
      <c r="H124" s="45">
        <v>41199</v>
      </c>
      <c r="I124" s="16"/>
      <c r="J124" s="16"/>
      <c r="K124" s="16" t="s">
        <v>190</v>
      </c>
    </row>
    <row r="125" spans="1:11" ht="15" customHeight="1">
      <c r="A125" s="13">
        <v>119</v>
      </c>
      <c r="B125" s="13" t="s">
        <v>55</v>
      </c>
      <c r="C125" s="13" t="s">
        <v>89</v>
      </c>
      <c r="D125" s="13">
        <v>1854</v>
      </c>
      <c r="E125" s="13">
        <v>70711200</v>
      </c>
      <c r="F125" s="13">
        <v>2591</v>
      </c>
      <c r="G125" s="13">
        <v>2271</v>
      </c>
      <c r="H125" s="45">
        <v>41199</v>
      </c>
      <c r="I125" s="16"/>
      <c r="J125" s="16"/>
      <c r="K125" s="16" t="s">
        <v>190</v>
      </c>
    </row>
    <row r="126" spans="1:11" ht="15" customHeight="1">
      <c r="A126" s="13">
        <v>120</v>
      </c>
      <c r="B126" s="13" t="s">
        <v>55</v>
      </c>
      <c r="C126" s="13" t="s">
        <v>89</v>
      </c>
      <c r="D126" s="13">
        <v>1879</v>
      </c>
      <c r="E126" s="13">
        <v>70711300</v>
      </c>
      <c r="F126" s="13">
        <v>2442</v>
      </c>
      <c r="G126" s="13">
        <v>2223</v>
      </c>
      <c r="H126" s="45">
        <v>41199</v>
      </c>
      <c r="I126" s="16"/>
      <c r="J126" s="16"/>
      <c r="K126" s="16" t="s">
        <v>190</v>
      </c>
    </row>
    <row r="127" spans="1:11" ht="15" customHeight="1">
      <c r="A127" s="13">
        <v>121</v>
      </c>
      <c r="B127" s="13" t="s">
        <v>55</v>
      </c>
      <c r="C127" s="13" t="s">
        <v>89</v>
      </c>
      <c r="D127" s="13">
        <v>1886</v>
      </c>
      <c r="E127" s="13">
        <v>70711400</v>
      </c>
      <c r="F127" s="13">
        <v>2594</v>
      </c>
      <c r="G127" s="13">
        <v>2233</v>
      </c>
      <c r="H127" s="45">
        <v>41199</v>
      </c>
      <c r="I127" s="16"/>
      <c r="J127" s="16"/>
      <c r="K127" s="16" t="s">
        <v>190</v>
      </c>
    </row>
    <row r="128" spans="1:11" ht="15" customHeight="1">
      <c r="A128" s="13">
        <v>122</v>
      </c>
      <c r="B128" s="13" t="s">
        <v>55</v>
      </c>
      <c r="C128" s="13" t="s">
        <v>89</v>
      </c>
      <c r="D128" s="13">
        <v>1863</v>
      </c>
      <c r="E128" s="13">
        <v>70711000</v>
      </c>
      <c r="F128" s="13">
        <v>506</v>
      </c>
      <c r="G128" s="13">
        <v>7871</v>
      </c>
      <c r="H128" s="45">
        <v>41221</v>
      </c>
      <c r="I128" s="16"/>
      <c r="J128" s="16"/>
      <c r="K128" s="16" t="s">
        <v>190</v>
      </c>
    </row>
    <row r="129" spans="1:11" ht="15" customHeight="1">
      <c r="A129" s="13">
        <v>123</v>
      </c>
      <c r="B129" s="13" t="s">
        <v>55</v>
      </c>
      <c r="C129" s="13" t="s">
        <v>89</v>
      </c>
      <c r="D129" s="13">
        <v>4655</v>
      </c>
      <c r="E129" s="13">
        <v>70773900</v>
      </c>
      <c r="F129" s="13">
        <v>2010</v>
      </c>
      <c r="G129" s="13">
        <v>1431</v>
      </c>
      <c r="H129" s="45">
        <v>41747</v>
      </c>
      <c r="I129" s="16"/>
      <c r="J129" s="16"/>
      <c r="K129" s="16" t="s">
        <v>190</v>
      </c>
    </row>
    <row r="130" spans="1:11" ht="15" customHeight="1">
      <c r="A130" s="13">
        <v>124</v>
      </c>
      <c r="B130" s="13" t="s">
        <v>55</v>
      </c>
      <c r="C130" s="13" t="s">
        <v>89</v>
      </c>
      <c r="D130" s="13">
        <v>5418</v>
      </c>
      <c r="E130" s="13">
        <v>70802600</v>
      </c>
      <c r="F130" s="13">
        <v>2264</v>
      </c>
      <c r="G130" s="13">
        <v>1231</v>
      </c>
      <c r="H130" s="45">
        <v>41932</v>
      </c>
      <c r="I130" s="16"/>
      <c r="J130" s="16"/>
      <c r="K130" s="16" t="s">
        <v>190</v>
      </c>
    </row>
    <row r="131" spans="1:11" ht="15" customHeight="1">
      <c r="A131" s="13">
        <v>125</v>
      </c>
      <c r="B131" s="13" t="s">
        <v>55</v>
      </c>
      <c r="C131" s="13" t="s">
        <v>89</v>
      </c>
      <c r="D131" s="13">
        <v>5419</v>
      </c>
      <c r="E131" s="13">
        <v>70802700</v>
      </c>
      <c r="F131" s="13">
        <v>2264</v>
      </c>
      <c r="G131" s="13">
        <v>1231</v>
      </c>
      <c r="H131" s="45">
        <v>41932</v>
      </c>
      <c r="I131" s="16"/>
      <c r="J131" s="16"/>
      <c r="K131" s="16" t="s">
        <v>190</v>
      </c>
    </row>
    <row r="132" spans="1:11" ht="15" customHeight="1">
      <c r="A132" s="13">
        <v>126</v>
      </c>
      <c r="B132" s="13" t="s">
        <v>55</v>
      </c>
      <c r="C132" s="13" t="s">
        <v>89</v>
      </c>
      <c r="D132" s="13">
        <v>5347</v>
      </c>
      <c r="E132" s="13">
        <v>70802800</v>
      </c>
      <c r="F132" s="13">
        <v>2264</v>
      </c>
      <c r="G132" s="13">
        <v>1231</v>
      </c>
      <c r="H132" s="45">
        <v>41932</v>
      </c>
      <c r="I132" s="16"/>
      <c r="J132" s="16"/>
      <c r="K132" s="16" t="s">
        <v>190</v>
      </c>
    </row>
    <row r="133" spans="1:11" ht="15" customHeight="1">
      <c r="A133" s="13">
        <v>127</v>
      </c>
      <c r="B133" s="13" t="s">
        <v>55</v>
      </c>
      <c r="C133" s="13" t="s">
        <v>89</v>
      </c>
      <c r="D133" s="13">
        <v>3363</v>
      </c>
      <c r="E133" s="13">
        <v>70802900</v>
      </c>
      <c r="F133" s="13">
        <v>2264</v>
      </c>
      <c r="G133" s="13">
        <v>1231</v>
      </c>
      <c r="H133" s="45">
        <v>41932</v>
      </c>
      <c r="I133" s="16"/>
      <c r="J133" s="16"/>
      <c r="K133" s="16" t="s">
        <v>190</v>
      </c>
    </row>
    <row r="134" spans="1:11" ht="15" customHeight="1">
      <c r="A134" s="13">
        <v>128</v>
      </c>
      <c r="B134" s="13" t="s">
        <v>55</v>
      </c>
      <c r="C134" s="13" t="s">
        <v>89</v>
      </c>
      <c r="D134" s="13">
        <v>10764</v>
      </c>
      <c r="E134" s="13">
        <v>70930000</v>
      </c>
      <c r="F134" s="13">
        <v>2301</v>
      </c>
      <c r="G134" s="13">
        <v>2031</v>
      </c>
      <c r="H134" s="45">
        <v>42765</v>
      </c>
      <c r="I134" s="16"/>
      <c r="J134" s="16"/>
      <c r="K134" s="16" t="s">
        <v>190</v>
      </c>
    </row>
    <row r="135" spans="1:11" ht="15" customHeight="1">
      <c r="A135" s="13">
        <v>129</v>
      </c>
      <c r="B135" s="13" t="s">
        <v>55</v>
      </c>
      <c r="C135" s="13" t="s">
        <v>89</v>
      </c>
      <c r="D135" s="13">
        <v>10760</v>
      </c>
      <c r="E135" s="13">
        <v>70929900</v>
      </c>
      <c r="F135" s="13">
        <v>2301</v>
      </c>
      <c r="G135" s="13">
        <v>2031</v>
      </c>
      <c r="H135" s="45">
        <v>42765</v>
      </c>
      <c r="I135" s="16"/>
      <c r="J135" s="16"/>
      <c r="K135" s="16" t="s">
        <v>190</v>
      </c>
    </row>
    <row r="136" spans="1:11" ht="15" customHeight="1">
      <c r="A136" s="13">
        <v>130</v>
      </c>
      <c r="B136" s="13" t="s">
        <v>55</v>
      </c>
      <c r="C136" s="13" t="s">
        <v>89</v>
      </c>
      <c r="D136" s="13">
        <v>10556</v>
      </c>
      <c r="E136" s="13">
        <v>70930400</v>
      </c>
      <c r="F136" s="13">
        <v>2301</v>
      </c>
      <c r="G136" s="13">
        <v>2031</v>
      </c>
      <c r="H136" s="45">
        <v>42765</v>
      </c>
      <c r="I136" s="16"/>
      <c r="J136" s="16"/>
      <c r="K136" s="16" t="s">
        <v>190</v>
      </c>
    </row>
    <row r="137" spans="1:11" ht="15" customHeight="1">
      <c r="A137" s="13">
        <v>131</v>
      </c>
      <c r="B137" s="13" t="s">
        <v>55</v>
      </c>
      <c r="C137" s="13" t="s">
        <v>89</v>
      </c>
      <c r="D137" s="13">
        <v>10607</v>
      </c>
      <c r="E137" s="13">
        <v>70930500</v>
      </c>
      <c r="F137" s="13">
        <v>2301</v>
      </c>
      <c r="G137" s="13">
        <v>2031</v>
      </c>
      <c r="H137" s="45">
        <v>42765</v>
      </c>
      <c r="I137" s="16"/>
      <c r="J137" s="16"/>
      <c r="K137" s="16" t="s">
        <v>190</v>
      </c>
    </row>
    <row r="138" spans="1:11" ht="15" customHeight="1">
      <c r="A138" s="13">
        <v>132</v>
      </c>
      <c r="B138" s="13" t="s">
        <v>55</v>
      </c>
      <c r="C138" s="13" t="s">
        <v>89</v>
      </c>
      <c r="D138" s="13">
        <v>10601</v>
      </c>
      <c r="E138" s="13">
        <v>70930600</v>
      </c>
      <c r="F138" s="13">
        <v>2301</v>
      </c>
      <c r="G138" s="13">
        <v>2031</v>
      </c>
      <c r="H138" s="45">
        <v>42765</v>
      </c>
      <c r="I138" s="16"/>
      <c r="J138" s="16"/>
      <c r="K138" s="16" t="s">
        <v>190</v>
      </c>
    </row>
    <row r="139" spans="1:11" ht="15" customHeight="1">
      <c r="A139" s="13">
        <v>133</v>
      </c>
      <c r="B139" s="13" t="s">
        <v>55</v>
      </c>
      <c r="C139" s="13" t="s">
        <v>89</v>
      </c>
      <c r="D139" s="13">
        <v>10749</v>
      </c>
      <c r="E139" s="13">
        <v>70929700</v>
      </c>
      <c r="F139" s="13">
        <v>2301</v>
      </c>
      <c r="G139" s="13">
        <v>2031</v>
      </c>
      <c r="H139" s="45">
        <v>42765</v>
      </c>
      <c r="I139" s="16"/>
      <c r="J139" s="16"/>
      <c r="K139" s="16" t="s">
        <v>190</v>
      </c>
    </row>
    <row r="140" spans="1:11" ht="15" customHeight="1">
      <c r="A140" s="13">
        <v>134</v>
      </c>
      <c r="B140" s="13" t="s">
        <v>55</v>
      </c>
      <c r="C140" s="13" t="s">
        <v>89</v>
      </c>
      <c r="D140" s="13">
        <v>10595</v>
      </c>
      <c r="E140" s="13">
        <v>70930200</v>
      </c>
      <c r="F140" s="13">
        <v>2301</v>
      </c>
      <c r="G140" s="13">
        <v>2031</v>
      </c>
      <c r="H140" s="45">
        <v>42765</v>
      </c>
      <c r="I140" s="16"/>
      <c r="J140" s="16"/>
      <c r="K140" s="16" t="s">
        <v>190</v>
      </c>
    </row>
    <row r="141" spans="1:11" ht="15" customHeight="1">
      <c r="A141" s="13">
        <v>135</v>
      </c>
      <c r="B141" s="13" t="s">
        <v>55</v>
      </c>
      <c r="C141" s="13" t="s">
        <v>89</v>
      </c>
      <c r="D141" s="13">
        <v>10762</v>
      </c>
      <c r="E141" s="13">
        <v>70929800</v>
      </c>
      <c r="F141" s="13">
        <v>2301</v>
      </c>
      <c r="G141" s="13">
        <v>2031</v>
      </c>
      <c r="H141" s="45">
        <v>42765</v>
      </c>
      <c r="I141" s="16"/>
      <c r="J141" s="16"/>
      <c r="K141" s="16" t="s">
        <v>190</v>
      </c>
    </row>
    <row r="142" spans="1:11" ht="15" customHeight="1">
      <c r="A142" s="13">
        <v>136</v>
      </c>
      <c r="B142" s="13" t="s">
        <v>55</v>
      </c>
      <c r="C142" s="13" t="s">
        <v>89</v>
      </c>
      <c r="D142" s="13">
        <v>10597</v>
      </c>
      <c r="E142" s="13">
        <v>70930100</v>
      </c>
      <c r="F142" s="13">
        <v>2301</v>
      </c>
      <c r="G142" s="13">
        <v>2031</v>
      </c>
      <c r="H142" s="45">
        <v>42765</v>
      </c>
      <c r="I142" s="16"/>
      <c r="J142" s="16"/>
      <c r="K142" s="16" t="s">
        <v>190</v>
      </c>
    </row>
    <row r="143" spans="1:11" ht="15" customHeight="1">
      <c r="A143" s="13">
        <v>137</v>
      </c>
      <c r="B143" s="13" t="s">
        <v>55</v>
      </c>
      <c r="C143" s="13" t="s">
        <v>89</v>
      </c>
      <c r="D143" s="13">
        <v>10598</v>
      </c>
      <c r="E143" s="13">
        <v>70930300</v>
      </c>
      <c r="F143" s="13">
        <v>2301</v>
      </c>
      <c r="G143" s="13">
        <v>2031</v>
      </c>
      <c r="H143" s="45">
        <v>42765</v>
      </c>
      <c r="I143" s="16"/>
      <c r="J143" s="16"/>
      <c r="K143" s="16" t="s">
        <v>190</v>
      </c>
    </row>
    <row r="144" spans="1:11" ht="15" customHeight="1">
      <c r="A144" s="13">
        <v>138</v>
      </c>
      <c r="B144" s="13" t="s">
        <v>55</v>
      </c>
      <c r="C144" s="13" t="s">
        <v>89</v>
      </c>
      <c r="D144" s="13">
        <v>11474</v>
      </c>
      <c r="E144" s="13">
        <v>70940700</v>
      </c>
      <c r="F144" s="13">
        <v>2431</v>
      </c>
      <c r="G144" s="13">
        <v>1032</v>
      </c>
      <c r="H144" s="45">
        <v>42900</v>
      </c>
      <c r="I144" s="16"/>
      <c r="J144" s="16"/>
      <c r="K144" s="16" t="s">
        <v>190</v>
      </c>
    </row>
    <row r="145" spans="1:11" ht="15" customHeight="1">
      <c r="A145" s="13">
        <v>139</v>
      </c>
      <c r="B145" s="13" t="s">
        <v>55</v>
      </c>
      <c r="C145" s="13" t="s">
        <v>89</v>
      </c>
      <c r="D145" s="13">
        <v>11013</v>
      </c>
      <c r="E145" s="13">
        <v>70940000</v>
      </c>
      <c r="F145" s="13">
        <v>2010</v>
      </c>
      <c r="G145" s="13">
        <v>1431</v>
      </c>
      <c r="H145" s="45">
        <v>42900</v>
      </c>
      <c r="I145" s="16"/>
      <c r="J145" s="16"/>
      <c r="K145" s="16" t="s">
        <v>190</v>
      </c>
    </row>
    <row r="146" spans="1:11" ht="15" customHeight="1">
      <c r="A146" s="13">
        <v>140</v>
      </c>
      <c r="B146" s="13" t="s">
        <v>55</v>
      </c>
      <c r="C146" s="13" t="s">
        <v>89</v>
      </c>
      <c r="D146" s="13">
        <v>10154</v>
      </c>
      <c r="E146" s="13">
        <v>70987300</v>
      </c>
      <c r="F146" s="13">
        <v>2432</v>
      </c>
      <c r="G146" s="13">
        <v>1061</v>
      </c>
      <c r="H146" s="45">
        <v>43161</v>
      </c>
      <c r="I146" s="16"/>
      <c r="J146" s="16"/>
      <c r="K146" s="16" t="s">
        <v>190</v>
      </c>
    </row>
    <row r="147" spans="1:11" ht="15" customHeight="1">
      <c r="A147" s="13">
        <v>141</v>
      </c>
      <c r="B147" s="13" t="s">
        <v>55</v>
      </c>
      <c r="C147" s="13" t="s">
        <v>89</v>
      </c>
      <c r="D147" s="13">
        <v>4653</v>
      </c>
      <c r="E147" s="13">
        <v>70932100</v>
      </c>
      <c r="F147" s="13">
        <v>2014</v>
      </c>
      <c r="G147" s="13">
        <v>1331</v>
      </c>
      <c r="H147" s="45">
        <v>42829</v>
      </c>
      <c r="I147" s="16"/>
      <c r="J147" s="16"/>
      <c r="K147" s="16" t="s">
        <v>190</v>
      </c>
    </row>
    <row r="148" spans="1:11" ht="15" customHeight="1">
      <c r="A148" s="13">
        <v>142</v>
      </c>
      <c r="B148" s="13" t="s">
        <v>55</v>
      </c>
      <c r="C148" s="13" t="s">
        <v>89</v>
      </c>
      <c r="D148" s="13">
        <v>15993</v>
      </c>
      <c r="E148" s="13">
        <v>71130400</v>
      </c>
      <c r="F148" s="13">
        <v>2267</v>
      </c>
      <c r="G148" s="13">
        <v>1131</v>
      </c>
      <c r="H148" s="45">
        <v>43829</v>
      </c>
      <c r="I148" s="16"/>
      <c r="J148" s="16"/>
      <c r="K148" s="16" t="s">
        <v>190</v>
      </c>
    </row>
    <row r="149" spans="1:11" ht="15" customHeight="1">
      <c r="A149" s="13">
        <v>143</v>
      </c>
      <c r="B149" s="13" t="s">
        <v>55</v>
      </c>
      <c r="C149" s="13" t="s">
        <v>89</v>
      </c>
      <c r="D149" s="13">
        <v>22815</v>
      </c>
      <c r="E149" s="13">
        <v>71138200</v>
      </c>
      <c r="F149" s="13">
        <v>19</v>
      </c>
      <c r="G149" s="13">
        <v>7171</v>
      </c>
      <c r="H149" s="45">
        <v>43987</v>
      </c>
      <c r="I149" s="16"/>
      <c r="J149" s="16"/>
      <c r="K149" s="16" t="s">
        <v>190</v>
      </c>
    </row>
    <row r="150" spans="1:11" ht="15" customHeight="1">
      <c r="A150" s="13">
        <v>144</v>
      </c>
      <c r="B150" s="13" t="s">
        <v>55</v>
      </c>
      <c r="C150" s="13" t="s">
        <v>90</v>
      </c>
      <c r="D150" s="13">
        <v>1764</v>
      </c>
      <c r="E150" s="13">
        <v>70510800</v>
      </c>
      <c r="F150" s="13">
        <v>2442</v>
      </c>
      <c r="G150" s="13">
        <v>2223</v>
      </c>
      <c r="H150" s="45">
        <v>39782</v>
      </c>
      <c r="I150" s="16"/>
      <c r="J150" s="16"/>
      <c r="K150" s="16"/>
    </row>
    <row r="151" spans="1:11" ht="15" customHeight="1">
      <c r="A151" s="13">
        <v>145</v>
      </c>
      <c r="B151" s="13" t="s">
        <v>55</v>
      </c>
      <c r="C151" s="13" t="s">
        <v>90</v>
      </c>
      <c r="D151" s="13">
        <v>1765</v>
      </c>
      <c r="E151" s="13">
        <v>70510900</v>
      </c>
      <c r="F151" s="13">
        <v>2442</v>
      </c>
      <c r="G151" s="13">
        <v>2223</v>
      </c>
      <c r="H151" s="45">
        <v>39782</v>
      </c>
      <c r="I151" s="16"/>
      <c r="J151" s="16"/>
      <c r="K151" s="16"/>
    </row>
    <row r="152" spans="1:11" ht="15" customHeight="1">
      <c r="A152" s="13">
        <v>146</v>
      </c>
      <c r="B152" s="13" t="s">
        <v>55</v>
      </c>
      <c r="C152" s="13" t="s">
        <v>90</v>
      </c>
      <c r="D152" s="13">
        <v>1767</v>
      </c>
      <c r="E152" s="13">
        <v>70511000</v>
      </c>
      <c r="F152" s="13">
        <v>2442</v>
      </c>
      <c r="G152" s="13">
        <v>2223</v>
      </c>
      <c r="H152" s="45">
        <v>39782</v>
      </c>
      <c r="I152" s="16"/>
      <c r="J152" s="16"/>
      <c r="K152" s="16"/>
    </row>
    <row r="153" spans="1:11" ht="15" customHeight="1">
      <c r="A153" s="13">
        <v>147</v>
      </c>
      <c r="B153" s="13" t="s">
        <v>55</v>
      </c>
      <c r="C153" s="13" t="s">
        <v>90</v>
      </c>
      <c r="D153" s="13">
        <v>1769</v>
      </c>
      <c r="E153" s="13">
        <v>70511100</v>
      </c>
      <c r="F153" s="13">
        <v>2442</v>
      </c>
      <c r="G153" s="13">
        <v>2223</v>
      </c>
      <c r="H153" s="45">
        <v>39782</v>
      </c>
      <c r="I153" s="16"/>
      <c r="J153" s="16"/>
      <c r="K153" s="16"/>
    </row>
    <row r="154" spans="1:11" ht="15" customHeight="1">
      <c r="A154" s="13">
        <v>148</v>
      </c>
      <c r="B154" s="13" t="s">
        <v>55</v>
      </c>
      <c r="C154" s="13" t="s">
        <v>90</v>
      </c>
      <c r="D154" s="13">
        <v>1780</v>
      </c>
      <c r="E154" s="13">
        <v>70511200</v>
      </c>
      <c r="F154" s="13">
        <v>2442</v>
      </c>
      <c r="G154" s="13">
        <v>2223</v>
      </c>
      <c r="H154" s="45">
        <v>39782</v>
      </c>
      <c r="I154" s="16"/>
      <c r="J154" s="16"/>
      <c r="K154" s="16"/>
    </row>
    <row r="155" spans="1:11" ht="15" customHeight="1">
      <c r="A155" s="13">
        <v>149</v>
      </c>
      <c r="B155" s="13" t="s">
        <v>55</v>
      </c>
      <c r="C155" s="13" t="s">
        <v>90</v>
      </c>
      <c r="D155" s="13">
        <v>1787</v>
      </c>
      <c r="E155" s="13">
        <v>70511300</v>
      </c>
      <c r="F155" s="13">
        <v>2442</v>
      </c>
      <c r="G155" s="13">
        <v>2223</v>
      </c>
      <c r="H155" s="45">
        <v>39782</v>
      </c>
      <c r="I155" s="16"/>
      <c r="J155" s="16"/>
      <c r="K155" s="16"/>
    </row>
    <row r="156" spans="1:11" ht="15" customHeight="1">
      <c r="A156" s="13">
        <v>150</v>
      </c>
      <c r="B156" s="13" t="s">
        <v>55</v>
      </c>
      <c r="C156" s="13" t="s">
        <v>90</v>
      </c>
      <c r="D156" s="13">
        <v>2929</v>
      </c>
      <c r="E156" s="13">
        <v>70579200</v>
      </c>
      <c r="F156" s="13">
        <v>2593</v>
      </c>
      <c r="G156" s="13">
        <v>2231</v>
      </c>
      <c r="H156" s="45">
        <v>40130</v>
      </c>
      <c r="I156" s="16"/>
      <c r="J156" s="16"/>
      <c r="K156" s="16"/>
    </row>
    <row r="157" spans="1:11" ht="15" customHeight="1">
      <c r="A157" s="13">
        <v>151</v>
      </c>
      <c r="B157" s="13" t="s">
        <v>55</v>
      </c>
      <c r="C157" s="13" t="s">
        <v>90</v>
      </c>
      <c r="D157" s="13">
        <v>2930</v>
      </c>
      <c r="E157" s="13">
        <v>70579300</v>
      </c>
      <c r="F157" s="13">
        <v>2593</v>
      </c>
      <c r="G157" s="13">
        <v>2231</v>
      </c>
      <c r="H157" s="45">
        <v>40130</v>
      </c>
      <c r="I157" s="16"/>
      <c r="J157" s="16"/>
      <c r="K157" s="16"/>
    </row>
    <row r="158" spans="1:11" ht="15" customHeight="1">
      <c r="A158" s="13">
        <v>152</v>
      </c>
      <c r="B158" s="13" t="s">
        <v>55</v>
      </c>
      <c r="C158" s="13" t="s">
        <v>90</v>
      </c>
      <c r="D158" s="13">
        <v>2932</v>
      </c>
      <c r="E158" s="13">
        <v>70579400</v>
      </c>
      <c r="F158" s="13">
        <v>2593</v>
      </c>
      <c r="G158" s="13">
        <v>2231</v>
      </c>
      <c r="H158" s="45">
        <v>40130</v>
      </c>
      <c r="I158" s="16"/>
      <c r="J158" s="16"/>
      <c r="K158" s="16"/>
    </row>
    <row r="159" spans="1:11" ht="15" customHeight="1">
      <c r="A159" s="13">
        <v>153</v>
      </c>
      <c r="B159" s="13" t="s">
        <v>55</v>
      </c>
      <c r="C159" s="13" t="s">
        <v>90</v>
      </c>
      <c r="D159" s="13">
        <v>2933</v>
      </c>
      <c r="E159" s="13">
        <v>70579500</v>
      </c>
      <c r="F159" s="13">
        <v>2593</v>
      </c>
      <c r="G159" s="13">
        <v>2231</v>
      </c>
      <c r="H159" s="45">
        <v>40130</v>
      </c>
      <c r="I159" s="16"/>
      <c r="J159" s="16"/>
      <c r="K159" s="16"/>
    </row>
    <row r="160" spans="1:11" ht="15" customHeight="1">
      <c r="A160" s="13">
        <v>154</v>
      </c>
      <c r="B160" s="13" t="s">
        <v>55</v>
      </c>
      <c r="C160" s="13" t="s">
        <v>90</v>
      </c>
      <c r="D160" s="13">
        <v>2925</v>
      </c>
      <c r="E160" s="13">
        <v>70589700</v>
      </c>
      <c r="F160" s="13">
        <v>2594</v>
      </c>
      <c r="G160" s="13">
        <v>2233</v>
      </c>
      <c r="H160" s="45">
        <v>40130</v>
      </c>
      <c r="I160" s="16"/>
      <c r="J160" s="16"/>
      <c r="K160" s="16"/>
    </row>
    <row r="161" spans="1:11" ht="15" customHeight="1">
      <c r="A161" s="13">
        <v>155</v>
      </c>
      <c r="B161" s="13" t="s">
        <v>55</v>
      </c>
      <c r="C161" s="13" t="s">
        <v>90</v>
      </c>
      <c r="D161" s="13">
        <v>2931</v>
      </c>
      <c r="E161" s="13">
        <v>70589800</v>
      </c>
      <c r="F161" s="13">
        <v>2431</v>
      </c>
      <c r="G161" s="13">
        <v>1032</v>
      </c>
      <c r="H161" s="45">
        <v>40130</v>
      </c>
      <c r="I161" s="16"/>
      <c r="J161" s="16"/>
      <c r="K161" s="16"/>
    </row>
    <row r="162" spans="1:11" ht="15" customHeight="1">
      <c r="A162" s="13">
        <v>156</v>
      </c>
      <c r="B162" s="13" t="s">
        <v>55</v>
      </c>
      <c r="C162" s="13" t="s">
        <v>90</v>
      </c>
      <c r="D162" s="13">
        <v>2913</v>
      </c>
      <c r="E162" s="13">
        <v>70589900</v>
      </c>
      <c r="F162" s="13">
        <v>2594</v>
      </c>
      <c r="G162" s="13">
        <v>2233</v>
      </c>
      <c r="H162" s="45">
        <v>40130</v>
      </c>
      <c r="I162" s="16"/>
      <c r="J162" s="16"/>
      <c r="K162" s="16"/>
    </row>
    <row r="163" spans="1:11" ht="15" customHeight="1">
      <c r="A163" s="13">
        <v>157</v>
      </c>
      <c r="B163" s="13" t="s">
        <v>55</v>
      </c>
      <c r="C163" s="13" t="s">
        <v>90</v>
      </c>
      <c r="D163" s="13">
        <v>2921</v>
      </c>
      <c r="E163" s="13">
        <v>70590000</v>
      </c>
      <c r="F163" s="13">
        <v>2593</v>
      </c>
      <c r="G163" s="13">
        <v>2231</v>
      </c>
      <c r="H163" s="45">
        <v>40130</v>
      </c>
      <c r="I163" s="16"/>
      <c r="J163" s="16"/>
      <c r="K163" s="16"/>
    </row>
    <row r="164" spans="1:11" ht="15" customHeight="1">
      <c r="A164" s="13">
        <v>158</v>
      </c>
      <c r="B164" s="13" t="s">
        <v>55</v>
      </c>
      <c r="C164" s="13" t="s">
        <v>90</v>
      </c>
      <c r="D164" s="13">
        <v>2910</v>
      </c>
      <c r="E164" s="13">
        <v>70590100</v>
      </c>
      <c r="F164" s="13">
        <v>506</v>
      </c>
      <c r="G164" s="13">
        <v>7871</v>
      </c>
      <c r="H164" s="45">
        <v>40130</v>
      </c>
      <c r="I164" s="16"/>
      <c r="J164" s="16"/>
      <c r="K164" s="16"/>
    </row>
    <row r="165" spans="1:11" ht="15" customHeight="1">
      <c r="A165" s="13">
        <v>159</v>
      </c>
      <c r="B165" s="13" t="s">
        <v>55</v>
      </c>
      <c r="C165" s="13" t="s">
        <v>90</v>
      </c>
      <c r="D165" s="13">
        <v>2922</v>
      </c>
      <c r="E165" s="13">
        <v>70590200</v>
      </c>
      <c r="F165" s="13">
        <v>2594</v>
      </c>
      <c r="G165" s="13">
        <v>2233</v>
      </c>
      <c r="H165" s="45">
        <v>40130</v>
      </c>
      <c r="I165" s="16"/>
      <c r="J165" s="16"/>
      <c r="K165" s="16"/>
    </row>
    <row r="166" spans="1:11" ht="15" customHeight="1">
      <c r="A166" s="13">
        <v>160</v>
      </c>
      <c r="B166" s="13" t="s">
        <v>55</v>
      </c>
      <c r="C166" s="13" t="s">
        <v>90</v>
      </c>
      <c r="D166" s="13">
        <v>2934</v>
      </c>
      <c r="E166" s="13">
        <v>70590300</v>
      </c>
      <c r="F166" s="13">
        <v>2594</v>
      </c>
      <c r="G166" s="13">
        <v>2233</v>
      </c>
      <c r="H166" s="45">
        <v>40130</v>
      </c>
      <c r="I166" s="16"/>
      <c r="J166" s="16"/>
      <c r="K166" s="16"/>
    </row>
    <row r="167" spans="1:11" ht="15" customHeight="1">
      <c r="A167" s="13">
        <v>161</v>
      </c>
      <c r="B167" s="13" t="s">
        <v>55</v>
      </c>
      <c r="C167" s="13" t="s">
        <v>90</v>
      </c>
      <c r="D167" s="13">
        <v>2928</v>
      </c>
      <c r="E167" s="13">
        <v>70590400</v>
      </c>
      <c r="F167" s="13">
        <v>2593</v>
      </c>
      <c r="G167" s="13">
        <v>2231</v>
      </c>
      <c r="H167" s="45">
        <v>40130</v>
      </c>
      <c r="I167" s="16"/>
      <c r="J167" s="16"/>
      <c r="K167" s="16"/>
    </row>
    <row r="168" spans="1:11" ht="15" customHeight="1">
      <c r="A168" s="13">
        <v>162</v>
      </c>
      <c r="B168" s="13" t="s">
        <v>55</v>
      </c>
      <c r="C168" s="13" t="s">
        <v>91</v>
      </c>
      <c r="D168" s="13">
        <v>4287</v>
      </c>
      <c r="E168" s="13">
        <v>70656400</v>
      </c>
      <c r="F168" s="13">
        <v>2435</v>
      </c>
      <c r="G168" s="13">
        <v>2931</v>
      </c>
      <c r="H168" s="45">
        <v>40589</v>
      </c>
      <c r="I168" s="16"/>
      <c r="J168" s="16"/>
      <c r="K168" s="16"/>
    </row>
    <row r="169" spans="1:11" ht="15" customHeight="1">
      <c r="A169" s="13">
        <v>163</v>
      </c>
      <c r="B169" s="13" t="s">
        <v>55</v>
      </c>
      <c r="C169" s="13" t="s">
        <v>91</v>
      </c>
      <c r="D169" s="13">
        <v>4295</v>
      </c>
      <c r="E169" s="13">
        <v>70656500</v>
      </c>
      <c r="F169" s="13">
        <v>2435</v>
      </c>
      <c r="G169" s="13">
        <v>2931</v>
      </c>
      <c r="H169" s="45">
        <v>40589</v>
      </c>
      <c r="I169" s="16"/>
      <c r="J169" s="16"/>
      <c r="K169" s="16"/>
    </row>
    <row r="170" spans="1:11" ht="15" customHeight="1">
      <c r="A170" s="13">
        <v>164</v>
      </c>
      <c r="B170" s="13" t="s">
        <v>55</v>
      </c>
      <c r="C170" s="13" t="s">
        <v>91</v>
      </c>
      <c r="D170" s="13">
        <v>4185</v>
      </c>
      <c r="E170" s="13">
        <v>70656600</v>
      </c>
      <c r="F170" s="13">
        <v>2435</v>
      </c>
      <c r="G170" s="13">
        <v>2931</v>
      </c>
      <c r="H170" s="45">
        <v>40589</v>
      </c>
      <c r="I170" s="16"/>
      <c r="J170" s="16"/>
      <c r="K170" s="16"/>
    </row>
    <row r="171" spans="1:11" ht="15" customHeight="1">
      <c r="A171" s="13">
        <v>165</v>
      </c>
      <c r="B171" s="13" t="s">
        <v>55</v>
      </c>
      <c r="C171" s="13" t="s">
        <v>91</v>
      </c>
      <c r="D171" s="13">
        <v>4184</v>
      </c>
      <c r="E171" s="13">
        <v>70656700</v>
      </c>
      <c r="F171" s="13">
        <v>2435</v>
      </c>
      <c r="G171" s="13">
        <v>2931</v>
      </c>
      <c r="H171" s="45">
        <v>40589</v>
      </c>
      <c r="I171" s="16"/>
      <c r="J171" s="16"/>
      <c r="K171" s="16"/>
    </row>
    <row r="172" spans="1:11" ht="15" customHeight="1">
      <c r="A172" s="13">
        <v>166</v>
      </c>
      <c r="B172" s="13" t="s">
        <v>55</v>
      </c>
      <c r="C172" s="13" t="s">
        <v>91</v>
      </c>
      <c r="D172" s="13">
        <v>4187</v>
      </c>
      <c r="E172" s="13">
        <v>70656800</v>
      </c>
      <c r="F172" s="13">
        <v>2435</v>
      </c>
      <c r="G172" s="13">
        <v>2931</v>
      </c>
      <c r="H172" s="45">
        <v>40589</v>
      </c>
      <c r="I172" s="16"/>
      <c r="J172" s="16"/>
      <c r="K172" s="16"/>
    </row>
    <row r="173" spans="1:11" ht="15" customHeight="1">
      <c r="A173" s="13">
        <v>167</v>
      </c>
      <c r="B173" s="13" t="s">
        <v>55</v>
      </c>
      <c r="C173" s="13" t="s">
        <v>91</v>
      </c>
      <c r="D173" s="13">
        <v>5920</v>
      </c>
      <c r="E173" s="13">
        <v>70711500</v>
      </c>
      <c r="F173" s="13">
        <v>2591</v>
      </c>
      <c r="G173" s="13">
        <v>2271</v>
      </c>
      <c r="H173" s="45">
        <v>41199</v>
      </c>
      <c r="I173" s="16"/>
      <c r="J173" s="16"/>
      <c r="K173" s="16"/>
    </row>
    <row r="174" spans="1:11" ht="15" customHeight="1">
      <c r="A174" s="13">
        <v>168</v>
      </c>
      <c r="B174" s="13" t="s">
        <v>55</v>
      </c>
      <c r="C174" s="13" t="s">
        <v>91</v>
      </c>
      <c r="D174" s="13">
        <v>5922</v>
      </c>
      <c r="E174" s="13">
        <v>70711600</v>
      </c>
      <c r="F174" s="13">
        <v>2591</v>
      </c>
      <c r="G174" s="13">
        <v>2271</v>
      </c>
      <c r="H174" s="45">
        <v>41199</v>
      </c>
      <c r="I174" s="16"/>
      <c r="J174" s="16"/>
      <c r="K174" s="16"/>
    </row>
    <row r="175" spans="1:11" ht="15" customHeight="1">
      <c r="A175" s="13">
        <v>169</v>
      </c>
      <c r="B175" s="13" t="s">
        <v>55</v>
      </c>
      <c r="C175" s="13" t="s">
        <v>92</v>
      </c>
      <c r="D175" s="13">
        <v>2126</v>
      </c>
      <c r="E175" s="13">
        <v>70830908</v>
      </c>
      <c r="F175" s="13">
        <v>2105</v>
      </c>
      <c r="G175" s="13">
        <v>3964</v>
      </c>
      <c r="H175" s="45">
        <v>42345</v>
      </c>
      <c r="I175" s="16"/>
      <c r="J175" s="16"/>
      <c r="K175" s="16"/>
    </row>
    <row r="176" spans="1:11" ht="15" customHeight="1">
      <c r="A176" s="13">
        <v>171</v>
      </c>
      <c r="B176" s="13" t="s">
        <v>55</v>
      </c>
      <c r="C176" s="13" t="s">
        <v>93</v>
      </c>
      <c r="D176" s="13">
        <v>1652</v>
      </c>
      <c r="E176" s="13">
        <v>70231500</v>
      </c>
      <c r="F176" s="13">
        <v>2267</v>
      </c>
      <c r="G176" s="13">
        <v>1131</v>
      </c>
      <c r="H176" s="45">
        <v>37225</v>
      </c>
      <c r="I176" s="16"/>
      <c r="J176" s="16"/>
      <c r="K176" s="16"/>
    </row>
    <row r="177" spans="1:11" ht="15" customHeight="1">
      <c r="A177" s="13">
        <v>172</v>
      </c>
      <c r="B177" s="13" t="s">
        <v>55</v>
      </c>
      <c r="C177" s="13" t="s">
        <v>93</v>
      </c>
      <c r="D177" s="13">
        <v>2330</v>
      </c>
      <c r="E177" s="13">
        <v>70275000</v>
      </c>
      <c r="F177" s="13">
        <v>2431</v>
      </c>
      <c r="G177" s="13">
        <v>1032</v>
      </c>
      <c r="H177" s="45">
        <v>37620</v>
      </c>
      <c r="I177" s="16"/>
      <c r="J177" s="16"/>
      <c r="K177" s="16"/>
    </row>
    <row r="178" spans="1:11" ht="15" customHeight="1">
      <c r="A178" s="13">
        <v>174</v>
      </c>
      <c r="B178" s="13" t="s">
        <v>55</v>
      </c>
      <c r="C178" s="13" t="s">
        <v>93</v>
      </c>
      <c r="D178" s="13">
        <v>1461</v>
      </c>
      <c r="E178" s="13">
        <v>70171800</v>
      </c>
      <c r="F178" s="13">
        <v>2267</v>
      </c>
      <c r="G178" s="13">
        <v>1131</v>
      </c>
      <c r="H178" s="45">
        <v>37076</v>
      </c>
      <c r="I178" s="16"/>
      <c r="J178" s="16"/>
      <c r="K178" s="16"/>
    </row>
    <row r="179" spans="1:11" ht="15" customHeight="1">
      <c r="A179" s="13">
        <v>175</v>
      </c>
      <c r="B179" s="13" t="s">
        <v>55</v>
      </c>
      <c r="C179" s="13" t="s">
        <v>93</v>
      </c>
      <c r="D179" s="13">
        <v>1430</v>
      </c>
      <c r="E179" s="13">
        <v>70160300</v>
      </c>
      <c r="F179" s="13">
        <v>2281</v>
      </c>
      <c r="G179" s="13">
        <v>2133</v>
      </c>
      <c r="H179" s="45">
        <v>36950</v>
      </c>
      <c r="I179" s="16"/>
      <c r="J179" s="16"/>
      <c r="K179" s="16"/>
    </row>
    <row r="180" spans="1:11" ht="15" customHeight="1">
      <c r="A180" s="13">
        <v>176</v>
      </c>
      <c r="B180" s="13" t="s">
        <v>55</v>
      </c>
      <c r="C180" s="13" t="s">
        <v>93</v>
      </c>
      <c r="D180" s="13">
        <v>3605</v>
      </c>
      <c r="E180" s="13">
        <v>70321300</v>
      </c>
      <c r="F180" s="13">
        <v>2277</v>
      </c>
      <c r="G180" s="13">
        <v>1631</v>
      </c>
      <c r="H180" s="45">
        <v>37824</v>
      </c>
      <c r="I180" s="16"/>
      <c r="J180" s="16"/>
      <c r="K180" s="16"/>
    </row>
    <row r="181" spans="1:11" ht="15" customHeight="1">
      <c r="A181" s="13">
        <v>177</v>
      </c>
      <c r="B181" s="13" t="s">
        <v>55</v>
      </c>
      <c r="C181" s="13" t="s">
        <v>93</v>
      </c>
      <c r="D181" s="13">
        <v>6530</v>
      </c>
      <c r="E181" s="13">
        <v>70421000</v>
      </c>
      <c r="F181" s="13">
        <v>2231</v>
      </c>
      <c r="G181" s="13">
        <v>171</v>
      </c>
      <c r="H181" s="45">
        <v>38635</v>
      </c>
      <c r="I181" s="16"/>
      <c r="J181" s="16"/>
      <c r="K181" s="16"/>
    </row>
    <row r="182" spans="1:11" ht="15" customHeight="1">
      <c r="A182" s="13">
        <v>178</v>
      </c>
      <c r="B182" s="13" t="s">
        <v>55</v>
      </c>
      <c r="C182" s="13" t="s">
        <v>93</v>
      </c>
      <c r="D182" s="13">
        <v>1499</v>
      </c>
      <c r="E182" s="13">
        <v>70171900</v>
      </c>
      <c r="F182" s="13">
        <v>2281</v>
      </c>
      <c r="G182" s="13">
        <v>2133</v>
      </c>
      <c r="H182" s="45">
        <v>37076</v>
      </c>
      <c r="I182" s="16"/>
      <c r="J182" s="16"/>
      <c r="K182" s="16"/>
    </row>
    <row r="183" spans="1:11" ht="15" customHeight="1">
      <c r="A183" s="13">
        <v>179</v>
      </c>
      <c r="B183" s="13" t="s">
        <v>55</v>
      </c>
      <c r="C183" s="13" t="s">
        <v>93</v>
      </c>
      <c r="D183" s="13">
        <v>1507</v>
      </c>
      <c r="E183" s="13">
        <v>70172000</v>
      </c>
      <c r="F183" s="13">
        <v>2291</v>
      </c>
      <c r="G183" s="13">
        <v>2431</v>
      </c>
      <c r="H183" s="45">
        <v>37076</v>
      </c>
      <c r="I183" s="16"/>
      <c r="J183" s="16"/>
      <c r="K183" s="16"/>
    </row>
    <row r="184" spans="1:11" ht="15" customHeight="1">
      <c r="A184" s="13">
        <v>180</v>
      </c>
      <c r="B184" s="13" t="s">
        <v>55</v>
      </c>
      <c r="C184" s="13" t="s">
        <v>93</v>
      </c>
      <c r="D184" s="13">
        <v>1483</v>
      </c>
      <c r="E184" s="13">
        <v>70171300</v>
      </c>
      <c r="F184" s="13">
        <v>2361</v>
      </c>
      <c r="G184" s="13">
        <v>2032</v>
      </c>
      <c r="H184" s="45">
        <v>37076</v>
      </c>
      <c r="I184" s="16"/>
      <c r="J184" s="16"/>
      <c r="K184" s="16"/>
    </row>
    <row r="185" spans="1:11" ht="15" customHeight="1">
      <c r="A185" s="13">
        <v>181</v>
      </c>
      <c r="B185" s="13" t="s">
        <v>55</v>
      </c>
      <c r="C185" s="13" t="s">
        <v>93</v>
      </c>
      <c r="D185" s="13">
        <v>1501</v>
      </c>
      <c r="E185" s="13">
        <v>70171400</v>
      </c>
      <c r="F185" s="13">
        <v>2283</v>
      </c>
      <c r="G185" s="13">
        <v>2132</v>
      </c>
      <c r="H185" s="45">
        <v>37076</v>
      </c>
      <c r="I185" s="16"/>
      <c r="J185" s="16"/>
      <c r="K185" s="16"/>
    </row>
    <row r="186" spans="1:11" ht="15" customHeight="1">
      <c r="A186" s="13">
        <v>182</v>
      </c>
      <c r="B186" s="13" t="s">
        <v>55</v>
      </c>
      <c r="C186" s="13" t="s">
        <v>93</v>
      </c>
      <c r="D186" s="13">
        <v>1508</v>
      </c>
      <c r="E186" s="13">
        <v>70171500</v>
      </c>
      <c r="F186" s="13">
        <v>2281</v>
      </c>
      <c r="G186" s="13">
        <v>2133</v>
      </c>
      <c r="H186" s="45">
        <v>37076</v>
      </c>
      <c r="I186" s="16"/>
      <c r="J186" s="16"/>
      <c r="K186" s="16"/>
    </row>
    <row r="187" spans="1:11" ht="15" customHeight="1">
      <c r="A187" s="13">
        <v>183</v>
      </c>
      <c r="B187" s="13" t="s">
        <v>55</v>
      </c>
      <c r="C187" s="13" t="s">
        <v>93</v>
      </c>
      <c r="D187" s="13">
        <v>6536</v>
      </c>
      <c r="E187" s="13">
        <v>70420700</v>
      </c>
      <c r="F187" s="13">
        <v>2277</v>
      </c>
      <c r="G187" s="13">
        <v>1631</v>
      </c>
      <c r="H187" s="45">
        <v>38635</v>
      </c>
      <c r="I187" s="16"/>
      <c r="J187" s="16"/>
      <c r="K187" s="16"/>
    </row>
    <row r="188" spans="1:11" ht="15" customHeight="1">
      <c r="A188" s="13">
        <v>184</v>
      </c>
      <c r="B188" s="13" t="s">
        <v>55</v>
      </c>
      <c r="C188" s="13" t="s">
        <v>93</v>
      </c>
      <c r="D188" s="13">
        <v>6533</v>
      </c>
      <c r="E188" s="13">
        <v>70420800</v>
      </c>
      <c r="F188" s="13">
        <v>2283</v>
      </c>
      <c r="G188" s="13">
        <v>2132</v>
      </c>
      <c r="H188" s="45">
        <v>38635</v>
      </c>
      <c r="I188" s="16"/>
      <c r="J188" s="16"/>
      <c r="K188" s="16"/>
    </row>
    <row r="189" spans="1:11" ht="15" customHeight="1">
      <c r="A189" s="13">
        <v>185</v>
      </c>
      <c r="B189" s="13" t="s">
        <v>55</v>
      </c>
      <c r="C189" s="13" t="s">
        <v>93</v>
      </c>
      <c r="D189" s="13">
        <v>6534</v>
      </c>
      <c r="E189" s="13">
        <v>70420900</v>
      </c>
      <c r="F189" s="13">
        <v>2283</v>
      </c>
      <c r="G189" s="13">
        <v>2132</v>
      </c>
      <c r="H189" s="45">
        <v>38635</v>
      </c>
      <c r="I189" s="16"/>
      <c r="J189" s="16"/>
      <c r="K189" s="16"/>
    </row>
    <row r="190" spans="1:11" ht="15" customHeight="1">
      <c r="A190" s="13">
        <v>186</v>
      </c>
      <c r="B190" s="13" t="s">
        <v>55</v>
      </c>
      <c r="C190" s="13" t="s">
        <v>93</v>
      </c>
      <c r="D190" s="13">
        <v>6936</v>
      </c>
      <c r="E190" s="13">
        <v>70426100</v>
      </c>
      <c r="F190" s="13">
        <v>2371</v>
      </c>
      <c r="G190" s="13">
        <v>2332</v>
      </c>
      <c r="H190" s="45">
        <v>38716</v>
      </c>
      <c r="I190" s="16"/>
      <c r="J190" s="16"/>
      <c r="K190" s="16"/>
    </row>
    <row r="191" spans="1:11" ht="15" customHeight="1">
      <c r="A191" s="13">
        <v>187</v>
      </c>
      <c r="B191" s="13" t="s">
        <v>55</v>
      </c>
      <c r="C191" s="13" t="s">
        <v>93</v>
      </c>
      <c r="D191" s="13">
        <v>6971</v>
      </c>
      <c r="E191" s="13">
        <v>70426200</v>
      </c>
      <c r="F191" s="13">
        <v>2371</v>
      </c>
      <c r="G191" s="13">
        <v>2332</v>
      </c>
      <c r="H191" s="45">
        <v>38716</v>
      </c>
      <c r="I191" s="16"/>
      <c r="J191" s="16"/>
      <c r="K191" s="16"/>
    </row>
    <row r="192" spans="1:11" ht="15" customHeight="1">
      <c r="A192" s="13">
        <v>188</v>
      </c>
      <c r="B192" s="13" t="s">
        <v>55</v>
      </c>
      <c r="C192" s="13" t="s">
        <v>93</v>
      </c>
      <c r="D192" s="13">
        <v>6990</v>
      </c>
      <c r="E192" s="13">
        <v>70426300</v>
      </c>
      <c r="F192" s="13">
        <v>2361</v>
      </c>
      <c r="G192" s="13">
        <v>2032</v>
      </c>
      <c r="H192" s="45">
        <v>38716</v>
      </c>
      <c r="I192" s="16"/>
      <c r="J192" s="16"/>
      <c r="K192" s="16"/>
    </row>
    <row r="193" spans="1:11" ht="15" customHeight="1">
      <c r="A193" s="13">
        <v>189</v>
      </c>
      <c r="B193" s="13" t="s">
        <v>55</v>
      </c>
      <c r="C193" s="13" t="s">
        <v>93</v>
      </c>
      <c r="D193" s="13">
        <v>1492</v>
      </c>
      <c r="E193" s="13">
        <v>70171700</v>
      </c>
      <c r="F193" s="13">
        <v>2296</v>
      </c>
      <c r="G193" s="13">
        <v>2331</v>
      </c>
      <c r="H193" s="45">
        <v>37076</v>
      </c>
      <c r="I193" s="16"/>
      <c r="J193" s="16"/>
      <c r="K193" s="16"/>
    </row>
    <row r="194" spans="1:11" ht="15" customHeight="1">
      <c r="A194" s="13">
        <v>190</v>
      </c>
      <c r="B194" s="13" t="s">
        <v>55</v>
      </c>
      <c r="C194" s="13" t="s">
        <v>93</v>
      </c>
      <c r="D194" s="13">
        <v>1497</v>
      </c>
      <c r="E194" s="13">
        <v>70171600</v>
      </c>
      <c r="F194" s="13">
        <v>2371</v>
      </c>
      <c r="G194" s="13">
        <v>2332</v>
      </c>
      <c r="H194" s="45">
        <v>37076</v>
      </c>
      <c r="I194" s="16"/>
      <c r="J194" s="16"/>
      <c r="K194" s="16"/>
    </row>
    <row r="195" spans="1:11" ht="15" customHeight="1">
      <c r="A195" s="13">
        <v>191</v>
      </c>
      <c r="B195" s="13" t="s">
        <v>55</v>
      </c>
      <c r="C195" s="13" t="s">
        <v>93</v>
      </c>
      <c r="D195" s="13">
        <v>1659</v>
      </c>
      <c r="E195" s="13">
        <v>70231400</v>
      </c>
      <c r="F195" s="13">
        <v>2287</v>
      </c>
      <c r="G195" s="13">
        <v>2531</v>
      </c>
      <c r="H195" s="45">
        <v>37225</v>
      </c>
      <c r="I195" s="16"/>
      <c r="J195" s="16"/>
      <c r="K195" s="16"/>
    </row>
    <row r="196" spans="1:11" ht="15" customHeight="1">
      <c r="A196" s="13">
        <v>192</v>
      </c>
      <c r="B196" s="13" t="s">
        <v>55</v>
      </c>
      <c r="C196" s="13" t="s">
        <v>94</v>
      </c>
      <c r="D196" s="13">
        <v>12201</v>
      </c>
      <c r="E196" s="13">
        <v>70892900</v>
      </c>
      <c r="F196" s="13">
        <v>19</v>
      </c>
      <c r="G196" s="13">
        <v>7171</v>
      </c>
      <c r="H196" s="45">
        <v>42669</v>
      </c>
      <c r="I196" s="16"/>
      <c r="J196" s="16"/>
      <c r="K196" s="16"/>
    </row>
    <row r="197" spans="1:11" ht="15" customHeight="1">
      <c r="A197" s="13">
        <v>193</v>
      </c>
      <c r="B197" s="13" t="s">
        <v>55</v>
      </c>
      <c r="C197" s="13" t="s">
        <v>94</v>
      </c>
      <c r="D197" s="13">
        <v>14053</v>
      </c>
      <c r="E197" s="13">
        <v>70960300</v>
      </c>
      <c r="F197" s="13">
        <v>19</v>
      </c>
      <c r="G197" s="13">
        <v>7171</v>
      </c>
      <c r="H197" s="45">
        <v>43059</v>
      </c>
      <c r="I197" s="16"/>
      <c r="J197" s="16"/>
      <c r="K197" s="16"/>
    </row>
    <row r="198" spans="1:11" ht="15" customHeight="1">
      <c r="A198" s="13">
        <v>194</v>
      </c>
      <c r="B198" s="13" t="s">
        <v>55</v>
      </c>
      <c r="C198" s="13" t="s">
        <v>94</v>
      </c>
      <c r="D198" s="13">
        <v>15449</v>
      </c>
      <c r="E198" s="13">
        <v>71032000</v>
      </c>
      <c r="F198" s="13">
        <v>19</v>
      </c>
      <c r="G198" s="13">
        <v>7171</v>
      </c>
      <c r="H198" s="45">
        <v>43383</v>
      </c>
      <c r="I198" s="16"/>
      <c r="J198" s="16"/>
      <c r="K198" s="16"/>
    </row>
    <row r="199" spans="1:11" ht="15" customHeight="1">
      <c r="A199" s="13">
        <v>195</v>
      </c>
      <c r="B199" s="13" t="s">
        <v>56</v>
      </c>
      <c r="C199" s="13" t="s">
        <v>95</v>
      </c>
      <c r="D199" s="13" t="s">
        <v>182</v>
      </c>
      <c r="E199" s="13">
        <v>70709400</v>
      </c>
      <c r="F199" s="13">
        <v>9</v>
      </c>
      <c r="G199" s="13">
        <v>5931</v>
      </c>
      <c r="H199" s="45">
        <v>41192</v>
      </c>
      <c r="I199" s="16"/>
      <c r="J199" s="16"/>
      <c r="K199" s="16"/>
    </row>
    <row r="200" spans="1:11" ht="15" customHeight="1">
      <c r="A200" s="13">
        <v>196</v>
      </c>
      <c r="B200" s="13" t="s">
        <v>56</v>
      </c>
      <c r="C200" s="13" t="s">
        <v>95</v>
      </c>
      <c r="D200" s="13" t="s">
        <v>183</v>
      </c>
      <c r="E200" s="13">
        <v>226839</v>
      </c>
      <c r="F200" s="13">
        <v>9</v>
      </c>
      <c r="G200" s="13">
        <v>5931</v>
      </c>
      <c r="H200" s="45">
        <v>41424</v>
      </c>
      <c r="I200" s="16"/>
      <c r="J200" s="16"/>
      <c r="K200" s="16"/>
    </row>
    <row r="201" spans="1:11" ht="15" customHeight="1">
      <c r="A201" s="13">
        <v>197</v>
      </c>
      <c r="B201" s="13" t="s">
        <v>57</v>
      </c>
      <c r="C201" s="13" t="s">
        <v>96</v>
      </c>
      <c r="D201" s="13" t="s">
        <v>184</v>
      </c>
      <c r="E201" s="13">
        <v>70869100</v>
      </c>
      <c r="F201" s="13">
        <v>19</v>
      </c>
      <c r="G201" s="13">
        <v>7171</v>
      </c>
      <c r="H201" s="45">
        <v>42571</v>
      </c>
      <c r="I201" s="16"/>
      <c r="J201" s="16"/>
      <c r="K201" s="16" t="s">
        <v>191</v>
      </c>
    </row>
    <row r="202" spans="1:11" ht="15" customHeight="1">
      <c r="A202" s="13">
        <v>198</v>
      </c>
      <c r="B202" s="13" t="s">
        <v>57</v>
      </c>
      <c r="C202" s="13" t="s">
        <v>97</v>
      </c>
      <c r="D202" s="13" t="s">
        <v>185</v>
      </c>
      <c r="E202" s="13">
        <v>70512500</v>
      </c>
      <c r="F202" s="13">
        <v>2593</v>
      </c>
      <c r="G202" s="13">
        <v>2231</v>
      </c>
      <c r="H202" s="45">
        <v>39782</v>
      </c>
      <c r="I202" s="16"/>
      <c r="J202" s="16"/>
      <c r="K202" s="16" t="s">
        <v>191</v>
      </c>
    </row>
    <row r="203" spans="1:11" ht="15" customHeight="1">
      <c r="A203" s="13">
        <v>199</v>
      </c>
      <c r="B203" s="13" t="s">
        <v>57</v>
      </c>
      <c r="C203" s="13" t="s">
        <v>98</v>
      </c>
      <c r="D203" s="13" t="s">
        <v>186</v>
      </c>
      <c r="E203" s="13">
        <v>70356900</v>
      </c>
      <c r="F203" s="13">
        <v>71</v>
      </c>
      <c r="G203" s="13">
        <v>6829</v>
      </c>
      <c r="H203" s="45">
        <v>38352</v>
      </c>
      <c r="I203" s="16"/>
      <c r="J203" s="16"/>
      <c r="K203" s="16" t="s">
        <v>191</v>
      </c>
    </row>
    <row r="204" spans="1:11" ht="15" customHeight="1">
      <c r="A204" s="13">
        <v>200</v>
      </c>
      <c r="B204" s="13" t="s">
        <v>57</v>
      </c>
      <c r="C204" s="13" t="s">
        <v>99</v>
      </c>
      <c r="D204" s="13" t="s">
        <v>187</v>
      </c>
      <c r="E204" s="13">
        <v>70843700</v>
      </c>
      <c r="F204" s="13">
        <v>2442</v>
      </c>
      <c r="G204" s="13">
        <v>2233</v>
      </c>
      <c r="H204" s="45">
        <v>42388</v>
      </c>
      <c r="I204" s="16"/>
      <c r="J204" s="16"/>
      <c r="K204" s="16" t="s">
        <v>191</v>
      </c>
    </row>
    <row r="205" spans="1:11" ht="15" customHeight="1">
      <c r="A205" s="13">
        <v>201</v>
      </c>
      <c r="B205" s="13" t="s">
        <v>57</v>
      </c>
      <c r="C205" s="13" t="s">
        <v>99</v>
      </c>
      <c r="D205" s="13" t="s">
        <v>188</v>
      </c>
      <c r="E205" s="13">
        <v>70866000</v>
      </c>
      <c r="F205" s="13">
        <v>2415</v>
      </c>
      <c r="G205" s="13">
        <v>2222</v>
      </c>
      <c r="H205" s="45">
        <v>42548</v>
      </c>
      <c r="I205" s="16"/>
      <c r="J205" s="16"/>
      <c r="K205" s="16" t="s">
        <v>191</v>
      </c>
    </row>
    <row r="206" spans="1:11" ht="15" customHeight="1">
      <c r="A206" s="13">
        <v>202</v>
      </c>
      <c r="B206" s="13" t="s">
        <v>58</v>
      </c>
      <c r="C206" s="13" t="s">
        <v>100</v>
      </c>
      <c r="D206" s="13">
        <v>16038</v>
      </c>
      <c r="E206" s="13">
        <v>71103301</v>
      </c>
      <c r="F206" s="13">
        <v>422</v>
      </c>
      <c r="G206" s="13">
        <v>7631</v>
      </c>
      <c r="H206" s="45">
        <v>43598</v>
      </c>
      <c r="I206" s="16"/>
      <c r="J206" s="16"/>
      <c r="K206" s="16"/>
    </row>
    <row r="207" spans="1:11" ht="15" customHeight="1">
      <c r="A207" s="13">
        <v>203</v>
      </c>
      <c r="B207" s="13" t="s">
        <v>58</v>
      </c>
      <c r="C207" s="13" t="s">
        <v>100</v>
      </c>
      <c r="D207" s="13">
        <v>16034</v>
      </c>
      <c r="E207" s="13">
        <v>71103201</v>
      </c>
      <c r="F207" s="13">
        <v>422</v>
      </c>
      <c r="G207" s="13">
        <v>7631</v>
      </c>
      <c r="H207" s="45">
        <v>43598</v>
      </c>
      <c r="I207" s="16"/>
      <c r="J207" s="16"/>
      <c r="K207" s="16"/>
    </row>
    <row r="208" spans="1:11" ht="15" customHeight="1">
      <c r="A208" s="13">
        <v>204</v>
      </c>
      <c r="B208" s="13" t="s">
        <v>58</v>
      </c>
      <c r="C208" s="13" t="s">
        <v>100</v>
      </c>
      <c r="D208" s="13">
        <v>16040</v>
      </c>
      <c r="E208" s="13">
        <v>71103401</v>
      </c>
      <c r="F208" s="13">
        <v>422</v>
      </c>
      <c r="G208" s="13">
        <v>7631</v>
      </c>
      <c r="H208" s="45">
        <v>43598</v>
      </c>
      <c r="I208" s="16"/>
      <c r="J208" s="16"/>
      <c r="K208" s="16"/>
    </row>
    <row r="209" spans="1:11" ht="15" customHeight="1">
      <c r="A209" s="13">
        <v>205</v>
      </c>
      <c r="B209" s="13" t="s">
        <v>58</v>
      </c>
      <c r="C209" s="13" t="s">
        <v>100</v>
      </c>
      <c r="D209" s="13">
        <v>16029</v>
      </c>
      <c r="E209" s="13">
        <v>71103101</v>
      </c>
      <c r="F209" s="13">
        <v>422</v>
      </c>
      <c r="G209" s="13">
        <v>7631</v>
      </c>
      <c r="H209" s="45">
        <v>43598</v>
      </c>
      <c r="I209" s="16"/>
      <c r="J209" s="16"/>
      <c r="K209" s="16"/>
    </row>
    <row r="210" spans="1:11" ht="15" customHeight="1">
      <c r="A210" s="13">
        <v>206</v>
      </c>
      <c r="B210" s="13" t="s">
        <v>58</v>
      </c>
      <c r="C210" s="13" t="s">
        <v>100</v>
      </c>
      <c r="D210" s="13">
        <v>16028</v>
      </c>
      <c r="E210" s="13">
        <v>71103001</v>
      </c>
      <c r="F210" s="13">
        <v>422</v>
      </c>
      <c r="G210" s="13">
        <v>7631</v>
      </c>
      <c r="H210" s="45">
        <v>43598</v>
      </c>
      <c r="I210" s="16"/>
      <c r="J210" s="16"/>
      <c r="K210" s="16"/>
    </row>
    <row r="211" spans="1:11" ht="15" customHeight="1">
      <c r="A211" s="13">
        <v>207</v>
      </c>
      <c r="B211" s="13" t="s">
        <v>58</v>
      </c>
      <c r="C211" s="13" t="s">
        <v>100</v>
      </c>
      <c r="D211" s="13">
        <v>3416</v>
      </c>
      <c r="E211" s="13">
        <v>70892900</v>
      </c>
      <c r="F211" s="13">
        <v>19</v>
      </c>
      <c r="G211" s="13">
        <v>7171</v>
      </c>
      <c r="H211" s="45">
        <v>42669</v>
      </c>
      <c r="I211" s="16"/>
      <c r="J211" s="16"/>
      <c r="K211" s="16"/>
    </row>
    <row r="212" spans="1:11" ht="15" customHeight="1">
      <c r="A212" s="13">
        <v>208</v>
      </c>
      <c r="B212" s="13" t="s">
        <v>58</v>
      </c>
      <c r="C212" s="13" t="s">
        <v>100</v>
      </c>
      <c r="D212" s="13">
        <v>8419</v>
      </c>
      <c r="E212" s="13">
        <v>70960400</v>
      </c>
      <c r="F212" s="13">
        <v>19</v>
      </c>
      <c r="G212" s="13">
        <v>7171</v>
      </c>
      <c r="H212" s="45">
        <v>43059</v>
      </c>
      <c r="I212" s="16"/>
      <c r="J212" s="16"/>
      <c r="K212" s="16"/>
    </row>
    <row r="213" spans="1:11" ht="15" customHeight="1">
      <c r="A213" s="13">
        <v>209</v>
      </c>
      <c r="B213" s="13" t="s">
        <v>58</v>
      </c>
      <c r="C213" s="13" t="s">
        <v>100</v>
      </c>
      <c r="D213" s="13">
        <v>11209</v>
      </c>
      <c r="E213" s="13">
        <v>71032100</v>
      </c>
      <c r="F213" s="13">
        <v>19</v>
      </c>
      <c r="G213" s="13">
        <v>7171</v>
      </c>
      <c r="H213" s="45">
        <v>43383</v>
      </c>
      <c r="I213" s="16"/>
      <c r="J213" s="16"/>
      <c r="K213" s="16"/>
    </row>
    <row r="214" spans="1:11" ht="15" customHeight="1">
      <c r="A214" s="13">
        <v>210</v>
      </c>
      <c r="B214" s="13" t="s">
        <v>58</v>
      </c>
      <c r="C214" s="13" t="s">
        <v>100</v>
      </c>
      <c r="D214" s="13">
        <v>16026</v>
      </c>
      <c r="E214" s="13">
        <v>71103801</v>
      </c>
      <c r="F214" s="13">
        <v>20</v>
      </c>
      <c r="G214" s="13">
        <v>5331</v>
      </c>
      <c r="H214" s="45">
        <v>43598</v>
      </c>
      <c r="I214" s="16"/>
      <c r="J214" s="16"/>
      <c r="K214" s="16"/>
    </row>
    <row r="215" spans="1:11" ht="15" customHeight="1">
      <c r="A215" s="13">
        <v>211</v>
      </c>
      <c r="B215" s="13" t="s">
        <v>58</v>
      </c>
      <c r="C215" s="13" t="s">
        <v>100</v>
      </c>
      <c r="D215" s="13">
        <v>16027</v>
      </c>
      <c r="E215" s="13">
        <v>71103701</v>
      </c>
      <c r="F215" s="13">
        <v>20</v>
      </c>
      <c r="G215" s="13">
        <v>5331</v>
      </c>
      <c r="H215" s="45">
        <v>43598</v>
      </c>
      <c r="I215" s="16"/>
      <c r="J215" s="16"/>
      <c r="K215" s="16"/>
    </row>
    <row r="216" spans="1:11" ht="15" customHeight="1">
      <c r="A216" s="13">
        <v>212</v>
      </c>
      <c r="B216" s="13" t="s">
        <v>58</v>
      </c>
      <c r="C216" s="13" t="s">
        <v>100</v>
      </c>
      <c r="D216" s="13">
        <v>16032</v>
      </c>
      <c r="E216" s="13">
        <v>71103601</v>
      </c>
      <c r="F216" s="13">
        <v>20</v>
      </c>
      <c r="G216" s="13">
        <v>5331</v>
      </c>
      <c r="H216" s="45">
        <v>43598</v>
      </c>
      <c r="I216" s="16"/>
      <c r="J216" s="16"/>
      <c r="K216" s="16"/>
    </row>
    <row r="217" spans="1:11" ht="15" customHeight="1">
      <c r="A217" s="13">
        <v>213</v>
      </c>
      <c r="B217" s="13" t="s">
        <v>58</v>
      </c>
      <c r="C217" s="13" t="s">
        <v>100</v>
      </c>
      <c r="D217" s="13">
        <v>16033</v>
      </c>
      <c r="E217" s="13">
        <v>71103901</v>
      </c>
      <c r="F217" s="13">
        <v>20</v>
      </c>
      <c r="G217" s="13">
        <v>5331</v>
      </c>
      <c r="H217" s="45">
        <v>43598</v>
      </c>
      <c r="I217" s="16"/>
      <c r="J217" s="16"/>
      <c r="K217" s="16"/>
    </row>
    <row r="218" spans="1:11" ht="15" customHeight="1">
      <c r="A218" s="13">
        <v>214</v>
      </c>
      <c r="B218" s="13" t="s">
        <v>58</v>
      </c>
      <c r="C218" s="13" t="s">
        <v>100</v>
      </c>
      <c r="D218" s="13">
        <v>16039</v>
      </c>
      <c r="E218" s="13">
        <v>71103501</v>
      </c>
      <c r="F218" s="13">
        <v>20</v>
      </c>
      <c r="G218" s="13">
        <v>5331</v>
      </c>
      <c r="H218" s="45">
        <v>43598</v>
      </c>
      <c r="I218" s="16"/>
      <c r="J218" s="16"/>
      <c r="K218" s="16"/>
    </row>
    <row r="219" spans="1:11" ht="15" customHeight="1">
      <c r="A219" s="13">
        <v>215</v>
      </c>
      <c r="B219" s="13" t="s">
        <v>58</v>
      </c>
      <c r="C219" s="13" t="s">
        <v>100</v>
      </c>
      <c r="D219" s="13">
        <v>25392</v>
      </c>
      <c r="E219" s="13">
        <v>71220501</v>
      </c>
      <c r="F219" s="13">
        <v>2274</v>
      </c>
      <c r="G219" s="13">
        <v>1031</v>
      </c>
      <c r="H219" s="45">
        <v>44371</v>
      </c>
      <c r="I219" s="16"/>
      <c r="J219" s="16"/>
      <c r="K219" s="16"/>
    </row>
    <row r="220" spans="1:11" ht="15" customHeight="1">
      <c r="A220" s="34" t="s">
        <v>14</v>
      </c>
      <c r="B220" s="34"/>
      <c r="C220" s="34"/>
      <c r="D220" s="34"/>
      <c r="E220" s="34"/>
      <c r="F220" s="34"/>
      <c r="G220" s="34"/>
      <c r="H220" s="34"/>
      <c r="I220" s="26">
        <f>SUM(I7:I219)</f>
        <v>0</v>
      </c>
      <c r="J220" s="32"/>
      <c r="K220" s="31"/>
    </row>
  </sheetData>
  <mergeCells count="2">
    <mergeCell ref="A2:H2"/>
    <mergeCell ref="A220:H220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8"/>
  <sheetViews>
    <sheetView workbookViewId="0" topLeftCell="A1">
      <selection activeCell="E14" sqref="E14"/>
    </sheetView>
  </sheetViews>
  <sheetFormatPr defaultColWidth="9.140625" defaultRowHeight="15"/>
  <cols>
    <col min="2" max="2" width="61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8">
      <c r="B2" s="35" t="s">
        <v>15</v>
      </c>
      <c r="C2" s="35"/>
      <c r="D2" s="35"/>
      <c r="E2" s="35"/>
      <c r="F2" s="35"/>
    </row>
    <row r="3" spans="2:6" ht="18">
      <c r="B3" s="17"/>
      <c r="C3" s="17"/>
      <c r="D3" s="17"/>
      <c r="E3" s="17"/>
      <c r="F3" s="17"/>
    </row>
    <row r="4" spans="2:6" ht="35.25" customHeight="1">
      <c r="B4" s="36" t="s">
        <v>16</v>
      </c>
      <c r="C4" s="36"/>
      <c r="D4" s="36"/>
      <c r="E4" s="36"/>
      <c r="F4" s="36"/>
    </row>
    <row r="6" spans="2:6" ht="45">
      <c r="B6" s="18"/>
      <c r="C6" s="19" t="s">
        <v>17</v>
      </c>
      <c r="D6" s="19" t="s">
        <v>18</v>
      </c>
      <c r="E6" s="19" t="s">
        <v>19</v>
      </c>
      <c r="F6" s="19" t="s">
        <v>20</v>
      </c>
    </row>
    <row r="7" spans="2:6" ht="15">
      <c r="B7" s="23" t="s">
        <v>192</v>
      </c>
      <c r="C7" s="24">
        <f>'Seznam přístrojů'!I220</f>
        <v>0</v>
      </c>
      <c r="D7" s="20"/>
      <c r="E7" s="21">
        <f>D7*C7</f>
        <v>0</v>
      </c>
      <c r="F7" s="22">
        <f>C7+E7</f>
        <v>0</v>
      </c>
    </row>
    <row r="8" spans="2:6" ht="16.5" customHeight="1">
      <c r="B8" s="27" t="s">
        <v>193</v>
      </c>
      <c r="C8" s="25">
        <f>C7*48</f>
        <v>0</v>
      </c>
      <c r="D8" s="30">
        <f>D7</f>
        <v>0</v>
      </c>
      <c r="E8" s="28">
        <f aca="true" t="shared" si="0" ref="E8">D8*C8</f>
        <v>0</v>
      </c>
      <c r="F8" s="29">
        <f aca="true" t="shared" si="1" ref="F8">C8+E8</f>
        <v>0</v>
      </c>
    </row>
  </sheetData>
  <mergeCells count="2">
    <mergeCell ref="B2:F2"/>
    <mergeCell ref="B4:F4"/>
  </mergeCells>
  <conditionalFormatting sqref="F7:F8">
    <cfRule type="cellIs" priority="2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D7:D8">
      <formula1>[1]List1!#REF!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zoomScale="70" zoomScaleNormal="70" workbookViewId="0" topLeftCell="A1"/>
  </sheetViews>
  <sheetFormatPr defaultColWidth="9.140625" defaultRowHeight="15"/>
  <cols>
    <col min="1" max="1" width="19.57421875" style="0" bestFit="1" customWidth="1"/>
    <col min="2" max="2" width="28.140625" style="0" customWidth="1"/>
    <col min="3" max="3" width="22.57421875" style="0" customWidth="1"/>
    <col min="4" max="4" width="18.28125" style="0" customWidth="1"/>
    <col min="5" max="5" width="15.28125" style="0" bestFit="1" customWidth="1"/>
    <col min="6" max="6" width="15.57421875" style="0" customWidth="1"/>
    <col min="7" max="7" width="18.8515625" style="0" customWidth="1"/>
    <col min="8" max="8" width="30.00390625" style="0" customWidth="1"/>
  </cols>
  <sheetData>
    <row r="2" spans="1:3" ht="43.5">
      <c r="A2" s="5" t="s">
        <v>1</v>
      </c>
      <c r="B2" s="6" t="s">
        <v>2</v>
      </c>
      <c r="C2" s="7" t="s">
        <v>3</v>
      </c>
    </row>
    <row r="4" spans="1:8" ht="15">
      <c r="A4" s="37" t="s">
        <v>21</v>
      </c>
      <c r="B4" s="37"/>
      <c r="C4" s="37"/>
      <c r="D4" s="37"/>
      <c r="E4" s="10"/>
      <c r="F4" s="10"/>
      <c r="G4" s="10"/>
      <c r="H4" s="10"/>
    </row>
    <row r="5" spans="1:8" ht="15">
      <c r="A5" s="38" t="s">
        <v>22</v>
      </c>
      <c r="B5" s="42"/>
      <c r="C5" s="43"/>
      <c r="D5" s="44"/>
      <c r="E5" s="10"/>
      <c r="F5" s="10"/>
      <c r="G5" s="10"/>
      <c r="H5" s="10"/>
    </row>
    <row r="6" spans="1:8" ht="15">
      <c r="A6" s="39"/>
      <c r="B6" s="42"/>
      <c r="C6" s="43"/>
      <c r="D6" s="44"/>
      <c r="E6" s="10"/>
      <c r="F6" s="10"/>
      <c r="G6" s="10"/>
      <c r="H6" s="10"/>
    </row>
    <row r="7" spans="1:8" ht="15">
      <c r="A7" s="40"/>
      <c r="B7" s="42"/>
      <c r="C7" s="43"/>
      <c r="D7" s="44"/>
      <c r="E7" s="10"/>
      <c r="F7" s="10"/>
      <c r="G7" s="10"/>
      <c r="H7" s="10"/>
    </row>
    <row r="8" spans="1:8" ht="15">
      <c r="A8" s="11" t="s">
        <v>23</v>
      </c>
      <c r="B8" s="42"/>
      <c r="C8" s="43"/>
      <c r="D8" s="44"/>
      <c r="E8" s="10"/>
      <c r="F8" s="10"/>
      <c r="G8" s="10"/>
      <c r="H8" s="10"/>
    </row>
    <row r="9" spans="1:8" ht="15">
      <c r="A9" s="11" t="s">
        <v>24</v>
      </c>
      <c r="B9" s="42"/>
      <c r="C9" s="43"/>
      <c r="D9" s="44"/>
      <c r="E9" s="10"/>
      <c r="F9" s="10"/>
      <c r="G9" s="10"/>
      <c r="H9" s="10"/>
    </row>
    <row r="10" spans="1:8" ht="15">
      <c r="A10" s="11" t="s">
        <v>25</v>
      </c>
      <c r="B10" s="42"/>
      <c r="C10" s="43"/>
      <c r="D10" s="44"/>
      <c r="E10" s="10"/>
      <c r="F10" s="10"/>
      <c r="G10" s="10"/>
      <c r="H10" s="10"/>
    </row>
    <row r="11" spans="1:8" ht="15">
      <c r="A11" s="11" t="s">
        <v>26</v>
      </c>
      <c r="B11" s="42"/>
      <c r="C11" s="43"/>
      <c r="D11" s="44"/>
      <c r="E11" s="10"/>
      <c r="F11" s="10"/>
      <c r="G11" s="10"/>
      <c r="H11" s="10"/>
    </row>
    <row r="12" spans="1:8" ht="15">
      <c r="A12" s="10"/>
      <c r="B12" s="10"/>
      <c r="C12" s="10"/>
      <c r="D12" s="10"/>
      <c r="E12" s="10"/>
      <c r="F12" s="10"/>
      <c r="G12" s="10"/>
      <c r="H12" s="10"/>
    </row>
    <row r="13" spans="1:8" ht="15">
      <c r="A13" s="37" t="s">
        <v>27</v>
      </c>
      <c r="B13" s="37"/>
      <c r="C13" s="37"/>
      <c r="D13" s="37"/>
      <c r="E13" s="37"/>
      <c r="F13" s="37"/>
      <c r="G13" s="37"/>
      <c r="H13" s="37"/>
    </row>
    <row r="14" spans="1:8" ht="15">
      <c r="A14" s="41" t="s">
        <v>28</v>
      </c>
      <c r="B14" s="41" t="s">
        <v>29</v>
      </c>
      <c r="C14" s="41"/>
      <c r="D14" s="41"/>
      <c r="E14" s="41" t="s">
        <v>30</v>
      </c>
      <c r="F14" s="41" t="s">
        <v>31</v>
      </c>
      <c r="G14" s="41" t="s">
        <v>32</v>
      </c>
      <c r="H14" s="41" t="s">
        <v>33</v>
      </c>
    </row>
    <row r="15" spans="1:8" ht="15">
      <c r="A15" s="41"/>
      <c r="B15" s="12" t="s">
        <v>34</v>
      </c>
      <c r="C15" s="12" t="s">
        <v>35</v>
      </c>
      <c r="D15" s="12" t="s">
        <v>36</v>
      </c>
      <c r="E15" s="41"/>
      <c r="F15" s="41"/>
      <c r="G15" s="41"/>
      <c r="H15" s="41"/>
    </row>
    <row r="16" spans="1:8" ht="15">
      <c r="A16" s="6"/>
      <c r="B16" s="6"/>
      <c r="C16" s="6"/>
      <c r="D16" s="6"/>
      <c r="E16" s="6"/>
      <c r="F16" s="6"/>
      <c r="G16" s="6"/>
      <c r="H16" s="6"/>
    </row>
    <row r="17" spans="1:8" ht="15">
      <c r="A17" s="6"/>
      <c r="B17" s="6"/>
      <c r="C17" s="6"/>
      <c r="D17" s="6"/>
      <c r="E17" s="6"/>
      <c r="F17" s="6"/>
      <c r="G17" s="6"/>
      <c r="H17" s="6"/>
    </row>
    <row r="18" spans="1:8" ht="15">
      <c r="A18" s="6"/>
      <c r="B18" s="6"/>
      <c r="C18" s="6"/>
      <c r="D18" s="6"/>
      <c r="E18" s="6"/>
      <c r="F18" s="6"/>
      <c r="G18" s="6"/>
      <c r="H18" s="6"/>
    </row>
    <row r="19" spans="1:8" ht="15">
      <c r="A19" s="6"/>
      <c r="B19" s="6"/>
      <c r="C19" s="6"/>
      <c r="D19" s="6"/>
      <c r="E19" s="6"/>
      <c r="F19" s="6"/>
      <c r="G19" s="6"/>
      <c r="H19" s="6"/>
    </row>
    <row r="20" spans="1:8" ht="15">
      <c r="A20" s="6"/>
      <c r="B20" s="6"/>
      <c r="C20" s="6"/>
      <c r="D20" s="6"/>
      <c r="E20" s="6"/>
      <c r="F20" s="6"/>
      <c r="G20" s="6"/>
      <c r="H20" s="6"/>
    </row>
    <row r="21" spans="1:8" ht="15">
      <c r="A21" s="6"/>
      <c r="B21" s="6"/>
      <c r="C21" s="6"/>
      <c r="D21" s="6"/>
      <c r="E21" s="6"/>
      <c r="F21" s="6"/>
      <c r="G21" s="6"/>
      <c r="H21" s="6"/>
    </row>
    <row r="22" spans="1:8" ht="15">
      <c r="A22" s="6"/>
      <c r="B22" s="6"/>
      <c r="C22" s="6"/>
      <c r="D22" s="6"/>
      <c r="E22" s="6"/>
      <c r="F22" s="6"/>
      <c r="G22" s="6"/>
      <c r="H22" s="6"/>
    </row>
    <row r="23" spans="1:8" ht="15">
      <c r="A23" s="6"/>
      <c r="B23" s="6"/>
      <c r="C23" s="6"/>
      <c r="D23" s="6"/>
      <c r="E23" s="6"/>
      <c r="F23" s="6"/>
      <c r="G23" s="6"/>
      <c r="H23" s="6"/>
    </row>
  </sheetData>
  <mergeCells count="16">
    <mergeCell ref="A4:D4"/>
    <mergeCell ref="A5:A7"/>
    <mergeCell ref="H14:H15"/>
    <mergeCell ref="A13:H13"/>
    <mergeCell ref="B5:D5"/>
    <mergeCell ref="B6:D6"/>
    <mergeCell ref="B7:D7"/>
    <mergeCell ref="B8:D8"/>
    <mergeCell ref="B9:D9"/>
    <mergeCell ref="B10:D10"/>
    <mergeCell ref="B11:D11"/>
    <mergeCell ref="B14:D14"/>
    <mergeCell ref="A14:A15"/>
    <mergeCell ref="E14:E15"/>
    <mergeCell ref="F14:F15"/>
    <mergeCell ref="G14:G15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ent_x00e1__x0159_ xmlns="f8073be8-ba4e-4991-92ef-8ca69007da5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4AD3E968EA4F45B8E858E949E752C5" ma:contentTypeVersion="7" ma:contentTypeDescription="Vytvoří nový dokument" ma:contentTypeScope="" ma:versionID="a1b2a99eed8432893daaa2f5d2d9752f">
  <xsd:schema xmlns:xsd="http://www.w3.org/2001/XMLSchema" xmlns:xs="http://www.w3.org/2001/XMLSchema" xmlns:p="http://schemas.microsoft.com/office/2006/metadata/properties" xmlns:ns2="f8073be8-ba4e-4991-92ef-8ca69007da56" xmlns:ns3="cc852e05-94eb-48de-a089-3a35c1dd6218" targetNamespace="http://schemas.microsoft.com/office/2006/metadata/properties" ma:root="true" ma:fieldsID="c9bf93191a26c219dac6696d8dfa5d85" ns2:_="" ns3:_="">
    <xsd:import namespace="f8073be8-ba4e-4991-92ef-8ca69007da56"/>
    <xsd:import namespace="cc852e05-94eb-48de-a089-3a35c1dd62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oment_x00e1__x0159_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73be8-ba4e-4991-92ef-8ca69007da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oment_x00e1__x0159_" ma:index="12" nillable="true" ma:displayName="Komentář" ma:format="Dropdown" ma:internalName="Koment_x00e1__x0159_">
      <xsd:simpleType>
        <xsd:restriction base="dms:Note">
          <xsd:maxLength value="255"/>
        </xsd:restriction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52e05-94eb-48de-a089-3a35c1dd62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A07C0C-174A-4D75-B085-F09B6CEAE48A}">
  <ds:schemaRefs>
    <ds:schemaRef ds:uri="http://schemas.microsoft.com/office/2006/metadata/properties"/>
    <ds:schemaRef ds:uri="http://schemas.microsoft.com/office/infopath/2007/PartnerControls"/>
    <ds:schemaRef ds:uri="f8073be8-ba4e-4991-92ef-8ca69007da56"/>
  </ds:schemaRefs>
</ds:datastoreItem>
</file>

<file path=customXml/itemProps2.xml><?xml version="1.0" encoding="utf-8"?>
<ds:datastoreItem xmlns:ds="http://schemas.openxmlformats.org/officeDocument/2006/customXml" ds:itemID="{E8765FE2-95E6-44BB-82A4-D357B57227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594A83-77C5-4CF1-AD51-0D77B061BF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073be8-ba4e-4991-92ef-8ca69007da56"/>
    <ds:schemaRef ds:uri="cc852e05-94eb-48de-a089-3a35c1dd62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Ondrejková Eliška</cp:lastModifiedBy>
  <dcterms:created xsi:type="dcterms:W3CDTF">2020-09-11T14:31:09Z</dcterms:created>
  <dcterms:modified xsi:type="dcterms:W3CDTF">2024-03-27T09:40:33Z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0x010100584AD3E968EA4F45B8E858E949E752C5</vt:lpwstr>
  </property>
  <property fmtid="{D5CDD505-2E9C-101B-9397-08002B2CF9AE}" pid="3" name="Order">
    <vt:r8>108300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</Properties>
</file>