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7470" windowHeight="2760" activeTab="0"/>
  </bookViews>
  <sheets>
    <sheet name="List1" sheetId="1" r:id="rId1"/>
  </sheets>
  <definedNames>
    <definedName name="_xlnm.Print_Area" localSheetId="0">'List1'!$B$1:$G$41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<sst xmlns="http://schemas.openxmlformats.org/spreadsheetml/2006/main" count="45" uniqueCount="44">
  <si>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Tabulka pro výpočet nabídkové ceny</t>
  </si>
  <si>
    <t>Účastník zadávacího řízení je oprávněn a současně povinen vyplnit žlutě podbarvená pole. Do ostatních polí nesmí účastník zadávacího řízení zasahovat. Žlutě podbarvená pole jsou předformátována. Nabídková cena se spočte automaticky.</t>
  </si>
  <si>
    <t>Zadavatel výslovně požaduje, aby součet cen za fakturační milník A, B a C1 (řádky č. 1, 2 a 3) byl menší než Cena plnění za fakturační milník C2 (řádek č. 4). Nesplnění této podmínky je důvodem pro vyloučení účastníka zadávacího řízení z další účasti v zadávacím řízení!!!</t>
  </si>
  <si>
    <t>Č. řádku</t>
  </si>
  <si>
    <t>Položka</t>
  </si>
  <si>
    <t>Cena bez DPH v Kč</t>
  </si>
  <si>
    <t>Sazba DPH v %</t>
  </si>
  <si>
    <t>Výše DPH v Kč</t>
  </si>
  <si>
    <t>Cena včetně DPH v Kč</t>
  </si>
  <si>
    <t>Cena za fakturační milník A</t>
  </si>
  <si>
    <t>Cena za fakturační milník B</t>
  </si>
  <si>
    <t>Cena za fakturační milník C1</t>
  </si>
  <si>
    <t>Cena za fakturační milník C2</t>
  </si>
  <si>
    <t>Cena za fakturační milník C3</t>
  </si>
  <si>
    <t>Cena za fakturační milník D</t>
  </si>
  <si>
    <t>Cena za fakturační milník E</t>
  </si>
  <si>
    <t>Cena za fakturační milník F</t>
  </si>
  <si>
    <t>Cena za fakturační milník G</t>
  </si>
  <si>
    <t>Cena za fakturační milník H</t>
  </si>
  <si>
    <t>Cena za fakturační milník CH</t>
  </si>
  <si>
    <t>Cena za fakturační milník I</t>
  </si>
  <si>
    <t>Cena za fakturační milník J</t>
  </si>
  <si>
    <t>Cena za fakturační milník K</t>
  </si>
  <si>
    <t>Cena za fakturační milník L</t>
  </si>
  <si>
    <t>Celková Cena plnění, tj. součet údajů v řádcích 1 až 15 včetně</t>
  </si>
  <si>
    <t>XXX</t>
  </si>
  <si>
    <r>
      <t xml:space="preserve">Cena za 1 měsíc poskytování všech Paušálních Služeb </t>
    </r>
    <r>
      <rPr>
        <b/>
        <u val="single"/>
        <sz val="11"/>
        <color theme="1"/>
        <rFont val="Arial"/>
        <family val="2"/>
      </rPr>
      <t>pro část 1A</t>
    </r>
  </si>
  <si>
    <r>
      <t xml:space="preserve">Cena za </t>
    </r>
    <r>
      <rPr>
        <b/>
        <u val="single"/>
        <sz val="11"/>
        <color theme="1"/>
        <rFont val="Arial"/>
        <family val="2"/>
      </rPr>
      <t>44</t>
    </r>
    <r>
      <rPr>
        <sz val="11"/>
        <color theme="1"/>
        <rFont val="Arial"/>
        <family val="2"/>
      </rPr>
      <t xml:space="preserve"> měsíců poskytování všech Paušálních Služeb </t>
    </r>
    <r>
      <rPr>
        <b/>
        <u val="single"/>
        <sz val="11"/>
        <color theme="1"/>
        <rFont val="Arial"/>
        <family val="2"/>
      </rPr>
      <t>pro část 1A</t>
    </r>
  </si>
  <si>
    <r>
      <t xml:space="preserve">Cena za 1 měsíc poskytování všech Paušálních Služeb </t>
    </r>
    <r>
      <rPr>
        <b/>
        <u val="single"/>
        <sz val="11"/>
        <color theme="1"/>
        <rFont val="Arial"/>
        <family val="2"/>
      </rPr>
      <t>pro část 1</t>
    </r>
  </si>
  <si>
    <r>
      <t xml:space="preserve">Cena za </t>
    </r>
    <r>
      <rPr>
        <b/>
        <u val="single"/>
        <sz val="11"/>
        <color theme="1"/>
        <rFont val="Arial"/>
        <family val="2"/>
      </rPr>
      <t>38</t>
    </r>
    <r>
      <rPr>
        <sz val="11"/>
        <color theme="1"/>
        <rFont val="Arial"/>
        <family val="2"/>
      </rPr>
      <t xml:space="preserve"> měsíců poskytování všech Paušálních Služeb </t>
    </r>
    <r>
      <rPr>
        <b/>
        <u val="single"/>
        <sz val="11"/>
        <color theme="1"/>
        <rFont val="Arial"/>
        <family val="2"/>
      </rPr>
      <t>pro část 1</t>
    </r>
  </si>
  <si>
    <r>
      <t xml:space="preserve">Cena za 1 měsíc poskytování všech Paušálních Služeb </t>
    </r>
    <r>
      <rPr>
        <b/>
        <u val="single"/>
        <sz val="11"/>
        <color theme="1"/>
        <rFont val="Arial"/>
        <family val="2"/>
      </rPr>
      <t>pro část 2</t>
    </r>
  </si>
  <si>
    <r>
      <t xml:space="preserve">Cena za </t>
    </r>
    <r>
      <rPr>
        <b/>
        <u val="single"/>
        <sz val="11"/>
        <color theme="1"/>
        <rFont val="Arial"/>
        <family val="2"/>
      </rPr>
      <t>38</t>
    </r>
    <r>
      <rPr>
        <sz val="11"/>
        <color theme="1"/>
        <rFont val="Arial"/>
        <family val="2"/>
      </rPr>
      <t xml:space="preserve"> měsíců poskytování všech Paušálních Služeb </t>
    </r>
    <r>
      <rPr>
        <b/>
        <u val="single"/>
        <sz val="11"/>
        <color theme="1"/>
        <rFont val="Arial"/>
        <family val="2"/>
      </rPr>
      <t>pro část 2</t>
    </r>
  </si>
  <si>
    <r>
      <t xml:space="preserve">Cena za 1 měsíc poskytování všech Paušálních Služeb </t>
    </r>
    <r>
      <rPr>
        <b/>
        <u val="single"/>
        <sz val="11"/>
        <color theme="1"/>
        <rFont val="Arial"/>
        <family val="2"/>
      </rPr>
      <t>pro část 3</t>
    </r>
  </si>
  <si>
    <r>
      <t xml:space="preserve">Cena za </t>
    </r>
    <r>
      <rPr>
        <b/>
        <u val="single"/>
        <sz val="11"/>
        <color theme="1"/>
        <rFont val="Arial"/>
        <family val="2"/>
      </rPr>
      <t>30</t>
    </r>
    <r>
      <rPr>
        <sz val="11"/>
        <color theme="1"/>
        <rFont val="Arial"/>
        <family val="2"/>
      </rPr>
      <t xml:space="preserve"> měsíců poskytování všech Paušálních Služeb </t>
    </r>
    <r>
      <rPr>
        <b/>
        <u val="single"/>
        <sz val="11"/>
        <color theme="1"/>
        <rFont val="Arial"/>
        <family val="2"/>
      </rPr>
      <t>pro část 3</t>
    </r>
  </si>
  <si>
    <r>
      <t xml:space="preserve">Cena za 1 měsíc poskytování všech Paušálních Služeb </t>
    </r>
    <r>
      <rPr>
        <b/>
        <u val="single"/>
        <sz val="11"/>
        <color theme="1"/>
        <rFont val="Arial"/>
        <family val="2"/>
      </rPr>
      <t>pro část 4</t>
    </r>
  </si>
  <si>
    <r>
      <t xml:space="preserve">Cena za </t>
    </r>
    <r>
      <rPr>
        <b/>
        <u val="single"/>
        <sz val="11"/>
        <color theme="1"/>
        <rFont val="Arial"/>
        <family val="2"/>
      </rPr>
      <t>24</t>
    </r>
    <r>
      <rPr>
        <sz val="11"/>
        <color theme="1"/>
        <rFont val="Arial"/>
        <family val="2"/>
      </rPr>
      <t xml:space="preserve"> měsíců poskytování všech Paušálních Služeb </t>
    </r>
    <r>
      <rPr>
        <b/>
        <u val="single"/>
        <sz val="11"/>
        <color theme="1"/>
        <rFont val="Arial"/>
        <family val="2"/>
      </rPr>
      <t>pro část 4</t>
    </r>
  </si>
  <si>
    <t>Cena za 1 člověkohodinu poskytování kterékoli Ad-hoc Služby</t>
  </si>
  <si>
    <r>
      <t xml:space="preserve">Cena za </t>
    </r>
    <r>
      <rPr>
        <b/>
        <u val="single"/>
        <sz val="11"/>
        <color theme="1"/>
        <rFont val="Arial"/>
        <family val="2"/>
      </rPr>
      <t>800</t>
    </r>
    <r>
      <rPr>
        <sz val="11"/>
        <color theme="1"/>
        <rFont val="Arial"/>
        <family val="2"/>
      </rPr>
      <t xml:space="preserve"> člověkohodin poskytování Ad-hoc Služeb</t>
    </r>
  </si>
  <si>
    <t>Nabídková cena, tj. součet údajů v řádcích 16, 18, 20, 22, 24, 26 a 28</t>
  </si>
  <si>
    <r>
      <t xml:space="preserve">Zvýšení kterékoli ceny za poskytování Paušálních Služeb z důvodu nárůstu limitu počtu registrovaných uživatelů nebo nárůstu limitu současně pracujících uživatelů </t>
    </r>
    <r>
      <rPr>
        <b/>
        <u val="single"/>
        <sz val="11"/>
        <color theme="1"/>
        <rFont val="Arial"/>
        <family val="2"/>
      </rPr>
      <t>o 100 osob</t>
    </r>
  </si>
  <si>
    <r>
      <t xml:space="preserve">Zvýšení kterékoli ceny za poskytování Paušálních Služeb z důvodu nárůstu limitu počtu registrovaných uživatelů nebo nárůstu limitu současně pracujících uživatelů </t>
    </r>
    <r>
      <rPr>
        <b/>
        <u val="single"/>
        <sz val="11"/>
        <color theme="1"/>
        <rFont val="Arial"/>
        <family val="2"/>
      </rPr>
      <t>o 1 osobu</t>
    </r>
    <r>
      <rPr>
        <sz val="11"/>
        <color theme="1"/>
        <rFont val="Arial"/>
        <family val="2"/>
      </rPr>
      <t xml:space="preserve"> (tato jednotková cena se použije rovněž k výpočtu snížení příslušné ceny za poskytování Paušálních Služeb v případě, že se smluvní strany dohodnou na snížení limitu počtu registrovaných uživatelů nebo limitu počtu současně pracujících uživatelů)</t>
    </r>
  </si>
  <si>
    <r>
      <t xml:space="preserve">Zvýšení kterékoli ceny za poskytování Paušálních Služeb z důvodu nárůstu počtu připojených Zařízení </t>
    </r>
    <r>
      <rPr>
        <b/>
        <u val="single"/>
        <sz val="11"/>
        <color theme="1"/>
        <rFont val="Arial"/>
        <family val="2"/>
      </rPr>
      <t>o 1 Zařízení</t>
    </r>
    <r>
      <rPr>
        <sz val="11"/>
        <color theme="1"/>
        <rFont val="Arial"/>
        <family val="2"/>
      </rPr>
      <t xml:space="preserve"> (tato jednotková cena se použije rovněž k výpočtu snížení příslušné ceny za poskytování Paušálních Služeb v případě, že za podmínek smlouvy dojde ke snížení počtu připojených Zařízení)</t>
    </r>
  </si>
  <si>
    <r>
      <t xml:space="preserve">Zvýšení kterékoli ceny za poskytování Paušálních Služeb z důvodu nárůstu počtu připojených Zařízení </t>
    </r>
    <r>
      <rPr>
        <b/>
        <u val="single"/>
        <sz val="11"/>
        <color theme="1"/>
        <rFont val="Arial"/>
        <family val="2"/>
      </rPr>
      <t>o 50 Zařízení</t>
    </r>
  </si>
  <si>
    <t>Příloha č. 7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</si>
</sst>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4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165" fontId="2" fillId="0" borderId="1" xfId="0" applyNumberFormat="1" applyFont="1" applyFill="1" applyBorder="1" applyAlignment="1">
      <alignment horizontal="righ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 topLeftCell="A1">
      <selection activeCell="B1" sqref="B1:G1"/>
    </sheetView>
  </sheetViews>
  <sheetFormatPr defaultColWidth="9.140625" defaultRowHeight="15"/>
  <cols>
    <col min="2" max="2" width="13.57421875" style="0" customWidth="1"/>
    <col min="3" max="3" width="41.8515625" style="0" customWidth="1"/>
    <col min="4" max="4" width="21.421875" style="0" customWidth="1"/>
    <col min="5" max="5" width="18.28125" style="0" customWidth="1"/>
    <col min="6" max="7" width="17.421875" style="0" customWidth="1"/>
  </cols>
  <sheetData>
    <row r="1" spans="2:7" ht="15">
      <c r="B1" s="17" t="s">
        <v>43</v>
      </c>
      <c r="C1" s="17"/>
      <c r="D1" s="17"/>
      <c r="E1" s="17"/>
      <c r="F1" s="17"/>
      <c r="G1" s="17"/>
    </row>
    <row r="2" spans="2:7" ht="15">
      <c r="B2" s="8"/>
      <c r="C2" s="8"/>
      <c r="D2" s="8"/>
      <c r="E2" s="8"/>
      <c r="F2" s="8"/>
      <c r="G2" s="8"/>
    </row>
    <row r="3" spans="2:7" ht="15">
      <c r="B3" s="17" t="s">
        <v>0</v>
      </c>
      <c r="C3" s="17"/>
      <c r="D3" s="17"/>
      <c r="E3" s="17"/>
      <c r="F3" s="17"/>
      <c r="G3" s="17"/>
    </row>
    <row r="4" spans="2:7" ht="15">
      <c r="B4" s="9"/>
      <c r="C4" s="9"/>
      <c r="D4" s="9"/>
      <c r="E4" s="9"/>
      <c r="F4" s="9"/>
      <c r="G4" s="9"/>
    </row>
    <row r="5" spans="1:7" ht="32.25" customHeight="1">
      <c r="A5" s="14"/>
      <c r="B5" s="18" t="s">
        <v>1</v>
      </c>
      <c r="C5" s="18"/>
      <c r="D5" s="18"/>
      <c r="E5" s="18"/>
      <c r="F5" s="18"/>
      <c r="G5" s="18"/>
    </row>
    <row r="6" spans="1:7" ht="54" customHeight="1">
      <c r="A6" s="14"/>
      <c r="B6" s="19" t="s">
        <v>2</v>
      </c>
      <c r="C6" s="19"/>
      <c r="D6" s="19"/>
      <c r="E6" s="19"/>
      <c r="F6" s="19"/>
      <c r="G6" s="19"/>
    </row>
    <row r="8" spans="2:7" ht="30"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</row>
    <row r="9" spans="2:7" ht="15">
      <c r="B9" s="1">
        <v>1</v>
      </c>
      <c r="C9" s="2" t="s">
        <v>9</v>
      </c>
      <c r="D9" s="5"/>
      <c r="E9" s="6"/>
      <c r="F9" s="4">
        <f>D9*E9</f>
        <v>0</v>
      </c>
      <c r="G9" s="4">
        <f>D9+F9</f>
        <v>0</v>
      </c>
    </row>
    <row r="10" spans="2:7" ht="15">
      <c r="B10" s="1">
        <v>2</v>
      </c>
      <c r="C10" s="2" t="s">
        <v>10</v>
      </c>
      <c r="D10" s="5"/>
      <c r="E10" s="6"/>
      <c r="F10" s="4">
        <f aca="true" t="shared" si="0" ref="F10:F23">D10*E10</f>
        <v>0</v>
      </c>
      <c r="G10" s="4">
        <f aca="true" t="shared" si="1" ref="G10:G41">D10+F10</f>
        <v>0</v>
      </c>
    </row>
    <row r="11" spans="2:7" ht="15">
      <c r="B11" s="1">
        <v>3</v>
      </c>
      <c r="C11" s="2" t="s">
        <v>11</v>
      </c>
      <c r="D11" s="5"/>
      <c r="E11" s="6"/>
      <c r="F11" s="4">
        <f t="shared" si="0"/>
        <v>0</v>
      </c>
      <c r="G11" s="4">
        <f t="shared" si="1"/>
        <v>0</v>
      </c>
    </row>
    <row r="12" spans="2:7" ht="15">
      <c r="B12" s="1">
        <v>4</v>
      </c>
      <c r="C12" s="2" t="s">
        <v>12</v>
      </c>
      <c r="D12" s="5"/>
      <c r="E12" s="6"/>
      <c r="F12" s="4">
        <f t="shared" si="0"/>
        <v>0</v>
      </c>
      <c r="G12" s="4">
        <f t="shared" si="1"/>
        <v>0</v>
      </c>
    </row>
    <row r="13" spans="2:7" ht="15">
      <c r="B13" s="1">
        <v>5</v>
      </c>
      <c r="C13" s="2" t="s">
        <v>13</v>
      </c>
      <c r="D13" s="5"/>
      <c r="E13" s="6"/>
      <c r="F13" s="4">
        <f t="shared" si="0"/>
        <v>0</v>
      </c>
      <c r="G13" s="4">
        <f t="shared" si="1"/>
        <v>0</v>
      </c>
    </row>
    <row r="14" spans="2:7" ht="15">
      <c r="B14" s="1">
        <v>6</v>
      </c>
      <c r="C14" s="2" t="s">
        <v>14</v>
      </c>
      <c r="D14" s="5"/>
      <c r="E14" s="6"/>
      <c r="F14" s="4">
        <f t="shared" si="0"/>
        <v>0</v>
      </c>
      <c r="G14" s="4">
        <f t="shared" si="1"/>
        <v>0</v>
      </c>
    </row>
    <row r="15" spans="2:7" ht="15">
      <c r="B15" s="1">
        <v>7</v>
      </c>
      <c r="C15" s="2" t="s">
        <v>15</v>
      </c>
      <c r="D15" s="5"/>
      <c r="E15" s="6"/>
      <c r="F15" s="4">
        <f t="shared" si="0"/>
        <v>0</v>
      </c>
      <c r="G15" s="4">
        <f t="shared" si="1"/>
        <v>0</v>
      </c>
    </row>
    <row r="16" spans="2:7" ht="15">
      <c r="B16" s="1">
        <v>8</v>
      </c>
      <c r="C16" s="2" t="s">
        <v>16</v>
      </c>
      <c r="D16" s="5"/>
      <c r="E16" s="6"/>
      <c r="F16" s="4">
        <f t="shared" si="0"/>
        <v>0</v>
      </c>
      <c r="G16" s="4">
        <f t="shared" si="1"/>
        <v>0</v>
      </c>
    </row>
    <row r="17" spans="2:7" ht="15">
      <c r="B17" s="1">
        <v>9</v>
      </c>
      <c r="C17" s="2" t="s">
        <v>17</v>
      </c>
      <c r="D17" s="5"/>
      <c r="E17" s="6"/>
      <c r="F17" s="4">
        <f t="shared" si="0"/>
        <v>0</v>
      </c>
      <c r="G17" s="4">
        <f t="shared" si="1"/>
        <v>0</v>
      </c>
    </row>
    <row r="18" spans="2:7" ht="15">
      <c r="B18" s="1">
        <v>10</v>
      </c>
      <c r="C18" s="2" t="s">
        <v>18</v>
      </c>
      <c r="D18" s="5"/>
      <c r="E18" s="6"/>
      <c r="F18" s="4">
        <f t="shared" si="0"/>
        <v>0</v>
      </c>
      <c r="G18" s="4">
        <f t="shared" si="1"/>
        <v>0</v>
      </c>
    </row>
    <row r="19" spans="2:7" ht="15">
      <c r="B19" s="1">
        <v>11</v>
      </c>
      <c r="C19" s="2" t="s">
        <v>19</v>
      </c>
      <c r="D19" s="5"/>
      <c r="E19" s="6"/>
      <c r="F19" s="4">
        <f t="shared" si="0"/>
        <v>0</v>
      </c>
      <c r="G19" s="4">
        <f t="shared" si="1"/>
        <v>0</v>
      </c>
    </row>
    <row r="20" spans="2:7" ht="15">
      <c r="B20" s="1">
        <v>12</v>
      </c>
      <c r="C20" s="2" t="s">
        <v>20</v>
      </c>
      <c r="D20" s="5"/>
      <c r="E20" s="6"/>
      <c r="F20" s="4">
        <f t="shared" si="0"/>
        <v>0</v>
      </c>
      <c r="G20" s="4">
        <f t="shared" si="1"/>
        <v>0</v>
      </c>
    </row>
    <row r="21" spans="2:7" ht="15">
      <c r="B21" s="1">
        <v>13</v>
      </c>
      <c r="C21" s="2" t="s">
        <v>21</v>
      </c>
      <c r="D21" s="5"/>
      <c r="E21" s="6"/>
      <c r="F21" s="4">
        <f t="shared" si="0"/>
        <v>0</v>
      </c>
      <c r="G21" s="4">
        <f t="shared" si="1"/>
        <v>0</v>
      </c>
    </row>
    <row r="22" spans="2:7" ht="15">
      <c r="B22" s="1">
        <v>14</v>
      </c>
      <c r="C22" s="2" t="s">
        <v>22</v>
      </c>
      <c r="D22" s="5"/>
      <c r="E22" s="6"/>
      <c r="F22" s="4">
        <f t="shared" si="0"/>
        <v>0</v>
      </c>
      <c r="G22" s="4">
        <f t="shared" si="1"/>
        <v>0</v>
      </c>
    </row>
    <row r="23" spans="2:7" ht="15">
      <c r="B23" s="1">
        <v>15</v>
      </c>
      <c r="C23" s="2" t="s">
        <v>23</v>
      </c>
      <c r="D23" s="5"/>
      <c r="E23" s="6"/>
      <c r="F23" s="4">
        <f t="shared" si="0"/>
        <v>0</v>
      </c>
      <c r="G23" s="4">
        <f t="shared" si="1"/>
        <v>0</v>
      </c>
    </row>
    <row r="24" spans="2:7" ht="28.5">
      <c r="B24" s="1">
        <v>16</v>
      </c>
      <c r="C24" s="2" t="s">
        <v>24</v>
      </c>
      <c r="D24" s="3">
        <f>SUM(D9:D23)</f>
        <v>0</v>
      </c>
      <c r="E24" s="1" t="s">
        <v>25</v>
      </c>
      <c r="F24" s="4">
        <f>SUM(F9:F23)</f>
        <v>0</v>
      </c>
      <c r="G24" s="4">
        <f t="shared" si="1"/>
        <v>0</v>
      </c>
    </row>
    <row r="25" spans="2:7" ht="29.25">
      <c r="B25" s="1">
        <v>17</v>
      </c>
      <c r="C25" s="2" t="s">
        <v>26</v>
      </c>
      <c r="D25" s="5"/>
      <c r="E25" s="6"/>
      <c r="F25" s="4">
        <f>D25*E25</f>
        <v>0</v>
      </c>
      <c r="G25" s="4">
        <f aca="true" t="shared" si="2" ref="G25:G26">D25+F25</f>
        <v>0</v>
      </c>
    </row>
    <row r="26" spans="2:7" ht="30">
      <c r="B26" s="1">
        <v>18</v>
      </c>
      <c r="C26" s="2" t="s">
        <v>27</v>
      </c>
      <c r="D26" s="15">
        <f>44*D25</f>
        <v>0</v>
      </c>
      <c r="E26" s="16">
        <f>E25</f>
        <v>0</v>
      </c>
      <c r="F26" s="4">
        <f aca="true" t="shared" si="3" ref="F26:F36">D26*E26</f>
        <v>0</v>
      </c>
      <c r="G26" s="4">
        <f t="shared" si="2"/>
        <v>0</v>
      </c>
    </row>
    <row r="27" spans="2:7" ht="29.25">
      <c r="B27" s="1">
        <v>19</v>
      </c>
      <c r="C27" s="2" t="s">
        <v>28</v>
      </c>
      <c r="D27" s="5"/>
      <c r="E27" s="6"/>
      <c r="F27" s="4">
        <f t="shared" si="3"/>
        <v>0</v>
      </c>
      <c r="G27" s="4">
        <f t="shared" si="1"/>
        <v>0</v>
      </c>
    </row>
    <row r="28" spans="2:7" ht="30">
      <c r="B28" s="1">
        <v>20</v>
      </c>
      <c r="C28" s="2" t="s">
        <v>29</v>
      </c>
      <c r="D28" s="15">
        <f>38*D27</f>
        <v>0</v>
      </c>
      <c r="E28" s="16">
        <f>E27</f>
        <v>0</v>
      </c>
      <c r="F28" s="4">
        <f t="shared" si="3"/>
        <v>0</v>
      </c>
      <c r="G28" s="4">
        <f t="shared" si="1"/>
        <v>0</v>
      </c>
    </row>
    <row r="29" spans="2:7" ht="29.25">
      <c r="B29" s="1">
        <v>21</v>
      </c>
      <c r="C29" s="2" t="s">
        <v>30</v>
      </c>
      <c r="D29" s="5"/>
      <c r="E29" s="6"/>
      <c r="F29" s="4">
        <f t="shared" si="3"/>
        <v>0</v>
      </c>
      <c r="G29" s="4">
        <f t="shared" si="1"/>
        <v>0</v>
      </c>
    </row>
    <row r="30" spans="2:7" ht="30">
      <c r="B30" s="1">
        <v>22</v>
      </c>
      <c r="C30" s="2" t="s">
        <v>31</v>
      </c>
      <c r="D30" s="15">
        <f>38*D29</f>
        <v>0</v>
      </c>
      <c r="E30" s="16">
        <f>E29</f>
        <v>0</v>
      </c>
      <c r="F30" s="4">
        <f t="shared" si="3"/>
        <v>0</v>
      </c>
      <c r="G30" s="4">
        <f t="shared" si="1"/>
        <v>0</v>
      </c>
    </row>
    <row r="31" spans="2:7" ht="29.25">
      <c r="B31" s="1">
        <v>23</v>
      </c>
      <c r="C31" s="2" t="s">
        <v>32</v>
      </c>
      <c r="D31" s="5"/>
      <c r="E31" s="6"/>
      <c r="F31" s="4">
        <f t="shared" si="3"/>
        <v>0</v>
      </c>
      <c r="G31" s="4">
        <f t="shared" si="1"/>
        <v>0</v>
      </c>
    </row>
    <row r="32" spans="2:7" ht="30">
      <c r="B32" s="1">
        <v>24</v>
      </c>
      <c r="C32" s="2" t="s">
        <v>33</v>
      </c>
      <c r="D32" s="15">
        <f>30*D31</f>
        <v>0</v>
      </c>
      <c r="E32" s="16">
        <f>E31</f>
        <v>0</v>
      </c>
      <c r="F32" s="4">
        <f t="shared" si="3"/>
        <v>0</v>
      </c>
      <c r="G32" s="4">
        <f t="shared" si="1"/>
        <v>0</v>
      </c>
    </row>
    <row r="33" spans="2:7" ht="29.25">
      <c r="B33" s="1">
        <v>25</v>
      </c>
      <c r="C33" s="2" t="s">
        <v>34</v>
      </c>
      <c r="D33" s="5"/>
      <c r="E33" s="6"/>
      <c r="F33" s="4">
        <f t="shared" si="3"/>
        <v>0</v>
      </c>
      <c r="G33" s="4">
        <f t="shared" si="1"/>
        <v>0</v>
      </c>
    </row>
    <row r="34" spans="2:7" ht="30">
      <c r="B34" s="1">
        <v>26</v>
      </c>
      <c r="C34" s="2" t="s">
        <v>35</v>
      </c>
      <c r="D34" s="15">
        <f>24*D33</f>
        <v>0</v>
      </c>
      <c r="E34" s="16">
        <f>E33</f>
        <v>0</v>
      </c>
      <c r="F34" s="4">
        <f t="shared" si="3"/>
        <v>0</v>
      </c>
      <c r="G34" s="4">
        <f t="shared" si="1"/>
        <v>0</v>
      </c>
    </row>
    <row r="35" spans="2:7" ht="28.5">
      <c r="B35" s="1">
        <v>27</v>
      </c>
      <c r="C35" s="2" t="s">
        <v>36</v>
      </c>
      <c r="D35" s="5"/>
      <c r="E35" s="6"/>
      <c r="F35" s="4">
        <f t="shared" si="3"/>
        <v>0</v>
      </c>
      <c r="G35" s="4">
        <f t="shared" si="1"/>
        <v>0</v>
      </c>
    </row>
    <row r="36" spans="2:7" ht="29.25">
      <c r="B36" s="1">
        <v>28</v>
      </c>
      <c r="C36" s="2" t="s">
        <v>37</v>
      </c>
      <c r="D36" s="15">
        <f>800*D35</f>
        <v>0</v>
      </c>
      <c r="E36" s="16">
        <f>E35</f>
        <v>0</v>
      </c>
      <c r="F36" s="4">
        <f t="shared" si="3"/>
        <v>0</v>
      </c>
      <c r="G36" s="4">
        <f t="shared" si="1"/>
        <v>0</v>
      </c>
    </row>
    <row r="37" spans="2:7" ht="157.5">
      <c r="B37" s="1">
        <v>29</v>
      </c>
      <c r="C37" s="2" t="s">
        <v>40</v>
      </c>
      <c r="D37" s="5"/>
      <c r="E37" s="6"/>
      <c r="F37" s="4">
        <f aca="true" t="shared" si="4" ref="F37:F40">D37*E37</f>
        <v>0</v>
      </c>
      <c r="G37" s="4">
        <f aca="true" t="shared" si="5" ref="G37:G40">D37+F37</f>
        <v>0</v>
      </c>
    </row>
    <row r="38" spans="2:7" ht="72">
      <c r="B38" s="1">
        <v>30</v>
      </c>
      <c r="C38" s="2" t="s">
        <v>39</v>
      </c>
      <c r="D38" s="15">
        <f>100*D37</f>
        <v>0</v>
      </c>
      <c r="E38" s="16">
        <f>E37</f>
        <v>0</v>
      </c>
      <c r="F38" s="4">
        <f t="shared" si="4"/>
        <v>0</v>
      </c>
      <c r="G38" s="4">
        <f t="shared" si="5"/>
        <v>0</v>
      </c>
    </row>
    <row r="39" spans="2:7" ht="120.75" customHeight="1">
      <c r="B39" s="1">
        <v>31</v>
      </c>
      <c r="C39" s="2" t="s">
        <v>41</v>
      </c>
      <c r="D39" s="5"/>
      <c r="E39" s="6"/>
      <c r="F39" s="4">
        <f t="shared" si="4"/>
        <v>0</v>
      </c>
      <c r="G39" s="4">
        <f t="shared" si="5"/>
        <v>0</v>
      </c>
    </row>
    <row r="40" spans="2:7" ht="53.25" customHeight="1">
      <c r="B40" s="1">
        <v>32</v>
      </c>
      <c r="C40" s="2" t="s">
        <v>42</v>
      </c>
      <c r="D40" s="15">
        <f>50*D39</f>
        <v>0</v>
      </c>
      <c r="E40" s="16">
        <f>E39</f>
        <v>0</v>
      </c>
      <c r="F40" s="4">
        <f t="shared" si="4"/>
        <v>0</v>
      </c>
      <c r="G40" s="4">
        <f t="shared" si="5"/>
        <v>0</v>
      </c>
    </row>
    <row r="41" spans="2:7" ht="30">
      <c r="B41" s="10">
        <v>33</v>
      </c>
      <c r="C41" s="11" t="s">
        <v>38</v>
      </c>
      <c r="D41" s="12">
        <f>D24+D26+D28+D30+D32+D34+D36+D38+D40</f>
        <v>0</v>
      </c>
      <c r="E41" s="10" t="s">
        <v>25</v>
      </c>
      <c r="F41" s="13">
        <f>F24+F26+F28+F30+F32+F34+F36+F38+F40</f>
        <v>0</v>
      </c>
      <c r="G41" s="13">
        <f t="shared" si="1"/>
        <v>0</v>
      </c>
    </row>
  </sheetData>
  <mergeCells count="4">
    <mergeCell ref="B1:G1"/>
    <mergeCell ref="B3:G3"/>
    <mergeCell ref="B5:G5"/>
    <mergeCell ref="B6:G6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  <ignoredErrors>
    <ignoredError sqref="F24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24B939EBA88164486BEFBB234C200DE" ma:contentTypeVersion="12" ma:contentTypeDescription="Vytvoří nový dokument" ma:contentTypeScope="" ma:versionID="7c518fa2cf9af4f4d779349d4908ee56">
  <xsd:schema xmlns:xsd="http://www.w3.org/2001/XMLSchema" xmlns:xs="http://www.w3.org/2001/XMLSchema" xmlns:p="http://schemas.microsoft.com/office/2006/metadata/properties" xmlns:ns2="7a463807-9c18-448a-946e-f438f6bae4ed" xmlns:ns3="067a96ef-7b08-48f5-98a9-612536f7d617" targetNamespace="http://schemas.microsoft.com/office/2006/metadata/properties" ma:root="true" ma:fieldsID="efa83841cbf922cdbf991b42baef0064" ns2:_="" ns3:_="">
    <xsd:import namespace="7a463807-9c18-448a-946e-f438f6bae4ed"/>
    <xsd:import namespace="067a96ef-7b08-48f5-98a9-612536f7d6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63807-9c18-448a-946e-f438f6bae4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a96ef-7b08-48f5-98a9-612536f7d61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F97613-1DA5-4172-AF52-4BF0847C3EA5}">
  <ds:schemaRefs>
    <ds:schemaRef ds:uri="7a463807-9c18-448a-946e-f438f6bae4ed"/>
    <ds:schemaRef ds:uri="067a96ef-7b08-48f5-98a9-612536f7d61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72F2097-98C7-4A11-AA39-D02F4E53FD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1DB6DE-A94F-4836-85C6-D9AF8C2494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63807-9c18-448a-946e-f438f6bae4ed"/>
    <ds:schemaRef ds:uri="067a96ef-7b08-48f5-98a9-612536f7d6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Kotzian Robert</cp:lastModifiedBy>
  <dcterms:created xsi:type="dcterms:W3CDTF">2023-11-03T15:30:54Z</dcterms:created>
  <dcterms:modified xsi:type="dcterms:W3CDTF">2024-07-08T15:10:17Z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0x010100E24B939EBA88164486BEFBB234C200DE</vt:lpwstr>
  </property>
</Properties>
</file>