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ekvenční kity pro NSG\fin\"/>
    </mc:Choice>
  </mc:AlternateContent>
  <bookViews>
    <workbookView xWindow="0" yWindow="0" windowWidth="21720" windowHeight="12165" activeTab="1"/>
  </bookViews>
  <sheets>
    <sheet name="Kritérium 1 Nabídková cena" sheetId="3" r:id="rId1"/>
    <sheet name="Kritérium 2 Kvalita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K6" i="3"/>
  <c r="K7" i="3"/>
  <c r="K8" i="3"/>
  <c r="K9" i="3"/>
  <c r="K10" i="3"/>
  <c r="K11" i="3"/>
  <c r="K5" i="3"/>
  <c r="K12" i="3" l="1"/>
  <c r="J11" i="3" l="1"/>
  <c r="J10" i="3"/>
  <c r="J9" i="3"/>
  <c r="J8" i="3"/>
  <c r="J7" i="3"/>
  <c r="J6" i="3"/>
  <c r="J5" i="3"/>
</calcChain>
</file>

<file path=xl/sharedStrings.xml><?xml version="1.0" encoding="utf-8"?>
<sst xmlns="http://schemas.openxmlformats.org/spreadsheetml/2006/main" count="74" uniqueCount="51">
  <si>
    <t>Příloha č. 1 Zadávací dokumentace pro zakázku: Sekvenační kity pro NGS s výpůjčkou - Cenová nabídka</t>
  </si>
  <si>
    <t>Kit</t>
  </si>
  <si>
    <t>Očekávaný počet readů  (miliony)</t>
  </si>
  <si>
    <t>Délka čtení (bp)</t>
  </si>
  <si>
    <t>Q30</t>
  </si>
  <si>
    <t>Q40</t>
  </si>
  <si>
    <t>Předpokládaný odběr za 12 měsíců (spotřební koš)</t>
  </si>
  <si>
    <t>Nabídková cena za 1 ks bez DPH</t>
  </si>
  <si>
    <t>kit 1</t>
  </si>
  <si>
    <t>&gt;900</t>
  </si>
  <si>
    <t>2x(100-150)</t>
  </si>
  <si>
    <t>&gt;90%</t>
  </si>
  <si>
    <t>&gt;85%</t>
  </si>
  <si>
    <t>kit 2</t>
  </si>
  <si>
    <t>2x(50-75)</t>
  </si>
  <si>
    <t>kit 3</t>
  </si>
  <si>
    <t>&gt;200</t>
  </si>
  <si>
    <t>kit 4</t>
  </si>
  <si>
    <t>&gt;400</t>
  </si>
  <si>
    <t>kit 5</t>
  </si>
  <si>
    <t>kit 6</t>
  </si>
  <si>
    <t>&gt;250</t>
  </si>
  <si>
    <t>2x300</t>
  </si>
  <si>
    <t>kit 7</t>
  </si>
  <si>
    <t>&gt;90</t>
  </si>
  <si>
    <t>Vysvětlivky:</t>
  </si>
  <si>
    <t>Uchazeč vyplní žluté buňky.</t>
  </si>
  <si>
    <t>Fialové, prázdné buňky dopočítávají hodnoty dle zadaných vzorců. Nevyplňuje nikdo!</t>
  </si>
  <si>
    <t>Pokyny k vyplnění</t>
  </si>
  <si>
    <t>Účastník vyplní jenom žlutá pole, určením počtu bodů hodnotícího dílčího kritéria do sloupce D a informace, kde v jeho nabídce je možné tuto informaci ověřit uvedením stránky, kapitoly atd. do sloupce E</t>
  </si>
  <si>
    <t>Počet bodů se dopočítá automaticky. Zadavatel zkontroluje informace uvedené dodavatelem s jeho nabídkou, finální počet bodů bude určený jenom za hodnotící subkritéria, které byl zadavatel schopný ověřit v nabídce účastníka</t>
  </si>
  <si>
    <t>Hodnocené technické parametry - Sekvenační kity</t>
  </si>
  <si>
    <t>Hodnocený parametr</t>
  </si>
  <si>
    <t>Hodnota parametru</t>
  </si>
  <si>
    <t>Bodové ohodnocení</t>
  </si>
  <si>
    <t>Hodnocení dodavatele</t>
  </si>
  <si>
    <t>Možnost ověření v nabídce</t>
  </si>
  <si>
    <t>Minimální čas potřebný pro případnou konverzi knihoven  - nezapočítává se čas takových konverzních kroků, které jsou případně prováděny v/na sekvenační platformě (hodnocený parametr je v minutách/knihovna).</t>
  </si>
  <si>
    <t>0:00 – 29:59</t>
  </si>
  <si>
    <t>30:00 – 59:59</t>
  </si>
  <si>
    <t>60:00 a více</t>
  </si>
  <si>
    <t>Hodnocené technické parametry - Sekvenační platforma</t>
  </si>
  <si>
    <t>Sekvenační platforma bude doplněna o UPS s bezpečnou kapacitou na minimálně 10 minut provozu platformy a operační jednotky (PC)</t>
  </si>
  <si>
    <t>ANO</t>
  </si>
  <si>
    <t>NE</t>
  </si>
  <si>
    <t>Celkový počet bodů</t>
  </si>
  <si>
    <t>Celková nabídková cena za 8 let (bez DPH)</t>
  </si>
  <si>
    <t>Celková nabídková cena za spotřební koš za 8 let</t>
  </si>
  <si>
    <t>Očekávaný minimální výstup (Gigabase)</t>
  </si>
  <si>
    <t>Očekávaný maximální datový výstup (Gigabyte)</t>
  </si>
  <si>
    <t>Nabídková cena bez DPH 
za 12 měsíců (spotřebný koš)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</si>
</sst>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CC99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3" fillId="0" borderId="0" xfId="1"/>
    <xf numFmtId="0" fontId="3" fillId="0" borderId="0" xfId="1" applyAlignment="1">
      <alignment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22" xfId="1" applyBorder="1"/>
    <xf numFmtId="0" fontId="3" fillId="0" borderId="23" xfId="1" applyBorder="1" applyAlignment="1">
      <alignment horizontal="center"/>
    </xf>
    <xf numFmtId="0" fontId="3" fillId="0" borderId="24" xfId="1" applyBorder="1" applyAlignment="1">
      <alignment horizontal="center"/>
    </xf>
    <xf numFmtId="164" fontId="3" fillId="6" borderId="24" xfId="1" applyNumberFormat="1" applyFill="1" applyBorder="1"/>
    <xf numFmtId="164" fontId="3" fillId="7" borderId="25" xfId="1" applyNumberFormat="1" applyFill="1" applyBorder="1"/>
    <xf numFmtId="164" fontId="3" fillId="7" borderId="26" xfId="1" applyNumberFormat="1" applyFill="1" applyBorder="1"/>
    <xf numFmtId="164" fontId="3" fillId="7" borderId="24" xfId="1" applyNumberFormat="1" applyFill="1" applyBorder="1"/>
    <xf numFmtId="0" fontId="1" fillId="0" borderId="7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5" borderId="0" xfId="1" applyFont="1" applyFill="1" applyAlignment="1">
      <alignment horizontal="center"/>
    </xf>
    <xf numFmtId="0" fontId="2" fillId="0" borderId="0" xfId="1" applyFont="1"/>
    <xf numFmtId="0" fontId="2" fillId="3" borderId="0" xfId="1" applyFont="1" applyFill="1" applyAlignment="1">
      <alignment horizontal="left" wrapText="1"/>
    </xf>
    <xf numFmtId="0" fontId="2" fillId="5" borderId="0" xfId="1" applyFont="1" applyFill="1" applyAlignment="1">
      <alignment horizontal="left" wrapText="1"/>
    </xf>
    <xf numFmtId="0" fontId="2" fillId="0" borderId="0" xfId="1" applyFont="1" applyAlignment="1">
      <alignment horizontal="center"/>
    </xf>
    <xf numFmtId="0" fontId="2" fillId="2" borderId="3" xfId="1" applyFont="1" applyFill="1" applyBorder="1"/>
    <xf numFmtId="0" fontId="2" fillId="2" borderId="4" xfId="1" applyFont="1" applyFill="1" applyBorder="1"/>
    <xf numFmtId="0" fontId="1" fillId="2" borderId="12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wrapText="1"/>
    </xf>
    <xf numFmtId="0" fontId="1" fillId="2" borderId="4" xfId="1" applyFont="1" applyFill="1" applyBorder="1" applyAlignment="1">
      <alignment wrapText="1"/>
    </xf>
    <xf numFmtId="0" fontId="3" fillId="0" borderId="0" xfId="1" applyAlignment="1">
      <alignment vertical="top"/>
    </xf>
    <xf numFmtId="0" fontId="1" fillId="4" borderId="17" xfId="1" applyFont="1" applyFill="1" applyBorder="1" applyAlignment="1">
      <alignment horizontal="center" vertical="center" wrapText="1"/>
    </xf>
    <xf numFmtId="0" fontId="1" fillId="4" borderId="14" xfId="1" applyFont="1" applyFill="1" applyBorder="1" applyAlignment="1">
      <alignment horizontal="center" vertical="center" wrapText="1"/>
    </xf>
    <xf numFmtId="0" fontId="2" fillId="3" borderId="9" xfId="1" applyFont="1" applyFill="1" applyBorder="1"/>
    <xf numFmtId="0" fontId="1" fillId="4" borderId="0" xfId="1" applyFont="1" applyFill="1" applyAlignment="1">
      <alignment horizontal="center" vertical="center" wrapText="1"/>
    </xf>
    <xf numFmtId="0" fontId="1" fillId="4" borderId="15" xfId="1" applyFont="1" applyFill="1" applyBorder="1" applyAlignment="1">
      <alignment horizontal="center" vertical="center" wrapText="1"/>
    </xf>
    <xf numFmtId="0" fontId="2" fillId="3" borderId="12" xfId="1" applyFont="1" applyFill="1" applyBorder="1"/>
    <xf numFmtId="0" fontId="1" fillId="4" borderId="16" xfId="1" applyFont="1" applyFill="1" applyBorder="1" applyAlignment="1">
      <alignment horizontal="center" vertical="center" wrapText="1"/>
    </xf>
    <xf numFmtId="0" fontId="2" fillId="3" borderId="27" xfId="1" applyFont="1" applyFill="1" applyBorder="1"/>
    <xf numFmtId="0" fontId="5" fillId="0" borderId="20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/>
    </xf>
    <xf numFmtId="0" fontId="1" fillId="2" borderId="1" xfId="1" applyFont="1" applyFill="1" applyBorder="1" applyAlignment="1">
      <alignment vertical="center" wrapText="1"/>
    </xf>
    <xf numFmtId="0" fontId="1" fillId="5" borderId="28" xfId="1" applyFont="1" applyFill="1" applyBorder="1" applyAlignment="1">
      <alignment horizontal="justify" vertical="top" wrapText="1"/>
    </xf>
    <xf numFmtId="0" fontId="3" fillId="0" borderId="30" xfId="1" applyBorder="1"/>
    <xf numFmtId="0" fontId="3" fillId="0" borderId="31" xfId="1" applyBorder="1" applyAlignment="1">
      <alignment horizontal="center"/>
    </xf>
    <xf numFmtId="0" fontId="3" fillId="0" borderId="32" xfId="1" applyBorder="1" applyAlignment="1">
      <alignment horizontal="center"/>
    </xf>
    <xf numFmtId="0" fontId="3" fillId="0" borderId="33" xfId="1" applyBorder="1" applyAlignment="1">
      <alignment horizontal="center"/>
    </xf>
    <xf numFmtId="164" fontId="3" fillId="6" borderId="33" xfId="1" applyNumberFormat="1" applyFill="1" applyBorder="1"/>
    <xf numFmtId="164" fontId="3" fillId="7" borderId="33" xfId="1" applyNumberFormat="1" applyFill="1" applyBorder="1"/>
    <xf numFmtId="164" fontId="3" fillId="7" borderId="34" xfId="1" applyNumberFormat="1" applyFill="1" applyBorder="1"/>
    <xf numFmtId="0" fontId="5" fillId="0" borderId="19" xfId="1" applyFont="1" applyBorder="1" applyAlignment="1">
      <alignment horizontal="center" vertical="center" wrapText="1"/>
    </xf>
    <xf numFmtId="0" fontId="4" fillId="7" borderId="2" xfId="1" applyFont="1" applyFill="1" applyBorder="1" applyAlignment="1">
      <alignment horizontal="right"/>
    </xf>
    <xf numFmtId="0" fontId="4" fillId="7" borderId="3" xfId="1" applyFont="1" applyFill="1" applyBorder="1" applyAlignment="1">
      <alignment horizontal="right"/>
    </xf>
    <xf numFmtId="164" fontId="4" fillId="7" borderId="3" xfId="1" applyNumberFormat="1" applyFont="1" applyFill="1" applyBorder="1" applyAlignment="1">
      <alignment horizontal="right"/>
    </xf>
    <xf numFmtId="164" fontId="5" fillId="7" borderId="4" xfId="1" applyNumberFormat="1" applyFont="1" applyFill="1" applyBorder="1" applyAlignment="1">
      <alignment horizontal="right"/>
    </xf>
    <xf numFmtId="0" fontId="7" fillId="0" borderId="2" xfId="1" applyFont="1" applyBorder="1" applyAlignment="1">
      <alignment vertical="center"/>
    </xf>
    <xf numFmtId="0" fontId="2" fillId="3" borderId="5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left" vertical="center" wrapText="1"/>
    </xf>
    <xf numFmtId="0" fontId="2" fillId="7" borderId="5" xfId="1" applyFont="1" applyFill="1" applyBorder="1" applyAlignment="1">
      <alignment horizontal="left" vertical="center" wrapText="1"/>
    </xf>
    <xf numFmtId="0" fontId="2" fillId="7" borderId="6" xfId="1" applyFont="1" applyFill="1" applyBorder="1" applyAlignment="1">
      <alignment horizontal="left" vertical="center" wrapText="1"/>
    </xf>
    <xf numFmtId="0" fontId="4" fillId="7" borderId="2" xfId="1" applyFont="1" applyFill="1" applyBorder="1" applyAlignment="1"/>
    <xf numFmtId="0" fontId="4" fillId="7" borderId="3" xfId="1" applyFont="1" applyFill="1" applyBorder="1" applyAlignment="1"/>
    <xf numFmtId="0" fontId="4" fillId="7" borderId="4" xfId="1" applyFont="1" applyFill="1" applyBorder="1" applyAlignment="1"/>
    <xf numFmtId="0" fontId="1" fillId="5" borderId="29" xfId="1" applyFont="1" applyFill="1" applyBorder="1" applyAlignment="1">
      <alignment horizontal="right" vertical="top" wrapText="1"/>
    </xf>
    <xf numFmtId="0" fontId="1" fillId="5" borderId="3" xfId="1" applyFont="1" applyFill="1" applyBorder="1" applyAlignment="1">
      <alignment horizontal="right" vertical="top" wrapText="1"/>
    </xf>
    <xf numFmtId="0" fontId="1" fillId="5" borderId="28" xfId="1" applyFont="1" applyFill="1" applyBorder="1" applyAlignment="1">
      <alignment horizontal="right" vertical="top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justify" vertical="top" wrapText="1"/>
    </xf>
    <xf numFmtId="0" fontId="2" fillId="0" borderId="13" xfId="1" applyFont="1" applyBorder="1" applyAlignment="1">
      <alignment horizontal="justify" vertical="top" wrapText="1"/>
    </xf>
    <xf numFmtId="0" fontId="2" fillId="0" borderId="11" xfId="1" applyFont="1" applyBorder="1" applyAlignment="1">
      <alignment horizontal="justify" vertical="top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3" borderId="9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99FF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110" zoomScaleNormal="110" workbookViewId="0">
      <selection activeCell="K5" sqref="K5"/>
    </sheetView>
  </sheetViews>
  <sheetFormatPr defaultColWidth="11.5703125" defaultRowHeight="12.75" x14ac:dyDescent="0.2"/>
  <cols>
    <col min="1" max="1" width="19.28515625" style="3" customWidth="1"/>
    <col min="2" max="3" width="19.85546875" style="3" customWidth="1"/>
    <col min="4" max="4" width="14" style="3" customWidth="1"/>
    <col min="5" max="7" width="15.42578125" style="3" customWidth="1"/>
    <col min="8" max="8" width="15.85546875" style="3" customWidth="1"/>
    <col min="9" max="10" width="16.85546875" style="3" customWidth="1"/>
    <col min="11" max="11" width="21.42578125" style="3" customWidth="1"/>
    <col min="12" max="16384" width="11.5703125" style="3"/>
  </cols>
  <sheetData>
    <row r="1" spans="1:11" ht="33.75" customHeight="1" thickBot="1" x14ac:dyDescent="0.25">
      <c r="A1" s="54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3.5" thickBot="1" x14ac:dyDescent="0.25"/>
    <row r="4" spans="1:11" ht="51" x14ac:dyDescent="0.2">
      <c r="A4" s="5" t="s">
        <v>1</v>
      </c>
      <c r="B4" s="6" t="s">
        <v>2</v>
      </c>
      <c r="C4" s="49" t="s">
        <v>48</v>
      </c>
      <c r="D4" s="49" t="s">
        <v>49</v>
      </c>
      <c r="E4" s="7" t="s">
        <v>3</v>
      </c>
      <c r="F4" s="7" t="s">
        <v>4</v>
      </c>
      <c r="G4" s="38" t="s">
        <v>5</v>
      </c>
      <c r="H4" s="7" t="s">
        <v>6</v>
      </c>
      <c r="I4" s="7" t="s">
        <v>7</v>
      </c>
      <c r="J4" s="7" t="s">
        <v>50</v>
      </c>
      <c r="K4" s="8" t="s">
        <v>46</v>
      </c>
    </row>
    <row r="5" spans="1:11" x14ac:dyDescent="0.2">
      <c r="A5" s="9" t="s">
        <v>8</v>
      </c>
      <c r="B5" s="10" t="s">
        <v>9</v>
      </c>
      <c r="C5" s="10">
        <v>300</v>
      </c>
      <c r="D5" s="10">
        <v>450</v>
      </c>
      <c r="E5" s="11" t="s">
        <v>10</v>
      </c>
      <c r="F5" s="11" t="s">
        <v>11</v>
      </c>
      <c r="G5" s="39" t="s">
        <v>12</v>
      </c>
      <c r="H5" s="11">
        <v>30</v>
      </c>
      <c r="I5" s="12"/>
      <c r="J5" s="13">
        <f t="shared" ref="J5:J11" si="0">I5*H5</f>
        <v>0</v>
      </c>
      <c r="K5" s="14">
        <f>H5*I5*8</f>
        <v>0</v>
      </c>
    </row>
    <row r="6" spans="1:11" x14ac:dyDescent="0.2">
      <c r="A6" s="9" t="s">
        <v>13</v>
      </c>
      <c r="B6" s="10" t="s">
        <v>9</v>
      </c>
      <c r="C6" s="10">
        <v>150</v>
      </c>
      <c r="D6" s="10">
        <v>225</v>
      </c>
      <c r="E6" s="11" t="s">
        <v>14</v>
      </c>
      <c r="F6" s="11" t="s">
        <v>11</v>
      </c>
      <c r="G6" s="39" t="s">
        <v>11</v>
      </c>
      <c r="H6" s="11">
        <v>10</v>
      </c>
      <c r="I6" s="12"/>
      <c r="J6" s="15">
        <f t="shared" si="0"/>
        <v>0</v>
      </c>
      <c r="K6" s="14">
        <f t="shared" ref="K6:K11" si="1">H6*I6*8</f>
        <v>0</v>
      </c>
    </row>
    <row r="7" spans="1:11" x14ac:dyDescent="0.2">
      <c r="A7" s="9" t="s">
        <v>15</v>
      </c>
      <c r="B7" s="10" t="s">
        <v>16</v>
      </c>
      <c r="C7" s="10">
        <v>75</v>
      </c>
      <c r="D7" s="10">
        <v>120</v>
      </c>
      <c r="E7" s="11" t="s">
        <v>10</v>
      </c>
      <c r="F7" s="11" t="s">
        <v>11</v>
      </c>
      <c r="G7" s="39" t="s">
        <v>12</v>
      </c>
      <c r="H7" s="11">
        <v>10</v>
      </c>
      <c r="I7" s="12"/>
      <c r="J7" s="15">
        <f t="shared" si="0"/>
        <v>0</v>
      </c>
      <c r="K7" s="14">
        <f t="shared" si="1"/>
        <v>0</v>
      </c>
    </row>
    <row r="8" spans="1:11" x14ac:dyDescent="0.2">
      <c r="A8" s="9" t="s">
        <v>17</v>
      </c>
      <c r="B8" s="10" t="s">
        <v>18</v>
      </c>
      <c r="C8" s="10">
        <v>150</v>
      </c>
      <c r="D8" s="10">
        <v>225</v>
      </c>
      <c r="E8" s="11" t="s">
        <v>10</v>
      </c>
      <c r="F8" s="11" t="s">
        <v>11</v>
      </c>
      <c r="G8" s="39" t="s">
        <v>12</v>
      </c>
      <c r="H8" s="11">
        <v>30</v>
      </c>
      <c r="I8" s="12"/>
      <c r="J8" s="15">
        <f t="shared" si="0"/>
        <v>0</v>
      </c>
      <c r="K8" s="14">
        <f t="shared" si="1"/>
        <v>0</v>
      </c>
    </row>
    <row r="9" spans="1:11" x14ac:dyDescent="0.2">
      <c r="A9" s="9" t="s">
        <v>19</v>
      </c>
      <c r="B9" s="10" t="s">
        <v>18</v>
      </c>
      <c r="C9" s="10">
        <v>75</v>
      </c>
      <c r="D9" s="10">
        <v>120</v>
      </c>
      <c r="E9" s="11" t="s">
        <v>14</v>
      </c>
      <c r="F9" s="11" t="s">
        <v>11</v>
      </c>
      <c r="G9" s="39" t="s">
        <v>11</v>
      </c>
      <c r="H9" s="11">
        <v>1</v>
      </c>
      <c r="I9" s="12"/>
      <c r="J9" s="15">
        <f t="shared" si="0"/>
        <v>0</v>
      </c>
      <c r="K9" s="14">
        <f t="shared" si="1"/>
        <v>0</v>
      </c>
    </row>
    <row r="10" spans="1:11" x14ac:dyDescent="0.2">
      <c r="A10" s="9" t="s">
        <v>20</v>
      </c>
      <c r="B10" s="10" t="s">
        <v>21</v>
      </c>
      <c r="C10" s="10">
        <v>180</v>
      </c>
      <c r="D10" s="10">
        <v>250</v>
      </c>
      <c r="E10" s="11" t="s">
        <v>22</v>
      </c>
      <c r="F10" s="11" t="s">
        <v>12</v>
      </c>
      <c r="G10" s="11" t="s">
        <v>12</v>
      </c>
      <c r="H10" s="11">
        <v>10</v>
      </c>
      <c r="I10" s="12"/>
      <c r="J10" s="15">
        <f t="shared" si="0"/>
        <v>0</v>
      </c>
      <c r="K10" s="14">
        <f t="shared" si="1"/>
        <v>0</v>
      </c>
    </row>
    <row r="11" spans="1:11" ht="13.5" thickBot="1" x14ac:dyDescent="0.25">
      <c r="A11" s="42" t="s">
        <v>23</v>
      </c>
      <c r="B11" s="43" t="s">
        <v>24</v>
      </c>
      <c r="C11" s="44">
        <v>60</v>
      </c>
      <c r="D11" s="44">
        <v>120</v>
      </c>
      <c r="E11" s="45" t="s">
        <v>22</v>
      </c>
      <c r="F11" s="45" t="s">
        <v>12</v>
      </c>
      <c r="G11" s="45" t="s">
        <v>12</v>
      </c>
      <c r="H11" s="45">
        <v>5</v>
      </c>
      <c r="I11" s="46"/>
      <c r="J11" s="47">
        <f t="shared" si="0"/>
        <v>0</v>
      </c>
      <c r="K11" s="48">
        <f t="shared" si="1"/>
        <v>0</v>
      </c>
    </row>
    <row r="12" spans="1:11" ht="13.5" thickBot="1" x14ac:dyDescent="0.25">
      <c r="A12" s="59" t="s">
        <v>47</v>
      </c>
      <c r="B12" s="60"/>
      <c r="C12" s="61"/>
      <c r="D12" s="50"/>
      <c r="E12" s="51"/>
      <c r="F12" s="51"/>
      <c r="G12" s="51"/>
      <c r="H12" s="51"/>
      <c r="I12" s="52"/>
      <c r="J12" s="52"/>
      <c r="K12" s="53">
        <f>SUM(K5:K11)</f>
        <v>0</v>
      </c>
    </row>
    <row r="15" spans="1:11" ht="15" x14ac:dyDescent="0.2">
      <c r="A15" s="16" t="s">
        <v>25</v>
      </c>
      <c r="B15" s="17"/>
    </row>
    <row r="16" spans="1:11" ht="14.25" x14ac:dyDescent="0.2">
      <c r="A16" s="55" t="s">
        <v>26</v>
      </c>
      <c r="B16" s="56"/>
    </row>
    <row r="17" spans="1:2" ht="57" customHeight="1" x14ac:dyDescent="0.2">
      <c r="A17" s="57" t="s">
        <v>27</v>
      </c>
      <c r="B17" s="58"/>
    </row>
  </sheetData>
  <sheetProtection selectLockedCells="1" selectUnlockedCells="1"/>
  <mergeCells count="3">
    <mergeCell ref="A16:B16"/>
    <mergeCell ref="A17:B17"/>
    <mergeCell ref="A12:C12"/>
  </mergeCells>
  <pageMargins left="0.25" right="0.25" top="0.75" bottom="0.75" header="0.3" footer="0.3"/>
  <pageSetup paperSize="9" scale="74" orientation="landscape" useFirstPageNumber="1" r:id="rId1"/>
  <headerFooter alignWithMargins="0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A34" sqref="A34"/>
    </sheetView>
  </sheetViews>
  <sheetFormatPr defaultRowHeight="12.75" x14ac:dyDescent="0.2"/>
  <cols>
    <col min="1" max="1" width="108.42578125" style="3" customWidth="1"/>
    <col min="2" max="2" width="14.28515625" style="3" customWidth="1"/>
    <col min="3" max="3" width="15" style="3" customWidth="1"/>
    <col min="4" max="4" width="13.7109375" style="3" customWidth="1"/>
    <col min="5" max="5" width="12.85546875" style="3" customWidth="1"/>
    <col min="6" max="16384" width="9.140625" style="3"/>
  </cols>
  <sheetData>
    <row r="1" spans="1:15" ht="15" x14ac:dyDescent="0.25">
      <c r="A1" s="18" t="s">
        <v>28</v>
      </c>
      <c r="B1" s="19"/>
      <c r="C1" s="19"/>
      <c r="D1" s="19"/>
      <c r="E1" s="19"/>
    </row>
    <row r="2" spans="1:15" ht="28.5" x14ac:dyDescent="0.2">
      <c r="A2" s="20" t="s">
        <v>29</v>
      </c>
      <c r="B2" s="19"/>
      <c r="C2" s="19"/>
      <c r="D2" s="19"/>
      <c r="E2" s="19"/>
    </row>
    <row r="3" spans="1:15" ht="42.75" x14ac:dyDescent="0.2">
      <c r="A3" s="21" t="s">
        <v>30</v>
      </c>
      <c r="B3" s="19"/>
      <c r="C3" s="19"/>
      <c r="D3" s="19"/>
      <c r="E3" s="19"/>
    </row>
    <row r="4" spans="1:15" ht="15" thickBot="1" x14ac:dyDescent="0.25">
      <c r="A4" s="22"/>
      <c r="B4" s="19"/>
      <c r="C4" s="19"/>
      <c r="D4" s="19"/>
      <c r="E4" s="19"/>
    </row>
    <row r="5" spans="1:15" ht="15.75" thickBot="1" x14ac:dyDescent="0.25">
      <c r="A5" s="65" t="s">
        <v>31</v>
      </c>
      <c r="B5" s="66"/>
      <c r="C5" s="66"/>
      <c r="D5" s="23"/>
      <c r="E5" s="24"/>
    </row>
    <row r="6" spans="1:15" ht="45.75" thickBot="1" x14ac:dyDescent="0.3">
      <c r="A6" s="25" t="s">
        <v>32</v>
      </c>
      <c r="B6" s="26" t="s">
        <v>33</v>
      </c>
      <c r="C6" s="26" t="s">
        <v>34</v>
      </c>
      <c r="D6" s="40" t="s">
        <v>35</v>
      </c>
      <c r="E6" s="28" t="s">
        <v>36</v>
      </c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">
      <c r="A7" s="67" t="s">
        <v>37</v>
      </c>
      <c r="B7" s="30" t="s">
        <v>38</v>
      </c>
      <c r="C7" s="31">
        <v>3</v>
      </c>
      <c r="D7" s="72"/>
      <c r="E7" s="32"/>
      <c r="H7" s="29"/>
      <c r="I7" s="29"/>
      <c r="J7" s="29"/>
      <c r="K7" s="29"/>
      <c r="L7" s="29"/>
      <c r="M7" s="29"/>
      <c r="N7" s="29"/>
      <c r="O7" s="29"/>
    </row>
    <row r="8" spans="1:15" ht="15" x14ac:dyDescent="0.2">
      <c r="A8" s="68"/>
      <c r="B8" s="33" t="s">
        <v>39</v>
      </c>
      <c r="C8" s="34">
        <v>1</v>
      </c>
      <c r="D8" s="73"/>
      <c r="E8" s="35"/>
      <c r="H8" s="29"/>
      <c r="I8" s="29"/>
      <c r="J8" s="29"/>
      <c r="K8" s="29"/>
      <c r="L8" s="29"/>
      <c r="M8" s="29"/>
      <c r="N8" s="29"/>
      <c r="O8" s="29"/>
    </row>
    <row r="9" spans="1:15" ht="15.75" thickBot="1" x14ac:dyDescent="0.25">
      <c r="A9" s="69"/>
      <c r="B9" s="36" t="s">
        <v>40</v>
      </c>
      <c r="C9" s="36">
        <v>0</v>
      </c>
      <c r="D9" s="74"/>
      <c r="E9" s="37"/>
      <c r="H9" s="29"/>
      <c r="I9" s="29"/>
      <c r="J9" s="29"/>
      <c r="K9" s="29"/>
      <c r="L9" s="29"/>
      <c r="M9" s="29"/>
      <c r="N9" s="29"/>
      <c r="O9" s="29"/>
    </row>
    <row r="10" spans="1:15" ht="13.5" thickBot="1" x14ac:dyDescent="0.25"/>
    <row r="11" spans="1:15" ht="15.75" thickBot="1" x14ac:dyDescent="0.25">
      <c r="A11" s="65" t="s">
        <v>41</v>
      </c>
      <c r="B11" s="66"/>
      <c r="C11" s="66"/>
      <c r="D11" s="23"/>
      <c r="E11" s="24"/>
    </row>
    <row r="12" spans="1:15" ht="45.75" thickBot="1" x14ac:dyDescent="0.3">
      <c r="A12" s="25" t="s">
        <v>32</v>
      </c>
      <c r="B12" s="26" t="s">
        <v>33</v>
      </c>
      <c r="C12" s="26" t="s">
        <v>34</v>
      </c>
      <c r="D12" s="27" t="s">
        <v>35</v>
      </c>
      <c r="E12" s="28" t="s">
        <v>36</v>
      </c>
    </row>
    <row r="13" spans="1:15" ht="19.5" customHeight="1" x14ac:dyDescent="0.2">
      <c r="A13" s="70" t="s">
        <v>42</v>
      </c>
      <c r="B13" s="30" t="s">
        <v>43</v>
      </c>
      <c r="C13" s="31">
        <v>4</v>
      </c>
      <c r="D13" s="72"/>
      <c r="E13" s="32"/>
    </row>
    <row r="14" spans="1:15" ht="19.5" customHeight="1" thickBot="1" x14ac:dyDescent="0.25">
      <c r="A14" s="71"/>
      <c r="B14" s="33" t="s">
        <v>44</v>
      </c>
      <c r="C14" s="34">
        <v>0</v>
      </c>
      <c r="D14" s="74"/>
      <c r="E14" s="37"/>
    </row>
    <row r="15" spans="1:15" ht="15.75" customHeight="1" thickBot="1" x14ac:dyDescent="0.25">
      <c r="A15" s="41" t="s">
        <v>45</v>
      </c>
      <c r="B15" s="62">
        <f>D7+D13</f>
        <v>0</v>
      </c>
      <c r="C15" s="63"/>
      <c r="D15" s="63"/>
      <c r="E15" s="64"/>
    </row>
  </sheetData>
  <protectedRanges>
    <protectedRange sqref="D7:E9" name="Oblast1_1"/>
    <protectedRange sqref="D13:E14" name="Oblast1_1_1"/>
  </protectedRanges>
  <mergeCells count="7">
    <mergeCell ref="B15:E15"/>
    <mergeCell ref="A5:C5"/>
    <mergeCell ref="A7:A9"/>
    <mergeCell ref="A11:C11"/>
    <mergeCell ref="A13:A14"/>
    <mergeCell ref="D7:D9"/>
    <mergeCell ref="D13:D14"/>
  </mergeCells>
  <pageMargins left="0.7" right="0.7" top="0.78740157499999996" bottom="0.78740157499999996" header="0.3" footer="0.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806D05B62D9E489138D9D02B1C3F64" ma:contentTypeVersion="4" ma:contentTypeDescription="Vytvoří nový dokument" ma:contentTypeScope="" ma:versionID="0852d5314ec0e3581f39f8c790dc1e01">
  <xsd:schema xmlns:xsd="http://www.w3.org/2001/XMLSchema" xmlns:xs="http://www.w3.org/2001/XMLSchema" xmlns:p="http://schemas.microsoft.com/office/2006/metadata/properties" xmlns:ns2="89bcc8b6-ee3d-4373-9866-d39fd1dbcda1" targetNamespace="http://schemas.microsoft.com/office/2006/metadata/properties" ma:root="true" ma:fieldsID="d565b25b91d83746e45030d12327ce79" ns2:_="">
    <xsd:import namespace="89bcc8b6-ee3d-4373-9866-d39fd1dbc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cc8b6-ee3d-4373-9866-d39fd1dbc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47F2EE-5F2B-4275-B877-DCDE26565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cc8b6-ee3d-4373-9866-d39fd1dbc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EE6CA9-1FDC-4192-A8E7-4F39050985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30A9A5-BF71-473F-9A80-E832758F6A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Kritérium 1 Nabídková cena</vt:lpstr>
      <vt:lpstr>Kritérium 2 Kvalita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Matějková Kamila</dc:creator>
  <cp:keywords/>
  <dc:description/>
  <cp:lastModifiedBy>Lámerová Barbora</cp:lastModifiedBy>
  <cp:revision/>
  <cp:lastPrinted>2024-10-15T08:42:27Z</cp:lastPrinted>
  <dcterms:created xsi:type="dcterms:W3CDTF">2023-04-14T10:50:34Z</dcterms:created>
  <dcterms:modified xsi:type="dcterms:W3CDTF">2024-10-15T08:42:30Z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0x010100D3806D05B62D9E489138D9D02B1C3F64</vt:lpwstr>
  </property>
</Properties>
</file>