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OPV\Dujková\14.7 Veřejné zakázky\typ VZ\Otevřené řízení\Nadlimitní\2024 léčiva\17 LP s účinnou látkou ATALUREN (bS)\"/>
    </mc:Choice>
  </mc:AlternateContent>
  <bookViews>
    <workbookView xWindow="0" yWindow="0" windowWidth="28800" windowHeight="12435"/>
  </bookViews>
  <sheets>
    <sheet name="Cenová nabídka" sheetId="1" r:id="rId1"/>
    <sheet name="List2" sheetId="2" state="hidden" r:id="rId2"/>
    <sheet name="List3" sheetId="3" state="hidden" r:id="rId3"/>
  </sheets>
  <calcPr calcId="152511"/>
</workbook>
</file>

<file path=xl/calcChain.xml><?xml version="1.0" encoding="utf-8"?>
<calcChain xmlns="http://schemas.openxmlformats.org/spreadsheetml/2006/main">
  <c r="K7" i="1" l="1"/>
  <c r="L7" i="1" s="1"/>
  <c r="K8" i="1"/>
  <c r="L8" i="1" s="1"/>
  <c r="K6" i="1"/>
  <c r="L6" i="1" s="1"/>
  <c r="N7" i="1" l="1"/>
  <c r="N8" i="1"/>
  <c r="N6" i="1"/>
  <c r="N11" i="1" s="1"/>
  <c r="N12" i="1" l="1"/>
</calcChain>
</file>

<file path=xl/sharedStrings.xml><?xml version="1.0" encoding="utf-8"?>
<sst xmlns="http://schemas.openxmlformats.org/spreadsheetml/2006/main" count="26" uniqueCount="26">
  <si>
    <t>ATC</t>
  </si>
  <si>
    <t>Účinná látka</t>
  </si>
  <si>
    <t>Kód SÚKL</t>
  </si>
  <si>
    <t>Název</t>
  </si>
  <si>
    <t>Velikost balení</t>
  </si>
  <si>
    <t>Celková nabídková cena (Kč bez DPH)</t>
  </si>
  <si>
    <t>Cena 1 balení (Kč bez DPH)</t>
  </si>
  <si>
    <t>Cena 1 balení (Kč vč. DPH)</t>
  </si>
  <si>
    <t>Poznámky</t>
  </si>
  <si>
    <t>Počet balení</t>
  </si>
  <si>
    <t>Nabídková cena za daný počet balení (Kč bez DPH)</t>
  </si>
  <si>
    <t>Síla a léková forma</t>
  </si>
  <si>
    <t>Způsob dodání (přímo/distributor)</t>
  </si>
  <si>
    <t>Dodavatel není oprávněn zasahovat do jiných než žlutě označených polí.</t>
  </si>
  <si>
    <t xml:space="preserve">Dodavatel je povinen vyplnit všechna žlutě označená pole (tj. kód SÚKL a název léčivého přípravku, způsob dodání a dále cenu za 1 balení v Kč bez DPH). </t>
  </si>
  <si>
    <t>Úhrada z veřejného zdravotního pojištění*</t>
  </si>
  <si>
    <t>* Dodavatel uvede úhradu za 1 nabízené balení v Kč. V případě, že se jedná o zboží s takovou kombinací ATC skupiny, velikosti balení a síly, u níž v České republice není stanovena úhrada u žádného léčivého přípravku, účastník toto označí ve sl. I. slovy „bez úhrady“</t>
  </si>
  <si>
    <t xml:space="preserve">  ATALUREN</t>
  </si>
  <si>
    <t>M09AX03</t>
  </si>
  <si>
    <t>POR GRA SUS 30X1000 MG</t>
  </si>
  <si>
    <t>POR GRA SUS 30X250 MG</t>
  </si>
  <si>
    <t>POR GRA SUS 30X125 MG</t>
  </si>
  <si>
    <t xml:space="preserve"> ATALUREN  - 1 rok</t>
  </si>
  <si>
    <t>Název VZ: Léčivé přípravky s účinnou látkou  ATALUREN</t>
  </si>
  <si>
    <t>12% DPH</t>
  </si>
  <si>
    <t>Celková nabídková cena (Kč včetně DPH)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</si>
</sst>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sz val="10"/>
      <name val="Cambria"/>
      <family val="1"/>
      <charset val="238"/>
      <scheme val="major"/>
    </font>
    <font>
      <sz val="10"/>
      <color theme="1"/>
      <name val="Cambria"/>
      <family val="1"/>
      <charset val="238"/>
      <scheme val="major"/>
    </font>
    <font>
      <b/>
      <sz val="10"/>
      <name val="Cambria"/>
      <family val="1"/>
      <charset val="238"/>
      <scheme val="major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E1"/>
        <bgColor indexed="64"/>
      </patternFill>
    </fill>
  </fills>
  <borders count="10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1">
    <xf numFmtId="0" fontId="0" fillId="0" borderId="0" xfId="0"/>
    <xf numFmtId="0" fontId="2" fillId="0" borderId="1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7" xfId="0" applyFont="1" applyBorder="1"/>
    <xf numFmtId="0" fontId="2" fillId="0" borderId="6" xfId="0" applyFont="1" applyBorder="1"/>
    <xf numFmtId="4" fontId="2" fillId="0" borderId="7" xfId="0" applyNumberFormat="1" applyFont="1" applyBorder="1"/>
    <xf numFmtId="4" fontId="2" fillId="0" borderId="6" xfId="0" applyNumberFormat="1" applyFont="1" applyBorder="1"/>
    <xf numFmtId="4" fontId="2" fillId="0" borderId="1" xfId="0" applyNumberFormat="1" applyFont="1" applyBorder="1"/>
    <xf numFmtId="0" fontId="3" fillId="2" borderId="9" xfId="0" applyFont="1" applyFill="1" applyBorder="1" applyAlignment="1">
      <alignment vertical="top"/>
    </xf>
    <xf numFmtId="0" fontId="3" fillId="2" borderId="9" xfId="0" applyFont="1" applyFill="1" applyBorder="1" applyAlignment="1">
      <alignment vertical="top" wrapText="1"/>
    </xf>
    <xf numFmtId="4" fontId="3" fillId="2" borderId="9" xfId="0" applyNumberFormat="1" applyFont="1" applyFill="1" applyBorder="1" applyAlignment="1">
      <alignment vertical="top" wrapText="1"/>
    </xf>
    <xf numFmtId="0" fontId="1" fillId="4" borderId="9" xfId="0" applyFont="1" applyFill="1" applyBorder="1" applyAlignment="1"/>
    <xf numFmtId="0" fontId="3" fillId="4" borderId="9" xfId="0" applyFont="1" applyFill="1" applyBorder="1" applyAlignment="1">
      <alignment vertical="top"/>
    </xf>
    <xf numFmtId="0" fontId="2" fillId="2" borderId="9" xfId="0" applyFont="1" applyFill="1" applyBorder="1"/>
    <xf numFmtId="4" fontId="1" fillId="2" borderId="9" xfId="0" applyNumberFormat="1" applyFont="1" applyFill="1" applyBorder="1" applyAlignment="1">
      <alignment wrapText="1"/>
    </xf>
    <xf numFmtId="0" fontId="2" fillId="0" borderId="0" xfId="0" applyFont="1" applyBorder="1"/>
    <xf numFmtId="4" fontId="2" fillId="0" borderId="0" xfId="0" applyNumberFormat="1" applyFont="1" applyBorder="1"/>
    <xf numFmtId="0" fontId="3" fillId="2" borderId="0" xfId="0" applyFont="1" applyFill="1" applyBorder="1" applyAlignment="1">
      <alignment horizontal="left"/>
    </xf>
    <xf numFmtId="4" fontId="2" fillId="0" borderId="5" xfId="0" applyNumberFormat="1" applyFont="1" applyBorder="1"/>
    <xf numFmtId="0" fontId="2" fillId="0" borderId="2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5" fillId="0" borderId="0" xfId="0" applyFont="1" applyAlignment="1">
      <alignment wrapText="1"/>
    </xf>
    <xf numFmtId="0" fontId="0" fillId="0" borderId="0" xfId="0" applyAlignment="1">
      <alignment wrapText="1"/>
    </xf>
    <xf numFmtId="0" fontId="3" fillId="3" borderId="2" xfId="0" applyFont="1" applyFill="1" applyBorder="1" applyAlignment="1">
      <alignment horizontal="left"/>
    </xf>
    <xf numFmtId="0" fontId="3" fillId="3" borderId="8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3" fillId="2" borderId="8" xfId="0" applyFont="1" applyFill="1" applyBorder="1" applyAlignment="1">
      <alignment horizontal="left"/>
    </xf>
    <xf numFmtId="0" fontId="3" fillId="2" borderId="9" xfId="0" applyFont="1" applyFill="1" applyBorder="1" applyAlignment="1">
      <alignment horizontal="center" vertical="top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colors>
    <mruColors>
      <color rgb="FFFFFF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ukl.cz/modules/medication/search.php?data%5Batc_group%5D=L03AX16&amp;data%5Bwith_adv%5D=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7"/>
  <sheetViews>
    <sheetView tabSelected="1" zoomScale="98" zoomScaleNormal="98" workbookViewId="0">
      <selection activeCell="E25" sqref="E25"/>
    </sheetView>
  </sheetViews>
  <sheetFormatPr defaultColWidth="9.140625" defaultRowHeight="12.75" x14ac:dyDescent="0.2"/>
  <cols>
    <col min="1" max="1" width="2.85546875" style="1" customWidth="1"/>
    <col min="2" max="2" width="9.140625" style="1"/>
    <col min="3" max="3" width="21.85546875" style="1" customWidth="1"/>
    <col min="4" max="4" width="10" style="1" customWidth="1"/>
    <col min="5" max="6" width="22.5703125" style="1" customWidth="1"/>
    <col min="7" max="7" width="25.5703125" style="1" customWidth="1"/>
    <col min="8" max="9" width="19" style="1" customWidth="1"/>
    <col min="10" max="10" width="14.28515625" style="1" customWidth="1"/>
    <col min="11" max="11" width="11.7109375" style="1" customWidth="1"/>
    <col min="12" max="12" width="14" style="1" customWidth="1"/>
    <col min="13" max="13" width="11.85546875" style="1" bestFit="1" customWidth="1"/>
    <col min="14" max="14" width="19" style="8" customWidth="1"/>
    <col min="15" max="15" width="10" style="1" bestFit="1" customWidth="1"/>
    <col min="16" max="16384" width="9.140625" style="1"/>
  </cols>
  <sheetData>
    <row r="1" spans="1:15" customFormat="1" ht="15" x14ac:dyDescent="0.25">
      <c r="A1" s="23" t="s">
        <v>23</v>
      </c>
      <c r="B1" s="24"/>
      <c r="C1" s="24"/>
      <c r="D1" s="24"/>
      <c r="E1" s="24"/>
      <c r="F1" s="24"/>
      <c r="G1" s="24"/>
      <c r="H1" s="24"/>
      <c r="I1" s="24"/>
    </row>
    <row r="2" spans="1:15" x14ac:dyDescent="0.2"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7"/>
    </row>
    <row r="3" spans="1:15" x14ac:dyDescent="0.2">
      <c r="B3" s="25" t="s">
        <v>22</v>
      </c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7"/>
    </row>
    <row r="4" spans="1:15" x14ac:dyDescent="0.2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6"/>
    </row>
    <row r="5" spans="1:15" ht="38.25" x14ac:dyDescent="0.2">
      <c r="A5" s="2"/>
      <c r="B5" s="9" t="s">
        <v>0</v>
      </c>
      <c r="C5" s="9" t="s">
        <v>1</v>
      </c>
      <c r="D5" s="9" t="s">
        <v>2</v>
      </c>
      <c r="E5" s="9" t="s">
        <v>3</v>
      </c>
      <c r="F5" s="9" t="s">
        <v>11</v>
      </c>
      <c r="G5" s="9" t="s">
        <v>4</v>
      </c>
      <c r="H5" s="10" t="s">
        <v>12</v>
      </c>
      <c r="I5" s="10" t="s">
        <v>15</v>
      </c>
      <c r="J5" s="10" t="s">
        <v>6</v>
      </c>
      <c r="K5" s="10" t="s">
        <v>24</v>
      </c>
      <c r="L5" s="10" t="s">
        <v>7</v>
      </c>
      <c r="M5" s="10" t="s">
        <v>9</v>
      </c>
      <c r="N5" s="11" t="s">
        <v>10</v>
      </c>
      <c r="O5" s="3"/>
    </row>
    <row r="6" spans="1:15" x14ac:dyDescent="0.2">
      <c r="A6" s="2"/>
      <c r="B6" s="30" t="s">
        <v>18</v>
      </c>
      <c r="C6" s="30" t="s">
        <v>17</v>
      </c>
      <c r="D6" s="12"/>
      <c r="E6" s="12"/>
      <c r="F6" s="12"/>
      <c r="G6" s="9" t="s">
        <v>19</v>
      </c>
      <c r="H6" s="13"/>
      <c r="I6" s="13"/>
      <c r="J6" s="12"/>
      <c r="K6" s="12">
        <f>J6*0.12</f>
        <v>0</v>
      </c>
      <c r="L6" s="12">
        <f>J6+K6</f>
        <v>0</v>
      </c>
      <c r="M6" s="14">
        <v>15</v>
      </c>
      <c r="N6" s="15">
        <f>M6*J6</f>
        <v>0</v>
      </c>
      <c r="O6" s="3"/>
    </row>
    <row r="7" spans="1:15" x14ac:dyDescent="0.2">
      <c r="A7" s="2"/>
      <c r="B7" s="30"/>
      <c r="C7" s="30"/>
      <c r="D7" s="12"/>
      <c r="E7" s="12"/>
      <c r="F7" s="12"/>
      <c r="G7" s="9" t="s">
        <v>20</v>
      </c>
      <c r="H7" s="13"/>
      <c r="I7" s="13"/>
      <c r="J7" s="12"/>
      <c r="K7" s="12">
        <f t="shared" ref="K7:K8" si="0">J7*0.12</f>
        <v>0</v>
      </c>
      <c r="L7" s="12">
        <f t="shared" ref="L7:L8" si="1">J7+K7</f>
        <v>0</v>
      </c>
      <c r="M7" s="14">
        <v>140</v>
      </c>
      <c r="N7" s="15">
        <f t="shared" ref="N7:N8" si="2">M7*J7</f>
        <v>0</v>
      </c>
      <c r="O7" s="3"/>
    </row>
    <row r="8" spans="1:15" x14ac:dyDescent="0.2">
      <c r="A8" s="2"/>
      <c r="B8" s="30"/>
      <c r="C8" s="30"/>
      <c r="D8" s="12"/>
      <c r="E8" s="12"/>
      <c r="F8" s="12"/>
      <c r="G8" s="9" t="s">
        <v>21</v>
      </c>
      <c r="H8" s="13"/>
      <c r="I8" s="13"/>
      <c r="J8" s="12"/>
      <c r="K8" s="12">
        <f t="shared" si="0"/>
        <v>0</v>
      </c>
      <c r="L8" s="12">
        <f t="shared" si="1"/>
        <v>0</v>
      </c>
      <c r="M8" s="14">
        <v>50</v>
      </c>
      <c r="N8" s="15">
        <f t="shared" si="2"/>
        <v>0</v>
      </c>
      <c r="O8" s="3"/>
    </row>
    <row r="9" spans="1:15" x14ac:dyDescent="0.2">
      <c r="A9" s="2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3"/>
    </row>
    <row r="10" spans="1:15" x14ac:dyDescent="0.2"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</row>
    <row r="11" spans="1:15" x14ac:dyDescent="0.2">
      <c r="A11" s="2"/>
      <c r="B11" s="28" t="s">
        <v>5</v>
      </c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15">
        <f>SUM(N6:N8)</f>
        <v>0</v>
      </c>
      <c r="O11" s="3"/>
    </row>
    <row r="12" spans="1:15" x14ac:dyDescent="0.2">
      <c r="A12" s="2"/>
      <c r="B12" s="18" t="s">
        <v>25</v>
      </c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5">
        <f>N11*1.12</f>
        <v>0</v>
      </c>
      <c r="O12" s="19"/>
    </row>
    <row r="13" spans="1:15" x14ac:dyDescent="0.2">
      <c r="A13" s="2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6"/>
      <c r="O13" s="3"/>
    </row>
    <row r="14" spans="1:15" x14ac:dyDescent="0.2">
      <c r="A14" s="2"/>
      <c r="B14" s="25" t="s">
        <v>8</v>
      </c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7"/>
      <c r="O14" s="3"/>
    </row>
    <row r="15" spans="1:15" x14ac:dyDescent="0.2">
      <c r="A15" s="2"/>
      <c r="B15" s="20" t="s">
        <v>14</v>
      </c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2"/>
      <c r="O15" s="3"/>
    </row>
    <row r="16" spans="1:15" x14ac:dyDescent="0.2">
      <c r="A16" s="2"/>
      <c r="B16" s="20" t="s">
        <v>13</v>
      </c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2"/>
      <c r="O16" s="3"/>
    </row>
    <row r="17" spans="2:14" x14ac:dyDescent="0.2">
      <c r="B17" s="5" t="s">
        <v>16</v>
      </c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7"/>
    </row>
  </sheetData>
  <mergeCells count="8">
    <mergeCell ref="B16:N16"/>
    <mergeCell ref="A1:I1"/>
    <mergeCell ref="B3:N3"/>
    <mergeCell ref="B11:M11"/>
    <mergeCell ref="B14:N14"/>
    <mergeCell ref="B15:N15"/>
    <mergeCell ref="B6:B8"/>
    <mergeCell ref="C6:C8"/>
  </mergeCells>
  <hyperlinks>
    <hyperlink ref="B6" r:id="rId1" display="https://www.sukl.cz/modules/medication/search.php?data%5Batc_group%5D=L03AX16&amp;data%5Bwith_adv%5D=0"/>
  </hyperlinks>
  <pageMargins left="0.7" right="0.7" top="0.78740157499999996" bottom="0.78740157499999996" header="0.3" footer="0.3"/>
  <pageSetup paperSize="9" scale="56" fitToHeight="0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Cenová nabídka</vt:lpstr>
      <vt:lpstr>List2</vt:lpstr>
      <vt:lpstr>List3</vt:lpstr>
    </vt:vector>
  </TitlesOfParts>
  <Company>Masaryk Memorial Cancer Institute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Hájíček</dc:creator>
  <cp:lastModifiedBy>Dujková Kateřina</cp:lastModifiedBy>
  <cp:lastPrinted>2025-01-02T13:05:09Z</cp:lastPrinted>
  <dcterms:created xsi:type="dcterms:W3CDTF">2016-10-25T07:22:38Z</dcterms:created>
  <dcterms:modified xsi:type="dcterms:W3CDTF">2025-01-02T13:05:14Z</dcterms:modified>
</cp:coreProperties>
</file>