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updateLinks="never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NPO - Robotický operační systém\k zaslání na mini\Zadávací dokumentace\"/>
    </mc:Choice>
  </mc:AlternateContent>
  <xr:revisionPtr revIDLastSave="0" documentId="11_C02A48E548B79FA09B787548693F6F038A9B8A88" xr6:coauthVersionLast="47" xr6:coauthVersionMax="47" xr10:uidLastSave="{00000000-0000-0000-0000-000000000000}"/>
  <bookViews>
    <workbookView xWindow="0" yWindow="0" windowWidth="28800" windowHeight="12300" firstSheet="2" activeTab="2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cena'!$B$2:$F$11</definedName>
    <definedName name="_xlnm.Print_Area" localSheetId="0">'Pozáruční servis'!$A$1:$E$18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E18" i="5" l="1"/>
  <c r="J15" i="7"/>
  <c r="I15" i="7"/>
  <c r="G15" i="7"/>
  <c r="H15" i="7" s="1"/>
  <c r="J14" i="7"/>
  <c r="I14" i="7"/>
  <c r="G14" i="7"/>
  <c r="H14" i="7" s="1"/>
  <c r="J13" i="7"/>
  <c r="I13" i="7"/>
  <c r="G13" i="7"/>
  <c r="H13" i="7" s="1"/>
  <c r="J12" i="7"/>
  <c r="I12" i="7"/>
  <c r="G12" i="7"/>
  <c r="H12" i="7" s="1"/>
  <c r="J11" i="7"/>
  <c r="I11" i="7"/>
  <c r="G11" i="7"/>
  <c r="H11" i="7" s="1"/>
  <c r="J10" i="7"/>
  <c r="I10" i="7"/>
  <c r="G10" i="7"/>
  <c r="H10" i="7" s="1"/>
  <c r="J9" i="7"/>
  <c r="I9" i="7"/>
  <c r="G9" i="7"/>
  <c r="H9" i="7" s="1"/>
  <c r="J8" i="7"/>
  <c r="I8" i="7"/>
  <c r="H8" i="7"/>
  <c r="C9" i="6"/>
  <c r="C10" i="6" s="1"/>
  <c r="K9" i="7" l="1"/>
  <c r="K10" i="7"/>
  <c r="L10" i="7" s="1"/>
  <c r="K11" i="7"/>
  <c r="L11" i="7" s="1"/>
  <c r="K12" i="7"/>
  <c r="L12" i="7" s="1"/>
  <c r="K13" i="7"/>
  <c r="L13" i="7" s="1"/>
  <c r="K14" i="7"/>
  <c r="L14" i="7" s="1"/>
  <c r="K15" i="7"/>
  <c r="I16" i="7"/>
  <c r="C8" i="6" s="1"/>
  <c r="C11" i="6" s="1"/>
  <c r="K8" i="7"/>
  <c r="L8" i="7" s="1"/>
  <c r="L15" i="7"/>
  <c r="L9" i="7"/>
  <c r="E9" i="6"/>
  <c r="F9" i="6" s="1"/>
  <c r="E7" i="6"/>
  <c r="F7" i="6" s="1"/>
  <c r="E8" i="6" l="1"/>
  <c r="F8" i="6" s="1"/>
  <c r="E10" i="6"/>
  <c r="F10" i="6" s="1"/>
  <c r="F11" i="6" l="1"/>
</calcChain>
</file>

<file path=xl/sharedStrings.xml><?xml version="1.0" encoding="utf-8"?>
<sst xmlns="http://schemas.openxmlformats.org/spreadsheetml/2006/main" count="67" uniqueCount="41">
  <si>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</si>
  <si>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</si>
  <si>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</si>
  <si>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</si>
  <si>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</si>
  <si>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</si>
  <si>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</si>
  <si>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</si>
  <si>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</si>
  <si>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</si>
  <si>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</si>
  <si>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Cena za spotřební materiál - Robotický operační systém</t>
  </si>
  <si>
    <t>Pokyny k vyplnění tabulky:</t>
  </si>
  <si>
    <t>Žlutá pole vyplní účastník zadávacího řízení</t>
  </si>
  <si>
    <t>Jiná než žlutá pole účastník zadávacího řízení NEVYPLŇUJE!</t>
  </si>
  <si>
    <t>Spotřební materiál</t>
  </si>
  <si>
    <t>Název položky spotřebního materiálu</t>
  </si>
  <si>
    <t>Předpokládaný počet životů</t>
  </si>
  <si>
    <t>Předpokládaný počet spotřebovaných ks za 8 let (přepočítaný počet životů na ks)</t>
  </si>
  <si>
    <t>Cena za 1 ks spotřebního materiálu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</si>
  <si>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</si>
  <si>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</si>
  <si>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</si>
  <si>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</si>
  <si>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</si>
  <si>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Monopolární nůžky</t>
  </si>
  <si>
    <t>Monopolární háček</t>
  </si>
  <si>
    <t>Bipolární kleště Maryland/okénkové</t>
  </si>
  <si>
    <t>Fenestrovaný grasper/Prograsp</t>
  </si>
  <si>
    <t>Jehelec velký</t>
  </si>
  <si>
    <t>Pečetící zařízení - Vessel sealer nebo ultrasonický disektor</t>
  </si>
  <si>
    <t>Stapler (robotický nebo externí)</t>
  </si>
  <si>
    <t>Náboje do stapleru (sady)</t>
  </si>
  <si>
    <t>Nabídková cena</t>
  </si>
  <si>
    <t>XXX</t>
  </si>
  <si>
    <t>Určení nabídkové ceny</t>
  </si>
  <si>
    <t>Kupní cena Zboží</t>
  </si>
  <si>
    <t>Kupní cena za Spotřební materiál za 8 let</t>
  </si>
  <si>
    <t>Cena za 1 měsíc poskytování pozáručního servisu</t>
  </si>
  <si>
    <t>Cena za 72 měsíců, tj. 6 let, poskytování pozáručního servisu</t>
  </si>
  <si>
    <t xml:space="preserve">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</si>
</sst>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vertical="top" wrapText="1"/>
    </xf>
    <xf numFmtId="9" fontId="2" fillId="2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/>
    </xf>
    <xf numFmtId="4" fontId="6" fillId="3" borderId="1" xfId="1" applyNumberFormat="1" applyFont="1" applyFill="1" applyBorder="1" applyAlignment="1">
      <alignment horizontal="right" vertical="top"/>
    </xf>
    <xf numFmtId="2" fontId="2" fillId="0" borderId="1" xfId="1" applyNumberFormat="1" applyFont="1" applyBorder="1" applyAlignment="1">
      <alignment vertical="top" wrapText="1"/>
    </xf>
    <xf numFmtId="9" fontId="2" fillId="0" borderId="1" xfId="1" applyNumberFormat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0" fontId="3" fillId="0" borderId="7" xfId="1" applyFont="1" applyBorder="1" applyAlignment="1">
      <alignment wrapText="1"/>
    </xf>
    <xf numFmtId="0" fontId="2" fillId="2" borderId="7" xfId="1" applyFont="1" applyFill="1" applyBorder="1" applyAlignment="1">
      <alignment wrapText="1"/>
    </xf>
    <xf numFmtId="0" fontId="8" fillId="0" borderId="7" xfId="0" applyFont="1" applyBorder="1" applyAlignment="1">
      <alignment horizontal="center" wrapText="1"/>
    </xf>
    <xf numFmtId="2" fontId="3" fillId="7" borderId="1" xfId="1" applyNumberFormat="1" applyFont="1" applyFill="1" applyBorder="1" applyAlignment="1">
      <alignment wrapText="1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7" fillId="4" borderId="2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7" fillId="4" borderId="4" xfId="1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opLeftCell="B3" zoomScaleNormal="100" workbookViewId="0">
      <selection activeCell="E18" sqref="E18"/>
    </sheetView>
  </sheetViews>
  <sheetFormatPr defaultRowHeight="15"/>
  <cols>
    <col min="2" max="3" width="29.140625" customWidth="1"/>
    <col min="4" max="4" width="42.7109375" customWidth="1"/>
    <col min="5" max="5" width="47.42578125" customWidth="1"/>
  </cols>
  <sheetData>
    <row r="1" spans="1:5" ht="18">
      <c r="A1" s="44" t="s">
        <v>0</v>
      </c>
      <c r="B1" s="44"/>
      <c r="C1" s="44"/>
      <c r="D1" s="44"/>
      <c r="E1" s="44"/>
    </row>
    <row r="2" spans="1:5" ht="18.75">
      <c r="A2" s="12"/>
      <c r="B2" s="12"/>
      <c r="C2" s="12"/>
      <c r="D2" s="12"/>
      <c r="E2" s="12"/>
    </row>
    <row r="3" spans="1:5" ht="17.25" customHeight="1">
      <c r="A3" s="49" t="s">
        <v>1</v>
      </c>
      <c r="B3" s="49"/>
      <c r="C3" s="49"/>
      <c r="D3" s="49"/>
      <c r="E3" s="49"/>
    </row>
    <row r="5" spans="1:5" ht="85.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>
      <c r="A6" s="46">
        <v>1</v>
      </c>
      <c r="B6" s="48"/>
      <c r="C6" s="47"/>
      <c r="D6" s="19" t="s">
        <v>7</v>
      </c>
      <c r="E6" s="45"/>
    </row>
    <row r="7" spans="1:5">
      <c r="A7" s="46"/>
      <c r="B7" s="48"/>
      <c r="C7" s="47"/>
      <c r="D7" s="1" t="s">
        <v>8</v>
      </c>
      <c r="E7" s="45"/>
    </row>
    <row r="8" spans="1:5">
      <c r="A8" s="46"/>
      <c r="B8" s="48"/>
      <c r="C8" s="47"/>
      <c r="D8" s="1" t="s">
        <v>9</v>
      </c>
      <c r="E8" s="45"/>
    </row>
    <row r="9" spans="1:5" ht="96.75" customHeight="1">
      <c r="A9" s="46">
        <v>2</v>
      </c>
      <c r="B9" s="48"/>
      <c r="C9" s="47"/>
      <c r="D9" s="19" t="s">
        <v>7</v>
      </c>
      <c r="E9" s="45"/>
    </row>
    <row r="10" spans="1:5">
      <c r="A10" s="46"/>
      <c r="B10" s="48"/>
      <c r="C10" s="47"/>
      <c r="D10" s="1" t="s">
        <v>8</v>
      </c>
      <c r="E10" s="45"/>
    </row>
    <row r="11" spans="1:5">
      <c r="A11" s="46"/>
      <c r="B11" s="48"/>
      <c r="C11" s="47"/>
      <c r="D11" s="1" t="s">
        <v>9</v>
      </c>
      <c r="E11" s="45"/>
    </row>
    <row r="12" spans="1:5" ht="96.75" customHeight="1">
      <c r="A12" s="46">
        <v>3</v>
      </c>
      <c r="B12" s="48"/>
      <c r="C12" s="47"/>
      <c r="D12" s="19" t="s">
        <v>7</v>
      </c>
      <c r="E12" s="45"/>
    </row>
    <row r="13" spans="1:5">
      <c r="A13" s="46"/>
      <c r="B13" s="48"/>
      <c r="C13" s="47"/>
      <c r="D13" s="1" t="s">
        <v>8</v>
      </c>
      <c r="E13" s="45"/>
    </row>
    <row r="14" spans="1:5">
      <c r="A14" s="46"/>
      <c r="B14" s="48"/>
      <c r="C14" s="47"/>
      <c r="D14" s="1" t="s">
        <v>9</v>
      </c>
      <c r="E14" s="45"/>
    </row>
    <row r="15" spans="1:5" ht="96.75" customHeight="1">
      <c r="A15" s="46">
        <v>4</v>
      </c>
      <c r="B15" s="48"/>
      <c r="C15" s="47"/>
      <c r="D15" s="19" t="s">
        <v>7</v>
      </c>
      <c r="E15" s="45"/>
    </row>
    <row r="16" spans="1:5">
      <c r="A16" s="46"/>
      <c r="B16" s="48"/>
      <c r="C16" s="47"/>
      <c r="D16" s="1" t="s">
        <v>8</v>
      </c>
      <c r="E16" s="45"/>
    </row>
    <row r="17" spans="1:5">
      <c r="A17" s="46"/>
      <c r="B17" s="48"/>
      <c r="C17" s="47"/>
      <c r="D17" s="1" t="s">
        <v>9</v>
      </c>
      <c r="E17" s="45"/>
    </row>
    <row r="18" spans="1:5">
      <c r="A18" s="42" t="s">
        <v>10</v>
      </c>
      <c r="B18" s="43"/>
      <c r="C18" s="43"/>
      <c r="D18" s="43"/>
      <c r="E18" s="18">
        <f>SUM(E6:E17)</f>
        <v>0</v>
      </c>
    </row>
  </sheetData>
  <mergeCells count="19"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topLeftCell="A4" workbookViewId="0">
      <selection activeCell="H22" sqref="H22"/>
    </sheetView>
  </sheetViews>
  <sheetFormatPr defaultRowHeight="15"/>
  <cols>
    <col min="1" max="2" width="22.85546875" customWidth="1"/>
    <col min="3" max="3" width="20.5703125" customWidth="1"/>
    <col min="4" max="4" width="20.42578125" customWidth="1"/>
    <col min="5" max="5" width="20.85546875" customWidth="1"/>
    <col min="6" max="6" width="26.140625" customWidth="1"/>
    <col min="7" max="7" width="18.7109375" customWidth="1"/>
    <col min="8" max="8" width="22.85546875" customWidth="1"/>
    <col min="9" max="9" width="16.7109375" customWidth="1"/>
    <col min="10" max="11" width="15.7109375" customWidth="1"/>
    <col min="12" max="12" width="14.85546875" customWidth="1"/>
  </cols>
  <sheetData>
    <row r="2" spans="1:12" ht="18">
      <c r="A2" s="44" t="s">
        <v>11</v>
      </c>
      <c r="B2" s="44"/>
      <c r="C2" s="44"/>
      <c r="D2" s="44"/>
      <c r="E2" s="44"/>
      <c r="F2" s="44"/>
      <c r="G2" s="44"/>
      <c r="H2" s="44"/>
    </row>
    <row r="3" spans="1:12" ht="1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74.25" customHeight="1">
      <c r="A4" s="38" t="s">
        <v>12</v>
      </c>
      <c r="B4" s="39" t="s">
        <v>13</v>
      </c>
      <c r="C4" s="40" t="s">
        <v>14</v>
      </c>
      <c r="D4" s="20"/>
      <c r="G4" s="22"/>
      <c r="H4" s="17"/>
      <c r="I4" s="17"/>
      <c r="J4" s="21"/>
      <c r="K4" s="22"/>
      <c r="L4" s="17"/>
    </row>
    <row r="6" spans="1:12">
      <c r="A6" s="53" t="s">
        <v>15</v>
      </c>
      <c r="B6" s="53" t="s">
        <v>16</v>
      </c>
      <c r="C6" s="55" t="s">
        <v>17</v>
      </c>
      <c r="D6" s="56" t="s">
        <v>18</v>
      </c>
      <c r="E6" s="50" t="s">
        <v>19</v>
      </c>
      <c r="F6" s="51"/>
      <c r="G6" s="51"/>
      <c r="H6" s="52"/>
      <c r="I6" s="50" t="s">
        <v>20</v>
      </c>
      <c r="J6" s="51"/>
      <c r="K6" s="51"/>
      <c r="L6" s="52"/>
    </row>
    <row r="7" spans="1:12" ht="69.75" customHeight="1">
      <c r="A7" s="54"/>
      <c r="B7" s="54"/>
      <c r="C7" s="55"/>
      <c r="D7" s="55"/>
      <c r="E7" s="23" t="s">
        <v>21</v>
      </c>
      <c r="F7" s="23" t="s">
        <v>22</v>
      </c>
      <c r="G7" s="23" t="s">
        <v>23</v>
      </c>
      <c r="H7" s="23" t="s">
        <v>24</v>
      </c>
      <c r="I7" s="23" t="s">
        <v>21</v>
      </c>
      <c r="J7" s="23" t="s">
        <v>22</v>
      </c>
      <c r="K7" s="23" t="s">
        <v>23</v>
      </c>
      <c r="L7" s="23" t="s">
        <v>24</v>
      </c>
    </row>
    <row r="8" spans="1:12">
      <c r="A8" s="36" t="s">
        <v>25</v>
      </c>
      <c r="B8" s="24"/>
      <c r="C8" s="37">
        <v>2800</v>
      </c>
      <c r="D8" s="24"/>
      <c r="E8" s="25"/>
      <c r="F8" s="26"/>
      <c r="G8" s="27">
        <f t="shared" ref="G8:G14" si="0">F8*E8</f>
        <v>0</v>
      </c>
      <c r="H8" s="28">
        <f t="shared" ref="H8:H14" si="1">E8+G8</f>
        <v>0</v>
      </c>
      <c r="I8" s="29">
        <f t="shared" ref="I8:I14" si="2">D8*E8</f>
        <v>0</v>
      </c>
      <c r="J8" s="30">
        <f t="shared" ref="J8:J14" si="3">F8</f>
        <v>0</v>
      </c>
      <c r="K8" s="27">
        <f t="shared" ref="K8:K14" si="4">J8*I8</f>
        <v>0</v>
      </c>
      <c r="L8" s="28">
        <f t="shared" ref="L8:L14" si="5">I8+K8</f>
        <v>0</v>
      </c>
    </row>
    <row r="9" spans="1:12">
      <c r="A9" s="36" t="s">
        <v>26</v>
      </c>
      <c r="B9" s="24"/>
      <c r="C9" s="37">
        <v>700</v>
      </c>
      <c r="D9" s="24"/>
      <c r="E9" s="25"/>
      <c r="F9" s="26"/>
      <c r="G9" s="27">
        <f t="shared" si="0"/>
        <v>0</v>
      </c>
      <c r="H9" s="28">
        <f t="shared" si="1"/>
        <v>0</v>
      </c>
      <c r="I9" s="29">
        <f t="shared" si="2"/>
        <v>0</v>
      </c>
      <c r="J9" s="30">
        <f t="shared" si="3"/>
        <v>0</v>
      </c>
      <c r="K9" s="27">
        <f t="shared" si="4"/>
        <v>0</v>
      </c>
      <c r="L9" s="28">
        <f t="shared" si="5"/>
        <v>0</v>
      </c>
    </row>
    <row r="10" spans="1:12" ht="28.5">
      <c r="A10" s="36" t="s">
        <v>27</v>
      </c>
      <c r="B10" s="24"/>
      <c r="C10" s="37">
        <v>2800</v>
      </c>
      <c r="D10" s="24"/>
      <c r="E10" s="25"/>
      <c r="F10" s="26"/>
      <c r="G10" s="27">
        <f t="shared" si="0"/>
        <v>0</v>
      </c>
      <c r="H10" s="28">
        <f t="shared" si="1"/>
        <v>0</v>
      </c>
      <c r="I10" s="29">
        <f t="shared" si="2"/>
        <v>0</v>
      </c>
      <c r="J10" s="30">
        <f t="shared" si="3"/>
        <v>0</v>
      </c>
      <c r="K10" s="27">
        <f t="shared" si="4"/>
        <v>0</v>
      </c>
      <c r="L10" s="28">
        <f t="shared" si="5"/>
        <v>0</v>
      </c>
    </row>
    <row r="11" spans="1:12" ht="28.5">
      <c r="A11" s="36" t="s">
        <v>28</v>
      </c>
      <c r="B11" s="24"/>
      <c r="C11" s="37">
        <v>2800</v>
      </c>
      <c r="D11" s="24"/>
      <c r="E11" s="25"/>
      <c r="F11" s="26"/>
      <c r="G11" s="27">
        <f t="shared" si="0"/>
        <v>0</v>
      </c>
      <c r="H11" s="28">
        <f t="shared" si="1"/>
        <v>0</v>
      </c>
      <c r="I11" s="29">
        <f t="shared" si="2"/>
        <v>0</v>
      </c>
      <c r="J11" s="30">
        <f t="shared" si="3"/>
        <v>0</v>
      </c>
      <c r="K11" s="27">
        <f t="shared" si="4"/>
        <v>0</v>
      </c>
      <c r="L11" s="28">
        <f t="shared" si="5"/>
        <v>0</v>
      </c>
    </row>
    <row r="12" spans="1:12">
      <c r="A12" s="36" t="s">
        <v>29</v>
      </c>
      <c r="B12" s="24"/>
      <c r="C12" s="37">
        <v>4400</v>
      </c>
      <c r="D12" s="24"/>
      <c r="E12" s="25"/>
      <c r="F12" s="26"/>
      <c r="G12" s="27">
        <f t="shared" si="0"/>
        <v>0</v>
      </c>
      <c r="H12" s="28">
        <f t="shared" si="1"/>
        <v>0</v>
      </c>
      <c r="I12" s="29">
        <f t="shared" si="2"/>
        <v>0</v>
      </c>
      <c r="J12" s="30">
        <f t="shared" si="3"/>
        <v>0</v>
      </c>
      <c r="K12" s="27">
        <f t="shared" si="4"/>
        <v>0</v>
      </c>
      <c r="L12" s="28">
        <f t="shared" si="5"/>
        <v>0</v>
      </c>
    </row>
    <row r="13" spans="1:12" ht="42.75">
      <c r="A13" s="36" t="s">
        <v>30</v>
      </c>
      <c r="B13" s="24"/>
      <c r="C13" s="37">
        <v>2200</v>
      </c>
      <c r="D13" s="24"/>
      <c r="E13" s="25"/>
      <c r="F13" s="26"/>
      <c r="G13" s="27">
        <f t="shared" si="0"/>
        <v>0</v>
      </c>
      <c r="H13" s="28">
        <f t="shared" si="1"/>
        <v>0</v>
      </c>
      <c r="I13" s="29">
        <f t="shared" si="2"/>
        <v>0</v>
      </c>
      <c r="J13" s="30">
        <f t="shared" si="3"/>
        <v>0</v>
      </c>
      <c r="K13" s="27">
        <f t="shared" si="4"/>
        <v>0</v>
      </c>
      <c r="L13" s="28">
        <f t="shared" si="5"/>
        <v>0</v>
      </c>
    </row>
    <row r="14" spans="1:12" ht="28.5">
      <c r="A14" s="36" t="s">
        <v>31</v>
      </c>
      <c r="B14" s="24"/>
      <c r="C14" s="37">
        <v>700</v>
      </c>
      <c r="D14" s="24"/>
      <c r="E14" s="25"/>
      <c r="F14" s="26"/>
      <c r="G14" s="27">
        <f t="shared" si="0"/>
        <v>0</v>
      </c>
      <c r="H14" s="28">
        <f t="shared" si="1"/>
        <v>0</v>
      </c>
      <c r="I14" s="29">
        <f t="shared" si="2"/>
        <v>0</v>
      </c>
      <c r="J14" s="30">
        <f t="shared" si="3"/>
        <v>0</v>
      </c>
      <c r="K14" s="27">
        <f t="shared" si="4"/>
        <v>0</v>
      </c>
      <c r="L14" s="28">
        <f t="shared" si="5"/>
        <v>0</v>
      </c>
    </row>
    <row r="15" spans="1:12" ht="28.5">
      <c r="A15" s="36" t="s">
        <v>32</v>
      </c>
      <c r="B15" s="24"/>
      <c r="C15" s="37">
        <v>2600</v>
      </c>
      <c r="D15" s="24"/>
      <c r="E15" s="25"/>
      <c r="F15" s="26"/>
      <c r="G15" s="27">
        <f>F15*E15</f>
        <v>0</v>
      </c>
      <c r="H15" s="28">
        <f>E15+G15</f>
        <v>0</v>
      </c>
      <c r="I15" s="29">
        <f>D15*E15</f>
        <v>0</v>
      </c>
      <c r="J15" s="30">
        <f>F15</f>
        <v>0</v>
      </c>
      <c r="K15" s="27">
        <f>J15*I15</f>
        <v>0</v>
      </c>
      <c r="L15" s="28">
        <f>I15+K15</f>
        <v>0</v>
      </c>
    </row>
    <row r="16" spans="1:12">
      <c r="A16" s="31" t="s">
        <v>33</v>
      </c>
      <c r="B16" s="31"/>
      <c r="C16" s="31"/>
      <c r="D16" s="31"/>
      <c r="E16" s="32" t="s">
        <v>34</v>
      </c>
      <c r="F16" s="32" t="s">
        <v>34</v>
      </c>
      <c r="G16" s="33" t="s">
        <v>34</v>
      </c>
      <c r="H16" s="34" t="s">
        <v>34</v>
      </c>
      <c r="I16" s="35">
        <f>SUM(I8:I15)</f>
        <v>0</v>
      </c>
      <c r="J16" s="32" t="s">
        <v>34</v>
      </c>
      <c r="K16" s="33" t="s">
        <v>34</v>
      </c>
      <c r="L16" s="34" t="s">
        <v>34</v>
      </c>
    </row>
  </sheetData>
  <mergeCells count="7">
    <mergeCell ref="I6:L6"/>
    <mergeCell ref="A2:H2"/>
    <mergeCell ref="A6:A7"/>
    <mergeCell ref="C6:C7"/>
    <mergeCell ref="D6:D7"/>
    <mergeCell ref="E6:H6"/>
    <mergeCell ref="B6:B7"/>
  </mergeCells>
  <conditionalFormatting sqref="H8:H16 L8:L16">
    <cfRule type="cellIs" dxfId="1" priority="1" operator="equal">
      <formula>"Zadejte DPH"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1"/>
  <sheetViews>
    <sheetView tabSelected="1" workbookViewId="0">
      <selection activeCell="D20" sqref="D20"/>
    </sheetView>
  </sheetViews>
  <sheetFormatPr defaultRowHeight="1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>
      <c r="B2" s="44" t="s">
        <v>35</v>
      </c>
      <c r="C2" s="44"/>
      <c r="D2" s="44"/>
      <c r="E2" s="44"/>
      <c r="F2" s="44"/>
    </row>
    <row r="3" spans="2:6" ht="18">
      <c r="B3" s="17"/>
      <c r="C3" s="17"/>
      <c r="D3" s="17"/>
      <c r="E3" s="17"/>
      <c r="F3" s="17"/>
    </row>
    <row r="4" spans="2:6" ht="35.25" customHeight="1">
      <c r="B4" s="57" t="s">
        <v>1</v>
      </c>
      <c r="C4" s="57"/>
      <c r="D4" s="57"/>
      <c r="E4" s="57"/>
      <c r="F4" s="57"/>
    </row>
    <row r="6" spans="2:6" ht="45">
      <c r="B6" s="3"/>
      <c r="C6" s="11" t="s">
        <v>21</v>
      </c>
      <c r="D6" s="11" t="s">
        <v>22</v>
      </c>
      <c r="E6" s="11" t="s">
        <v>23</v>
      </c>
      <c r="F6" s="11" t="s">
        <v>24</v>
      </c>
    </row>
    <row r="7" spans="2:6">
      <c r="B7" s="4" t="s">
        <v>36</v>
      </c>
      <c r="C7" s="6"/>
      <c r="D7" s="7"/>
      <c r="E7" s="8">
        <f>D7*C7</f>
        <v>0</v>
      </c>
      <c r="F7" s="9">
        <f>C7+E7</f>
        <v>0</v>
      </c>
    </row>
    <row r="8" spans="2:6">
      <c r="B8" s="4" t="s">
        <v>37</v>
      </c>
      <c r="C8" s="10">
        <f>'Spotřební materiál'!I16</f>
        <v>0</v>
      </c>
      <c r="D8" s="7"/>
      <c r="E8" s="8">
        <f>D8*C8</f>
        <v>0</v>
      </c>
      <c r="F8" s="9">
        <f>C8+E8</f>
        <v>0</v>
      </c>
    </row>
    <row r="9" spans="2:6">
      <c r="B9" s="5" t="s">
        <v>38</v>
      </c>
      <c r="C9" s="10">
        <f>'Pozáruční servis'!E18</f>
        <v>0</v>
      </c>
      <c r="D9" s="7"/>
      <c r="E9" s="8">
        <f>D9*C9</f>
        <v>0</v>
      </c>
      <c r="F9" s="9">
        <f>C9+E9</f>
        <v>0</v>
      </c>
    </row>
    <row r="10" spans="2:6">
      <c r="B10" s="5" t="s">
        <v>39</v>
      </c>
      <c r="C10" s="10">
        <f>C9*72</f>
        <v>0</v>
      </c>
      <c r="D10" s="7"/>
      <c r="E10" s="8">
        <f t="shared" ref="E10" si="0">D10*C10</f>
        <v>0</v>
      </c>
      <c r="F10" s="9">
        <f t="shared" ref="F10" si="1">C10+E10</f>
        <v>0</v>
      </c>
    </row>
    <row r="11" spans="2:6">
      <c r="B11" s="13" t="s">
        <v>40</v>
      </c>
      <c r="C11" s="41">
        <f>C7+C10+C8</f>
        <v>0</v>
      </c>
      <c r="D11" s="14" t="s">
        <v>34</v>
      </c>
      <c r="E11" s="15" t="s">
        <v>34</v>
      </c>
      <c r="F11" s="16">
        <f>SUM(F7:F10)</f>
        <v>0</v>
      </c>
    </row>
  </sheetData>
  <mergeCells count="2">
    <mergeCell ref="B2:F2"/>
    <mergeCell ref="B4:F4"/>
  </mergeCells>
  <conditionalFormatting sqref="F7:F11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11" ma:contentTypeDescription="Vytvoří nový dokument" ma:contentTypeScope="" ma:versionID="b06d2142d43d13c59b1f5813bede9bb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754203389c6840d43665d2d8b1a466f3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01a28d-ddcc-4a00-b2be-b6219c391f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447E1-2AFC-4485-80AD-E45DE63286FA}"/>
</file>

<file path=customXml/itemProps2.xml><?xml version="1.0" encoding="utf-8"?>
<ds:datastoreItem xmlns:ds="http://schemas.openxmlformats.org/officeDocument/2006/customXml" ds:itemID="{243AED67-229A-4754-83FC-1F4F4C3A2E88}"/>
</file>

<file path=customXml/itemProps3.xml><?xml version="1.0" encoding="utf-8"?>
<ds:datastoreItem xmlns:ds="http://schemas.openxmlformats.org/officeDocument/2006/customXml" ds:itemID="{565A4A65-DEEE-437C-9C39-2F2879E41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Hudcová Michaela</cp:lastModifiedBy>
  <cp:revision/>
  <dcterms:created xsi:type="dcterms:W3CDTF">2020-09-11T14:31:09Z</dcterms:created>
  <dcterms:modified xsi:type="dcterms:W3CDTF">2024-12-20T13:06:10Z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