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LTPROJEKT\___2025\PETCT\v1\"/>
    </mc:Choice>
  </mc:AlternateContent>
  <xr:revisionPtr revIDLastSave="0" documentId="8_{52A1E92A-F2BC-483A-9407-FB3C7B1352C3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SO01a D.1.01.5_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 SO01a D.1.01.5_3 Pol'!$A$1:$Y$146</definedName>
    <definedName name="_xlnm.Print_Area" localSheetId="1">Stavba!$A$1:$J$53</definedName>
    <definedName name="_xlnm.Print_Titles" localSheetId="3">' SO01a D.1.01.5_3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G41" i="1"/>
  <c r="F41" i="1"/>
  <c r="G40" i="1"/>
  <c r="F40" i="1"/>
  <c r="G39" i="1"/>
  <c r="F39" i="1"/>
  <c r="G136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G18" i="12"/>
  <c r="I18" i="12"/>
  <c r="K18" i="12"/>
  <c r="M18" i="12"/>
  <c r="O18" i="12"/>
  <c r="Q18" i="12"/>
  <c r="V18" i="12"/>
  <c r="G21" i="12"/>
  <c r="I21" i="12"/>
  <c r="K21" i="12"/>
  <c r="M21" i="12"/>
  <c r="O21" i="12"/>
  <c r="Q21" i="12"/>
  <c r="V21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51" i="12"/>
  <c r="I51" i="12"/>
  <c r="K51" i="12"/>
  <c r="M51" i="12"/>
  <c r="O51" i="12"/>
  <c r="Q51" i="12"/>
  <c r="V51" i="12"/>
  <c r="G54" i="12"/>
  <c r="M54" i="12" s="1"/>
  <c r="I54" i="12"/>
  <c r="K54" i="12"/>
  <c r="O54" i="12"/>
  <c r="Q54" i="12"/>
  <c r="V54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63" i="12"/>
  <c r="I63" i="12"/>
  <c r="K63" i="12"/>
  <c r="M63" i="12"/>
  <c r="O63" i="12"/>
  <c r="Q63" i="12"/>
  <c r="V63" i="12"/>
  <c r="G66" i="12"/>
  <c r="I66" i="12"/>
  <c r="K66" i="12"/>
  <c r="M66" i="12"/>
  <c r="O66" i="12"/>
  <c r="Q66" i="12"/>
  <c r="V66" i="12"/>
  <c r="G69" i="12"/>
  <c r="I69" i="12"/>
  <c r="K69" i="12"/>
  <c r="M69" i="12"/>
  <c r="O69" i="12"/>
  <c r="Q69" i="12"/>
  <c r="V69" i="12"/>
  <c r="G72" i="12"/>
  <c r="I72" i="12"/>
  <c r="K72" i="12"/>
  <c r="M72" i="12"/>
  <c r="O72" i="12"/>
  <c r="Q72" i="12"/>
  <c r="V72" i="12"/>
  <c r="G75" i="12"/>
  <c r="I75" i="12"/>
  <c r="K75" i="12"/>
  <c r="M75" i="12"/>
  <c r="O75" i="12"/>
  <c r="Q75" i="12"/>
  <c r="V75" i="12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Q81" i="12"/>
  <c r="V81" i="12"/>
  <c r="G84" i="12"/>
  <c r="I84" i="12"/>
  <c r="K84" i="12"/>
  <c r="M84" i="12"/>
  <c r="O84" i="12"/>
  <c r="Q84" i="12"/>
  <c r="V84" i="12"/>
  <c r="G87" i="12"/>
  <c r="M87" i="12" s="1"/>
  <c r="I87" i="12"/>
  <c r="K87" i="12"/>
  <c r="O87" i="12"/>
  <c r="Q87" i="12"/>
  <c r="V87" i="12"/>
  <c r="G90" i="12"/>
  <c r="I90" i="12"/>
  <c r="K90" i="12"/>
  <c r="M90" i="12"/>
  <c r="O90" i="12"/>
  <c r="Q90" i="12"/>
  <c r="V90" i="12"/>
  <c r="G93" i="12"/>
  <c r="I93" i="12"/>
  <c r="K93" i="12"/>
  <c r="M93" i="12"/>
  <c r="O93" i="12"/>
  <c r="Q93" i="12"/>
  <c r="V93" i="12"/>
  <c r="G96" i="12"/>
  <c r="I96" i="12"/>
  <c r="K96" i="12"/>
  <c r="M96" i="12"/>
  <c r="O96" i="12"/>
  <c r="Q96" i="12"/>
  <c r="V96" i="12"/>
  <c r="G99" i="12"/>
  <c r="I99" i="12"/>
  <c r="K99" i="12"/>
  <c r="M99" i="12"/>
  <c r="O99" i="12"/>
  <c r="Q99" i="12"/>
  <c r="V99" i="12"/>
  <c r="G102" i="12"/>
  <c r="M102" i="12" s="1"/>
  <c r="I102" i="12"/>
  <c r="K102" i="12"/>
  <c r="O102" i="12"/>
  <c r="Q102" i="12"/>
  <c r="V102" i="12"/>
  <c r="G105" i="12"/>
  <c r="I105" i="12"/>
  <c r="K105" i="12"/>
  <c r="M105" i="12"/>
  <c r="O105" i="12"/>
  <c r="Q105" i="12"/>
  <c r="V105" i="12"/>
  <c r="G108" i="12"/>
  <c r="M108" i="12" s="1"/>
  <c r="I108" i="12"/>
  <c r="K108" i="12"/>
  <c r="O108" i="12"/>
  <c r="Q108" i="12"/>
  <c r="V108" i="12"/>
  <c r="G111" i="12"/>
  <c r="I111" i="12"/>
  <c r="K111" i="12"/>
  <c r="M111" i="12"/>
  <c r="O111" i="12"/>
  <c r="Q111" i="12"/>
  <c r="V111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20" i="12"/>
  <c r="I120" i="12"/>
  <c r="K120" i="12"/>
  <c r="M120" i="12"/>
  <c r="O120" i="12"/>
  <c r="Q120" i="12"/>
  <c r="V120" i="12"/>
  <c r="G123" i="12"/>
  <c r="I123" i="12"/>
  <c r="K123" i="12"/>
  <c r="M123" i="12"/>
  <c r="O123" i="12"/>
  <c r="Q123" i="12"/>
  <c r="V123" i="12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AE136" i="12"/>
  <c r="AF136" i="12"/>
  <c r="I20" i="1"/>
  <c r="I19" i="1"/>
  <c r="I18" i="1"/>
  <c r="I17" i="1"/>
  <c r="I16" i="1"/>
  <c r="I53" i="1"/>
  <c r="J52" i="1"/>
  <c r="J53" i="1" s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A26" i="1" l="1"/>
  <c r="G26" i="1"/>
  <c r="A23" i="1"/>
  <c r="G28" i="1"/>
  <c r="M8" i="12"/>
  <c r="I21" i="1"/>
  <c r="I39" i="1"/>
  <c r="I42" i="1" s="1"/>
  <c r="G24" i="1" l="1"/>
  <c r="A27" i="1" s="1"/>
  <c r="A24" i="1"/>
  <c r="J41" i="1"/>
  <c r="J39" i="1"/>
  <c r="J42" i="1" s="1"/>
  <c r="J40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11A7366E-2C10-4A78-ABB6-EF9A5A27AB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4E19DA-E5DD-47E5-8F0A-D25C90CAE1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<sst xmlns="http://schemas.openxmlformats.org/spreadsheetml/2006/main" count="646" uniqueCount="193">
  <si>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</si>
  <si>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</si>
  <si>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</si>
  <si>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</si>
  <si>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</si>
  <si>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</si>
  <si>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</si>
  <si>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</si>
  <si>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</si>
  <si>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</si>
  <si>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</si>
  <si>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</si>
  <si>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</si>
  <si>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</si>
  <si>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</si>
  <si>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</si>
  <si>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</si>
  <si>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</si>
  <si>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</si>
  <si>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</si>
  <si>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</si>
  <si>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</si>
  <si>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</si>
  <si>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</si>
  <si>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</si>
  <si>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</si>
  <si>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</si>
  <si>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</si>
  <si>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</si>
  <si>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</si>
  <si>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</si>
  <si>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</si>
  <si>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</si>
  <si>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</si>
  <si>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</si>
  <si>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</si>
  <si>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</si>
  <si>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</si>
  <si>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</si>
  <si>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</si>
  <si>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</si>
  <si>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</si>
  <si>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</si>
  <si>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D.1.01.5_3</t>
  </si>
  <si>
    <t>Volně stojící nábytek</t>
  </si>
  <si>
    <t xml:space="preserve"> SO01a</t>
  </si>
  <si>
    <t>Budova Q a N</t>
  </si>
  <si>
    <t>Objekt:</t>
  </si>
  <si>
    <t>Rozpočet:</t>
  </si>
  <si>
    <t>145</t>
  </si>
  <si>
    <t>FN BRNO - PŘÍSTAVBA PET/CT A ENERGETICKÁ ÚSPORNÁ OPATŘENÍ OBJEKTU N</t>
  </si>
  <si>
    <t>STAGA stavební agentura s.r.o.</t>
  </si>
  <si>
    <t>Heydukova 115</t>
  </si>
  <si>
    <t>Polička-Dolní Předměstí</t>
  </si>
  <si>
    <t>57201</t>
  </si>
  <si>
    <t>25333046</t>
  </si>
  <si>
    <t>CZ25333046</t>
  </si>
  <si>
    <t>Stavba</t>
  </si>
  <si>
    <t>Celkem za stavbu</t>
  </si>
  <si>
    <t>CZK</t>
  </si>
  <si>
    <t>#POPS</t>
  </si>
  <si>
    <t>Popis stavby: 145 - FN BRNO - PŘÍSTAVBA PET/CT A ENERGETICKÁ ÚSPORNÁ OPATŘENÍ OBJEKTU N</t>
  </si>
  <si>
    <t>#POPO</t>
  </si>
  <si>
    <t>Popis objektu:  SO01a - Budova Q a N</t>
  </si>
  <si>
    <t>#POPR</t>
  </si>
  <si>
    <t>Popis rozpočtu: D.1.01.5_3 - Volně stojící nábytek</t>
  </si>
  <si>
    <t>Rekapitulace dílů</t>
  </si>
  <si>
    <t>Typ dílu</t>
  </si>
  <si>
    <t>M2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</si>
  <si>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</si>
  <si>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</si>
  <si>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</si>
  <si>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</si>
  <si>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</si>
  <si>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</si>
  <si>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</si>
  <si>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</si>
  <si>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</si>
  <si>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</si>
  <si>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</si>
  <si>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</si>
  <si>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</si>
  <si>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</si>
  <si>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</si>
  <si>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</si>
  <si>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</si>
  <si>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</si>
  <si>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</si>
  <si>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</si>
  <si>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</si>
  <si>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</si>
  <si>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</si>
  <si>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</si>
  <si>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</si>
  <si>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</si>
  <si>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</si>
  <si>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</si>
  <si>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</si>
  <si>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</si>
  <si>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360034</t>
  </si>
  <si>
    <t>stůl pracovní laboratorní 140/60 - kov. Podnož</t>
  </si>
  <si>
    <t>ks</t>
  </si>
  <si>
    <t>Vlastní</t>
  </si>
  <si>
    <t>Indiv</t>
  </si>
  <si>
    <t>Práce</t>
  </si>
  <si>
    <t>Běžná</t>
  </si>
  <si>
    <t>POL1_</t>
  </si>
  <si>
    <t>POP</t>
  </si>
  <si>
    <t>D.1.01.5</t>
  </si>
  <si>
    <t>395403</t>
  </si>
  <si>
    <t>sedačka otočná, výšk.zdvih., pojízdná</t>
  </si>
  <si>
    <t>399000</t>
  </si>
  <si>
    <t>zástěna</t>
  </si>
  <si>
    <t>399033</t>
  </si>
  <si>
    <t>zástěna teleskopická</t>
  </si>
  <si>
    <t>460001</t>
  </si>
  <si>
    <t>pult pracovní 240/70 - kov. Podnož, výškově nastavitelný</t>
  </si>
  <si>
    <t>460024</t>
  </si>
  <si>
    <t>stůl víceúčelový 130/80 - kov. podnož</t>
  </si>
  <si>
    <t>460031</t>
  </si>
  <si>
    <t>stůl pracovní 200/70 - kov. podnož</t>
  </si>
  <si>
    <t>460035</t>
  </si>
  <si>
    <t>pult pracovní 340/70 - kov. podnož</t>
  </si>
  <si>
    <t>460040</t>
  </si>
  <si>
    <t>pult pracovní 360/80 - kov. podnož</t>
  </si>
  <si>
    <t>460041</t>
  </si>
  <si>
    <t>stůl pracovní 340/80 - kov. podnož</t>
  </si>
  <si>
    <t>460042</t>
  </si>
  <si>
    <t>stůl pracovní pod tiskárnu 100/80 - kov. Podnož</t>
  </si>
  <si>
    <t>460043</t>
  </si>
  <si>
    <t>stůl pracovní pod tiskárnu 70/80 - kov. Podnož</t>
  </si>
  <si>
    <t>460044</t>
  </si>
  <si>
    <t>stůl pracovní 140/70 - kov. podnož</t>
  </si>
  <si>
    <t>460045</t>
  </si>
  <si>
    <t>stůl pracovní 160/70 - kov. Podnož</t>
  </si>
  <si>
    <t>460046</t>
  </si>
  <si>
    <t>stůl pracovní 180/70 - kov. podnož</t>
  </si>
  <si>
    <t>460047</t>
  </si>
  <si>
    <t>stůl pracovní  200 - 2x průchodka, kov. podnož</t>
  </si>
  <si>
    <t>460048</t>
  </si>
  <si>
    <t>stůl víceúčelový 120/80 - kov. podnož</t>
  </si>
  <si>
    <t>460049</t>
  </si>
  <si>
    <t>stůl pracovní 170/70 - kov. podnož</t>
  </si>
  <si>
    <t>460050</t>
  </si>
  <si>
    <t>stůl víceúčelový 140/80 - kov. podnož</t>
  </si>
  <si>
    <t>460051</t>
  </si>
  <si>
    <t>stůl víceúčelový 160/80 - kov. podnož</t>
  </si>
  <si>
    <t>460052</t>
  </si>
  <si>
    <t>stůl konferenční 60/60 - kov. podnož</t>
  </si>
  <si>
    <t>460055</t>
  </si>
  <si>
    <t>stůl pracovní 160/80 - kov. podnož</t>
  </si>
  <si>
    <t>460057</t>
  </si>
  <si>
    <t>stůl pracovní 200/80 - kov. podnož</t>
  </si>
  <si>
    <t>460060</t>
  </si>
  <si>
    <t>stůl dílenský/ ponk</t>
  </si>
  <si>
    <t>460062</t>
  </si>
  <si>
    <t>460302</t>
  </si>
  <si>
    <t>kontejner pojízdný 4 zásuvky centrální zámek, zásuvky kov</t>
  </si>
  <si>
    <t>468001</t>
  </si>
  <si>
    <t>469020</t>
  </si>
  <si>
    <t>věšák stojanový</t>
  </si>
  <si>
    <t>481001</t>
  </si>
  <si>
    <t>polokřeslo</t>
  </si>
  <si>
    <t>481002</t>
  </si>
  <si>
    <t>židle s područkami výškově zdvihatelná, otočná, pojízdná</t>
  </si>
  <si>
    <t>481011</t>
  </si>
  <si>
    <t>židle pevná</t>
  </si>
  <si>
    <t>481013</t>
  </si>
  <si>
    <t>židle pevná (DMZ)</t>
  </si>
  <si>
    <t>481014</t>
  </si>
  <si>
    <t>židle pro výuku</t>
  </si>
  <si>
    <t>481015</t>
  </si>
  <si>
    <t>lavice / stůl pro výuku studentů</t>
  </si>
  <si>
    <t>481020</t>
  </si>
  <si>
    <t>taburetka</t>
  </si>
  <si>
    <t>482003</t>
  </si>
  <si>
    <t>židle dílenská, pojízdná, otočná, výšk.zdvih.</t>
  </si>
  <si>
    <t>482004</t>
  </si>
  <si>
    <t>židle pracovní pojízdná, otočná, výšk.zdvih., s nožním kruhem</t>
  </si>
  <si>
    <t>485001</t>
  </si>
  <si>
    <t>lavice 2-místná volně stojící (do čekáren)</t>
  </si>
  <si>
    <t>485002</t>
  </si>
  <si>
    <t>lavice 3-místná volně stojící (do čekáren)</t>
  </si>
  <si>
    <t>485003</t>
  </si>
  <si>
    <t>lavice 4-místná volně stojící (do čekáren)</t>
  </si>
  <si>
    <t>485501</t>
  </si>
  <si>
    <t>lavice do volného prostoru</t>
  </si>
  <si>
    <t>485502</t>
  </si>
  <si>
    <t>lavice do exteriéru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</si>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</sst>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al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11213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 t="s">
        <v>51</v>
      </c>
      <c r="E11" s="129"/>
      <c r="F11" s="129"/>
      <c r="G11" s="129"/>
      <c r="H11" s="18" t="s">
        <v>42</v>
      </c>
      <c r="I11" s="134" t="s">
        <v>55</v>
      </c>
      <c r="J11" s="8"/>
    </row>
    <row r="12" spans="1:15" ht="15.75" customHeight="1" x14ac:dyDescent="0.25">
      <c r="A12" s="2"/>
      <c r="B12" s="28"/>
      <c r="C12" s="55"/>
      <c r="D12" s="130" t="s">
        <v>52</v>
      </c>
      <c r="E12" s="130"/>
      <c r="F12" s="130"/>
      <c r="G12" s="130"/>
      <c r="H12" s="18" t="s">
        <v>36</v>
      </c>
      <c r="I12" s="134" t="s">
        <v>56</v>
      </c>
      <c r="J12" s="8"/>
    </row>
    <row r="13" spans="1:15" ht="15.75" customHeight="1" x14ac:dyDescent="0.25">
      <c r="A13" s="2"/>
      <c r="B13" s="29"/>
      <c r="C13" s="56"/>
      <c r="D13" s="133" t="s">
        <v>54</v>
      </c>
      <c r="E13" s="131" t="s">
        <v>53</v>
      </c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SUMIF(F52:F52,A16,I52:I52)+SUMIF(F52:F52,"PSU",I52:I52)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SUMIF(F52:F52,A17,I52:I52)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SUMIF(F52:F52,A18,I52:I52)</f>
        <v>0</v>
      </c>
      <c r="J18" s="85"/>
    </row>
    <row r="19" spans="1:10" ht="23.25" customHeight="1" x14ac:dyDescent="0.25">
      <c r="A19" s="196" t="s">
        <v>69</v>
      </c>
      <c r="B19" s="38" t="s">
        <v>29</v>
      </c>
      <c r="C19" s="62"/>
      <c r="D19" s="63"/>
      <c r="E19" s="83"/>
      <c r="F19" s="84"/>
      <c r="G19" s="83"/>
      <c r="H19" s="84"/>
      <c r="I19" s="83">
        <f>SUMIF(F52:F52,A19,I52:I52)</f>
        <v>0</v>
      </c>
      <c r="J19" s="85"/>
    </row>
    <row r="20" spans="1:10" ht="23.25" customHeight="1" x14ac:dyDescent="0.25">
      <c r="A20" s="196" t="s">
        <v>70</v>
      </c>
      <c r="B20" s="38" t="s">
        <v>30</v>
      </c>
      <c r="C20" s="62"/>
      <c r="D20" s="63"/>
      <c r="E20" s="83"/>
      <c r="F20" s="84"/>
      <c r="G20" s="83"/>
      <c r="H20" s="84"/>
      <c r="I20" s="83">
        <f>SUMIF(F52:F52,A20,I52:I52)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57</v>
      </c>
      <c r="C39" s="147"/>
      <c r="D39" s="147"/>
      <c r="E39" s="147"/>
      <c r="F39" s="148">
        <f>' SO01a D.1.01.5_3 Pol'!AE136</f>
        <v>0</v>
      </c>
      <c r="G39" s="149">
        <f>' SO01a D.1.01.5_3 Pol'!AF136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5">
      <c r="A40" s="136">
        <v>2</v>
      </c>
      <c r="B40" s="152" t="s">
        <v>45</v>
      </c>
      <c r="C40" s="153" t="s">
        <v>46</v>
      </c>
      <c r="D40" s="153"/>
      <c r="E40" s="153"/>
      <c r="F40" s="154">
        <f>' SO01a D.1.01.5_3 Pol'!AE136</f>
        <v>0</v>
      </c>
      <c r="G40" s="155">
        <f>' SO01a D.1.01.5_3 Pol'!AF136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5">
      <c r="A41" s="136">
        <v>3</v>
      </c>
      <c r="B41" s="157" t="s">
        <v>43</v>
      </c>
      <c r="C41" s="147" t="s">
        <v>44</v>
      </c>
      <c r="D41" s="147"/>
      <c r="E41" s="147"/>
      <c r="F41" s="158">
        <f>' SO01a D.1.01.5_3 Pol'!AE136</f>
        <v>0</v>
      </c>
      <c r="G41" s="150">
        <f>' SO01a D.1.01.5_3 Pol'!AF136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5">
      <c r="A42" s="136"/>
      <c r="B42" s="159" t="s">
        <v>58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5">
      <c r="A44" t="s">
        <v>60</v>
      </c>
      <c r="B44" t="s">
        <v>61</v>
      </c>
    </row>
    <row r="45" spans="1:10" x14ac:dyDescent="0.25">
      <c r="A45" t="s">
        <v>62</v>
      </c>
      <c r="B45" t="s">
        <v>63</v>
      </c>
    </row>
    <row r="46" spans="1:10" x14ac:dyDescent="0.25">
      <c r="A46" t="s">
        <v>64</v>
      </c>
      <c r="B46" t="s">
        <v>65</v>
      </c>
    </row>
    <row r="49" spans="1:10" ht="15.5" x14ac:dyDescent="0.35">
      <c r="B49" s="175" t="s">
        <v>66</v>
      </c>
    </row>
    <row r="51" spans="1:10" ht="25.5" customHeight="1" x14ac:dyDescent="0.25">
      <c r="A51" s="177"/>
      <c r="B51" s="180" t="s">
        <v>18</v>
      </c>
      <c r="C51" s="180" t="s">
        <v>6</v>
      </c>
      <c r="D51" s="181"/>
      <c r="E51" s="181"/>
      <c r="F51" s="182" t="s">
        <v>67</v>
      </c>
      <c r="G51" s="182"/>
      <c r="H51" s="182"/>
      <c r="I51" s="182" t="s">
        <v>31</v>
      </c>
      <c r="J51" s="182" t="s">
        <v>0</v>
      </c>
    </row>
    <row r="52" spans="1:10" ht="36.75" customHeight="1" x14ac:dyDescent="0.25">
      <c r="A52" s="178"/>
      <c r="B52" s="183" t="s">
        <v>68</v>
      </c>
      <c r="C52" s="184" t="s">
        <v>44</v>
      </c>
      <c r="D52" s="185"/>
      <c r="E52" s="185"/>
      <c r="F52" s="192" t="s">
        <v>28</v>
      </c>
      <c r="G52" s="193"/>
      <c r="H52" s="193"/>
      <c r="I52" s="193">
        <f>' SO01a D.1.01.5_3 Pol'!G8</f>
        <v>0</v>
      </c>
      <c r="J52" s="189" t="str">
        <f>IF(I53=0,"",I52/I53*100)</f>
        <v/>
      </c>
    </row>
    <row r="53" spans="1:10" ht="25.5" customHeight="1" x14ac:dyDescent="0.25">
      <c r="A53" s="179"/>
      <c r="B53" s="186" t="s">
        <v>1</v>
      </c>
      <c r="C53" s="187"/>
      <c r="D53" s="188"/>
      <c r="E53" s="188"/>
      <c r="F53" s="194"/>
      <c r="G53" s="195"/>
      <c r="H53" s="195"/>
      <c r="I53" s="195">
        <f>I52</f>
        <v>0</v>
      </c>
      <c r="J53" s="190" t="str">
        <f>J52</f>
        <v/>
      </c>
    </row>
    <row r="54" spans="1:10" x14ac:dyDescent="0.25">
      <c r="F54" s="135"/>
      <c r="G54" s="135"/>
      <c r="H54" s="135"/>
      <c r="I54" s="135"/>
      <c r="J54" s="191"/>
    </row>
    <row r="55" spans="1:10" x14ac:dyDescent="0.25">
      <c r="F55" s="135"/>
      <c r="G55" s="135"/>
      <c r="H55" s="135"/>
      <c r="I55" s="135"/>
      <c r="J55" s="191"/>
    </row>
    <row r="56" spans="1:10" x14ac:dyDescent="0.25">
      <c r="F56" s="135"/>
      <c r="G56" s="135"/>
      <c r="H56" s="135"/>
      <c r="I56" s="135"/>
      <c r="J56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8A35-14DD-47D3-801C-59E827BC856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71</v>
      </c>
    </row>
    <row r="2" spans="1:60" ht="25" customHeight="1" x14ac:dyDescent="0.25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72</v>
      </c>
    </row>
    <row r="3" spans="1:60" ht="25" customHeight="1" x14ac:dyDescent="0.25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72</v>
      </c>
      <c r="AG3" t="s">
        <v>73</v>
      </c>
    </row>
    <row r="4" spans="1:60" ht="25" customHeight="1" x14ac:dyDescent="0.25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74</v>
      </c>
    </row>
    <row r="5" spans="1:60" x14ac:dyDescent="0.25">
      <c r="D5" s="10"/>
    </row>
    <row r="6" spans="1:60" ht="37.5" x14ac:dyDescent="0.25">
      <c r="A6" s="208" t="s">
        <v>75</v>
      </c>
      <c r="B6" s="210" t="s">
        <v>76</v>
      </c>
      <c r="C6" s="210" t="s">
        <v>77</v>
      </c>
      <c r="D6" s="209" t="s">
        <v>78</v>
      </c>
      <c r="E6" s="208" t="s">
        <v>79</v>
      </c>
      <c r="F6" s="207" t="s">
        <v>80</v>
      </c>
      <c r="G6" s="208" t="s">
        <v>31</v>
      </c>
      <c r="H6" s="211" t="s">
        <v>32</v>
      </c>
      <c r="I6" s="211" t="s">
        <v>81</v>
      </c>
      <c r="J6" s="211" t="s">
        <v>33</v>
      </c>
      <c r="K6" s="211" t="s">
        <v>82</v>
      </c>
      <c r="L6" s="211" t="s">
        <v>83</v>
      </c>
      <c r="M6" s="211" t="s">
        <v>84</v>
      </c>
      <c r="N6" s="211" t="s">
        <v>85</v>
      </c>
      <c r="O6" s="211" t="s">
        <v>86</v>
      </c>
      <c r="P6" s="211" t="s">
        <v>87</v>
      </c>
      <c r="Q6" s="211" t="s">
        <v>88</v>
      </c>
      <c r="R6" s="211" t="s">
        <v>89</v>
      </c>
      <c r="S6" s="211" t="s">
        <v>90</v>
      </c>
      <c r="T6" s="211" t="s">
        <v>91</v>
      </c>
      <c r="U6" s="211" t="s">
        <v>92</v>
      </c>
      <c r="V6" s="211" t="s">
        <v>93</v>
      </c>
      <c r="W6" s="211" t="s">
        <v>94</v>
      </c>
      <c r="X6" s="211" t="s">
        <v>95</v>
      </c>
      <c r="Y6" s="211" t="s">
        <v>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4" t="s">
        <v>97</v>
      </c>
      <c r="B8" s="235" t="s">
        <v>68</v>
      </c>
      <c r="C8" s="250" t="s">
        <v>44</v>
      </c>
      <c r="D8" s="236"/>
      <c r="E8" s="237"/>
      <c r="F8" s="238"/>
      <c r="G8" s="238">
        <f>SUMIF(AG9:AG134,"&lt;&gt;NOR",G9:G134)</f>
        <v>0</v>
      </c>
      <c r="H8" s="238"/>
      <c r="I8" s="238">
        <f>SUM(I9:I134)</f>
        <v>0</v>
      </c>
      <c r="J8" s="238"/>
      <c r="K8" s="238">
        <f>SUM(K9:K134)</f>
        <v>0</v>
      </c>
      <c r="L8" s="238"/>
      <c r="M8" s="238">
        <f>SUM(M9:M134)</f>
        <v>0</v>
      </c>
      <c r="N8" s="237"/>
      <c r="O8" s="237">
        <f>SUM(O9:O134)</f>
        <v>0</v>
      </c>
      <c r="P8" s="237"/>
      <c r="Q8" s="237">
        <f>SUM(Q9:Q134)</f>
        <v>0</v>
      </c>
      <c r="R8" s="238"/>
      <c r="S8" s="238"/>
      <c r="T8" s="239"/>
      <c r="U8" s="233"/>
      <c r="V8" s="233">
        <f>SUM(V9:V134)</f>
        <v>0</v>
      </c>
      <c r="W8" s="233"/>
      <c r="X8" s="233"/>
      <c r="Y8" s="233"/>
      <c r="AG8" t="s">
        <v>98</v>
      </c>
    </row>
    <row r="9" spans="1:60" outlineLevel="1" x14ac:dyDescent="0.25">
      <c r="A9" s="241">
        <v>1</v>
      </c>
      <c r="B9" s="242" t="s">
        <v>99</v>
      </c>
      <c r="C9" s="251" t="s">
        <v>100</v>
      </c>
      <c r="D9" s="243" t="s">
        <v>101</v>
      </c>
      <c r="E9" s="244">
        <v>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102</v>
      </c>
      <c r="T9" s="247" t="s">
        <v>103</v>
      </c>
      <c r="U9" s="232">
        <v>0</v>
      </c>
      <c r="V9" s="232">
        <f>ROUND(E9*U9,2)</f>
        <v>0</v>
      </c>
      <c r="W9" s="232"/>
      <c r="X9" s="232" t="s">
        <v>104</v>
      </c>
      <c r="Y9" s="232" t="s">
        <v>105</v>
      </c>
      <c r="Z9" s="212"/>
      <c r="AA9" s="212"/>
      <c r="AB9" s="212"/>
      <c r="AC9" s="212"/>
      <c r="AD9" s="212"/>
      <c r="AE9" s="212"/>
      <c r="AF9" s="212"/>
      <c r="AG9" s="212" t="s">
        <v>106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52" t="s">
        <v>99</v>
      </c>
      <c r="D10" s="248"/>
      <c r="E10" s="248"/>
      <c r="F10" s="248"/>
      <c r="G10" s="248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107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53" t="s">
        <v>108</v>
      </c>
      <c r="D11" s="249"/>
      <c r="E11" s="249"/>
      <c r="F11" s="249"/>
      <c r="G11" s="249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107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1">
        <v>2</v>
      </c>
      <c r="B12" s="242" t="s">
        <v>109</v>
      </c>
      <c r="C12" s="251" t="s">
        <v>110</v>
      </c>
      <c r="D12" s="243" t="s">
        <v>101</v>
      </c>
      <c r="E12" s="244">
        <v>4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102</v>
      </c>
      <c r="T12" s="247" t="s">
        <v>103</v>
      </c>
      <c r="U12" s="232">
        <v>0</v>
      </c>
      <c r="V12" s="232">
        <f>ROUND(E12*U12,2)</f>
        <v>0</v>
      </c>
      <c r="W12" s="232"/>
      <c r="X12" s="232" t="s">
        <v>104</v>
      </c>
      <c r="Y12" s="232" t="s">
        <v>105</v>
      </c>
      <c r="Z12" s="212"/>
      <c r="AA12" s="212"/>
      <c r="AB12" s="212"/>
      <c r="AC12" s="212"/>
      <c r="AD12" s="212"/>
      <c r="AE12" s="212"/>
      <c r="AF12" s="212"/>
      <c r="AG12" s="212" t="s">
        <v>106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52" t="s">
        <v>109</v>
      </c>
      <c r="D13" s="248"/>
      <c r="E13" s="248"/>
      <c r="F13" s="248"/>
      <c r="G13" s="248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107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53" t="s">
        <v>108</v>
      </c>
      <c r="D14" s="249"/>
      <c r="E14" s="249"/>
      <c r="F14" s="249"/>
      <c r="G14" s="249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107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1">
        <v>3</v>
      </c>
      <c r="B15" s="242" t="s">
        <v>111</v>
      </c>
      <c r="C15" s="251" t="s">
        <v>112</v>
      </c>
      <c r="D15" s="243" t="s">
        <v>101</v>
      </c>
      <c r="E15" s="244">
        <v>3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102</v>
      </c>
      <c r="T15" s="247" t="s">
        <v>103</v>
      </c>
      <c r="U15" s="232">
        <v>0</v>
      </c>
      <c r="V15" s="232">
        <f>ROUND(E15*U15,2)</f>
        <v>0</v>
      </c>
      <c r="W15" s="232"/>
      <c r="X15" s="232" t="s">
        <v>104</v>
      </c>
      <c r="Y15" s="232" t="s">
        <v>105</v>
      </c>
      <c r="Z15" s="212"/>
      <c r="AA15" s="212"/>
      <c r="AB15" s="212"/>
      <c r="AC15" s="212"/>
      <c r="AD15" s="212"/>
      <c r="AE15" s="212"/>
      <c r="AF15" s="212"/>
      <c r="AG15" s="212" t="s">
        <v>106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52" t="s">
        <v>111</v>
      </c>
      <c r="D16" s="248"/>
      <c r="E16" s="248"/>
      <c r="F16" s="248"/>
      <c r="G16" s="248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107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29"/>
      <c r="B17" s="230"/>
      <c r="C17" s="253" t="s">
        <v>108</v>
      </c>
      <c r="D17" s="249"/>
      <c r="E17" s="249"/>
      <c r="F17" s="249"/>
      <c r="G17" s="249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107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1">
        <v>4</v>
      </c>
      <c r="B18" s="242" t="s">
        <v>113</v>
      </c>
      <c r="C18" s="251" t="s">
        <v>114</v>
      </c>
      <c r="D18" s="243" t="s">
        <v>101</v>
      </c>
      <c r="E18" s="244">
        <v>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102</v>
      </c>
      <c r="T18" s="247" t="s">
        <v>103</v>
      </c>
      <c r="U18" s="232">
        <v>0</v>
      </c>
      <c r="V18" s="232">
        <f>ROUND(E18*U18,2)</f>
        <v>0</v>
      </c>
      <c r="W18" s="232"/>
      <c r="X18" s="232" t="s">
        <v>104</v>
      </c>
      <c r="Y18" s="232" t="s">
        <v>105</v>
      </c>
      <c r="Z18" s="212"/>
      <c r="AA18" s="212"/>
      <c r="AB18" s="212"/>
      <c r="AC18" s="212"/>
      <c r="AD18" s="212"/>
      <c r="AE18" s="212"/>
      <c r="AF18" s="212"/>
      <c r="AG18" s="212" t="s">
        <v>106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52" t="s">
        <v>113</v>
      </c>
      <c r="D19" s="248"/>
      <c r="E19" s="248"/>
      <c r="F19" s="248"/>
      <c r="G19" s="248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107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53" t="s">
        <v>108</v>
      </c>
      <c r="D20" s="249"/>
      <c r="E20" s="249"/>
      <c r="F20" s="249"/>
      <c r="G20" s="249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107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1">
        <v>5</v>
      </c>
      <c r="B21" s="242" t="s">
        <v>115</v>
      </c>
      <c r="C21" s="251" t="s">
        <v>116</v>
      </c>
      <c r="D21" s="243" t="s">
        <v>101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102</v>
      </c>
      <c r="T21" s="247" t="s">
        <v>103</v>
      </c>
      <c r="U21" s="232">
        <v>0</v>
      </c>
      <c r="V21" s="232">
        <f>ROUND(E21*U21,2)</f>
        <v>0</v>
      </c>
      <c r="W21" s="232"/>
      <c r="X21" s="232" t="s">
        <v>104</v>
      </c>
      <c r="Y21" s="232" t="s">
        <v>105</v>
      </c>
      <c r="Z21" s="212"/>
      <c r="AA21" s="212"/>
      <c r="AB21" s="212"/>
      <c r="AC21" s="212"/>
      <c r="AD21" s="212"/>
      <c r="AE21" s="212"/>
      <c r="AF21" s="212"/>
      <c r="AG21" s="212" t="s">
        <v>106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29"/>
      <c r="B22" s="230"/>
      <c r="C22" s="252" t="s">
        <v>115</v>
      </c>
      <c r="D22" s="248"/>
      <c r="E22" s="248"/>
      <c r="F22" s="248"/>
      <c r="G22" s="248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107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53" t="s">
        <v>108</v>
      </c>
      <c r="D23" s="249"/>
      <c r="E23" s="249"/>
      <c r="F23" s="249"/>
      <c r="G23" s="249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107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1">
        <v>6</v>
      </c>
      <c r="B24" s="242" t="s">
        <v>117</v>
      </c>
      <c r="C24" s="251" t="s">
        <v>118</v>
      </c>
      <c r="D24" s="243" t="s">
        <v>101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102</v>
      </c>
      <c r="T24" s="247" t="s">
        <v>103</v>
      </c>
      <c r="U24" s="232">
        <v>0</v>
      </c>
      <c r="V24" s="232">
        <f>ROUND(E24*U24,2)</f>
        <v>0</v>
      </c>
      <c r="W24" s="232"/>
      <c r="X24" s="232" t="s">
        <v>104</v>
      </c>
      <c r="Y24" s="232" t="s">
        <v>105</v>
      </c>
      <c r="Z24" s="212"/>
      <c r="AA24" s="212"/>
      <c r="AB24" s="212"/>
      <c r="AC24" s="212"/>
      <c r="AD24" s="212"/>
      <c r="AE24" s="212"/>
      <c r="AF24" s="212"/>
      <c r="AG24" s="212" t="s">
        <v>106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29"/>
      <c r="B25" s="230"/>
      <c r="C25" s="252" t="s">
        <v>117</v>
      </c>
      <c r="D25" s="248"/>
      <c r="E25" s="248"/>
      <c r="F25" s="248"/>
      <c r="G25" s="248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107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53" t="s">
        <v>108</v>
      </c>
      <c r="D26" s="249"/>
      <c r="E26" s="249"/>
      <c r="F26" s="249"/>
      <c r="G26" s="249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107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1">
        <v>7</v>
      </c>
      <c r="B27" s="242" t="s">
        <v>119</v>
      </c>
      <c r="C27" s="251" t="s">
        <v>120</v>
      </c>
      <c r="D27" s="243" t="s">
        <v>101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102</v>
      </c>
      <c r="T27" s="247" t="s">
        <v>103</v>
      </c>
      <c r="U27" s="232">
        <v>0</v>
      </c>
      <c r="V27" s="232">
        <f>ROUND(E27*U27,2)</f>
        <v>0</v>
      </c>
      <c r="W27" s="232"/>
      <c r="X27" s="232" t="s">
        <v>104</v>
      </c>
      <c r="Y27" s="232" t="s">
        <v>105</v>
      </c>
      <c r="Z27" s="212"/>
      <c r="AA27" s="212"/>
      <c r="AB27" s="212"/>
      <c r="AC27" s="212"/>
      <c r="AD27" s="212"/>
      <c r="AE27" s="212"/>
      <c r="AF27" s="212"/>
      <c r="AG27" s="212" t="s">
        <v>106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29"/>
      <c r="B28" s="230"/>
      <c r="C28" s="252" t="s">
        <v>119</v>
      </c>
      <c r="D28" s="248"/>
      <c r="E28" s="248"/>
      <c r="F28" s="248"/>
      <c r="G28" s="248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107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53" t="s">
        <v>108</v>
      </c>
      <c r="D29" s="249"/>
      <c r="E29" s="249"/>
      <c r="F29" s="249"/>
      <c r="G29" s="249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107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1">
        <v>8</v>
      </c>
      <c r="B30" s="242" t="s">
        <v>121</v>
      </c>
      <c r="C30" s="251" t="s">
        <v>122</v>
      </c>
      <c r="D30" s="243" t="s">
        <v>101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102</v>
      </c>
      <c r="T30" s="247" t="s">
        <v>103</v>
      </c>
      <c r="U30" s="232">
        <v>0</v>
      </c>
      <c r="V30" s="232">
        <f>ROUND(E30*U30,2)</f>
        <v>0</v>
      </c>
      <c r="W30" s="232"/>
      <c r="X30" s="232" t="s">
        <v>104</v>
      </c>
      <c r="Y30" s="232" t="s">
        <v>105</v>
      </c>
      <c r="Z30" s="212"/>
      <c r="AA30" s="212"/>
      <c r="AB30" s="212"/>
      <c r="AC30" s="212"/>
      <c r="AD30" s="212"/>
      <c r="AE30" s="212"/>
      <c r="AF30" s="212"/>
      <c r="AG30" s="212" t="s">
        <v>106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29"/>
      <c r="B31" s="230"/>
      <c r="C31" s="252" t="s">
        <v>121</v>
      </c>
      <c r="D31" s="248"/>
      <c r="E31" s="248"/>
      <c r="F31" s="248"/>
      <c r="G31" s="248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107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53" t="s">
        <v>108</v>
      </c>
      <c r="D32" s="249"/>
      <c r="E32" s="249"/>
      <c r="F32" s="249"/>
      <c r="G32" s="249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107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1">
        <v>9</v>
      </c>
      <c r="B33" s="242" t="s">
        <v>123</v>
      </c>
      <c r="C33" s="251" t="s">
        <v>124</v>
      </c>
      <c r="D33" s="243" t="s">
        <v>101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102</v>
      </c>
      <c r="T33" s="247" t="s">
        <v>103</v>
      </c>
      <c r="U33" s="232">
        <v>0</v>
      </c>
      <c r="V33" s="232">
        <f>ROUND(E33*U33,2)</f>
        <v>0</v>
      </c>
      <c r="W33" s="232"/>
      <c r="X33" s="232" t="s">
        <v>104</v>
      </c>
      <c r="Y33" s="232" t="s">
        <v>105</v>
      </c>
      <c r="Z33" s="212"/>
      <c r="AA33" s="212"/>
      <c r="AB33" s="212"/>
      <c r="AC33" s="212"/>
      <c r="AD33" s="212"/>
      <c r="AE33" s="212"/>
      <c r="AF33" s="212"/>
      <c r="AG33" s="212" t="s">
        <v>106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52" t="s">
        <v>123</v>
      </c>
      <c r="D34" s="248"/>
      <c r="E34" s="248"/>
      <c r="F34" s="248"/>
      <c r="G34" s="248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107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29"/>
      <c r="B35" s="230"/>
      <c r="C35" s="253" t="s">
        <v>108</v>
      </c>
      <c r="D35" s="249"/>
      <c r="E35" s="249"/>
      <c r="F35" s="249"/>
      <c r="G35" s="249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107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1">
        <v>10</v>
      </c>
      <c r="B36" s="242" t="s">
        <v>125</v>
      </c>
      <c r="C36" s="251" t="s">
        <v>126</v>
      </c>
      <c r="D36" s="243" t="s">
        <v>101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102</v>
      </c>
      <c r="T36" s="247" t="s">
        <v>103</v>
      </c>
      <c r="U36" s="232">
        <v>0</v>
      </c>
      <c r="V36" s="232">
        <f>ROUND(E36*U36,2)</f>
        <v>0</v>
      </c>
      <c r="W36" s="232"/>
      <c r="X36" s="232" t="s">
        <v>104</v>
      </c>
      <c r="Y36" s="232" t="s">
        <v>105</v>
      </c>
      <c r="Z36" s="212"/>
      <c r="AA36" s="212"/>
      <c r="AB36" s="212"/>
      <c r="AC36" s="212"/>
      <c r="AD36" s="212"/>
      <c r="AE36" s="212"/>
      <c r="AF36" s="212"/>
      <c r="AG36" s="212" t="s">
        <v>106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29"/>
      <c r="B37" s="230"/>
      <c r="C37" s="252" t="s">
        <v>125</v>
      </c>
      <c r="D37" s="248"/>
      <c r="E37" s="248"/>
      <c r="F37" s="248"/>
      <c r="G37" s="248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107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53" t="s">
        <v>108</v>
      </c>
      <c r="D38" s="249"/>
      <c r="E38" s="249"/>
      <c r="F38" s="249"/>
      <c r="G38" s="249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107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1">
        <v>11</v>
      </c>
      <c r="B39" s="242" t="s">
        <v>127</v>
      </c>
      <c r="C39" s="251" t="s">
        <v>128</v>
      </c>
      <c r="D39" s="243" t="s">
        <v>101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102</v>
      </c>
      <c r="T39" s="247" t="s">
        <v>103</v>
      </c>
      <c r="U39" s="232">
        <v>0</v>
      </c>
      <c r="V39" s="232">
        <f>ROUND(E39*U39,2)</f>
        <v>0</v>
      </c>
      <c r="W39" s="232"/>
      <c r="X39" s="232" t="s">
        <v>104</v>
      </c>
      <c r="Y39" s="232" t="s">
        <v>105</v>
      </c>
      <c r="Z39" s="212"/>
      <c r="AA39" s="212"/>
      <c r="AB39" s="212"/>
      <c r="AC39" s="212"/>
      <c r="AD39" s="212"/>
      <c r="AE39" s="212"/>
      <c r="AF39" s="212"/>
      <c r="AG39" s="212" t="s">
        <v>106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29"/>
      <c r="B40" s="230"/>
      <c r="C40" s="252" t="s">
        <v>127</v>
      </c>
      <c r="D40" s="248"/>
      <c r="E40" s="248"/>
      <c r="F40" s="248"/>
      <c r="G40" s="248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107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53" t="s">
        <v>108</v>
      </c>
      <c r="D41" s="249"/>
      <c r="E41" s="249"/>
      <c r="F41" s="249"/>
      <c r="G41" s="249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107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1">
        <v>12</v>
      </c>
      <c r="B42" s="242" t="s">
        <v>129</v>
      </c>
      <c r="C42" s="251" t="s">
        <v>130</v>
      </c>
      <c r="D42" s="243" t="s">
        <v>101</v>
      </c>
      <c r="E42" s="244">
        <v>6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102</v>
      </c>
      <c r="T42" s="247" t="s">
        <v>103</v>
      </c>
      <c r="U42" s="232">
        <v>0</v>
      </c>
      <c r="V42" s="232">
        <f>ROUND(E42*U42,2)</f>
        <v>0</v>
      </c>
      <c r="W42" s="232"/>
      <c r="X42" s="232" t="s">
        <v>104</v>
      </c>
      <c r="Y42" s="232" t="s">
        <v>105</v>
      </c>
      <c r="Z42" s="212"/>
      <c r="AA42" s="212"/>
      <c r="AB42" s="212"/>
      <c r="AC42" s="212"/>
      <c r="AD42" s="212"/>
      <c r="AE42" s="212"/>
      <c r="AF42" s="212"/>
      <c r="AG42" s="212" t="s">
        <v>106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29"/>
      <c r="B43" s="230"/>
      <c r="C43" s="252" t="s">
        <v>129</v>
      </c>
      <c r="D43" s="248"/>
      <c r="E43" s="248"/>
      <c r="F43" s="248"/>
      <c r="G43" s="248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107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53" t="s">
        <v>108</v>
      </c>
      <c r="D44" s="249"/>
      <c r="E44" s="249"/>
      <c r="F44" s="249"/>
      <c r="G44" s="249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107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1">
        <v>13</v>
      </c>
      <c r="B45" s="242" t="s">
        <v>131</v>
      </c>
      <c r="C45" s="251" t="s">
        <v>132</v>
      </c>
      <c r="D45" s="243" t="s">
        <v>101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102</v>
      </c>
      <c r="T45" s="247" t="s">
        <v>103</v>
      </c>
      <c r="U45" s="232">
        <v>0</v>
      </c>
      <c r="V45" s="232">
        <f>ROUND(E45*U45,2)</f>
        <v>0</v>
      </c>
      <c r="W45" s="232"/>
      <c r="X45" s="232" t="s">
        <v>104</v>
      </c>
      <c r="Y45" s="232" t="s">
        <v>105</v>
      </c>
      <c r="Z45" s="212"/>
      <c r="AA45" s="212"/>
      <c r="AB45" s="212"/>
      <c r="AC45" s="212"/>
      <c r="AD45" s="212"/>
      <c r="AE45" s="212"/>
      <c r="AF45" s="212"/>
      <c r="AG45" s="212" t="s">
        <v>106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29"/>
      <c r="B46" s="230"/>
      <c r="C46" s="252" t="s">
        <v>131</v>
      </c>
      <c r="D46" s="248"/>
      <c r="E46" s="248"/>
      <c r="F46" s="248"/>
      <c r="G46" s="248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107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53" t="s">
        <v>108</v>
      </c>
      <c r="D47" s="249"/>
      <c r="E47" s="249"/>
      <c r="F47" s="249"/>
      <c r="G47" s="249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107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41">
        <v>14</v>
      </c>
      <c r="B48" s="242" t="s">
        <v>133</v>
      </c>
      <c r="C48" s="251" t="s">
        <v>134</v>
      </c>
      <c r="D48" s="243" t="s">
        <v>101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102</v>
      </c>
      <c r="T48" s="247" t="s">
        <v>103</v>
      </c>
      <c r="U48" s="232">
        <v>0</v>
      </c>
      <c r="V48" s="232">
        <f>ROUND(E48*U48,2)</f>
        <v>0</v>
      </c>
      <c r="W48" s="232"/>
      <c r="X48" s="232" t="s">
        <v>104</v>
      </c>
      <c r="Y48" s="232" t="s">
        <v>105</v>
      </c>
      <c r="Z48" s="212"/>
      <c r="AA48" s="212"/>
      <c r="AB48" s="212"/>
      <c r="AC48" s="212"/>
      <c r="AD48" s="212"/>
      <c r="AE48" s="212"/>
      <c r="AF48" s="212"/>
      <c r="AG48" s="212" t="s">
        <v>106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29"/>
      <c r="B49" s="230"/>
      <c r="C49" s="252" t="s">
        <v>133</v>
      </c>
      <c r="D49" s="248"/>
      <c r="E49" s="248"/>
      <c r="F49" s="248"/>
      <c r="G49" s="248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107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53" t="s">
        <v>108</v>
      </c>
      <c r="D50" s="249"/>
      <c r="E50" s="249"/>
      <c r="F50" s="249"/>
      <c r="G50" s="249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107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1">
        <v>15</v>
      </c>
      <c r="B51" s="242" t="s">
        <v>135</v>
      </c>
      <c r="C51" s="251" t="s">
        <v>136</v>
      </c>
      <c r="D51" s="243" t="s">
        <v>101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102</v>
      </c>
      <c r="T51" s="247" t="s">
        <v>103</v>
      </c>
      <c r="U51" s="232">
        <v>0</v>
      </c>
      <c r="V51" s="232">
        <f>ROUND(E51*U51,2)</f>
        <v>0</v>
      </c>
      <c r="W51" s="232"/>
      <c r="X51" s="232" t="s">
        <v>104</v>
      </c>
      <c r="Y51" s="232" t="s">
        <v>105</v>
      </c>
      <c r="Z51" s="212"/>
      <c r="AA51" s="212"/>
      <c r="AB51" s="212"/>
      <c r="AC51" s="212"/>
      <c r="AD51" s="212"/>
      <c r="AE51" s="212"/>
      <c r="AF51" s="212"/>
      <c r="AG51" s="212" t="s">
        <v>106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29"/>
      <c r="B52" s="230"/>
      <c r="C52" s="252" t="s">
        <v>135</v>
      </c>
      <c r="D52" s="248"/>
      <c r="E52" s="248"/>
      <c r="F52" s="248"/>
      <c r="G52" s="248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107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29"/>
      <c r="B53" s="230"/>
      <c r="C53" s="253" t="s">
        <v>108</v>
      </c>
      <c r="D53" s="249"/>
      <c r="E53" s="249"/>
      <c r="F53" s="249"/>
      <c r="G53" s="249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107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41">
        <v>16</v>
      </c>
      <c r="B54" s="242" t="s">
        <v>137</v>
      </c>
      <c r="C54" s="251" t="s">
        <v>138</v>
      </c>
      <c r="D54" s="243" t="s">
        <v>101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102</v>
      </c>
      <c r="T54" s="247" t="s">
        <v>103</v>
      </c>
      <c r="U54" s="232">
        <v>0</v>
      </c>
      <c r="V54" s="232">
        <f>ROUND(E54*U54,2)</f>
        <v>0</v>
      </c>
      <c r="W54" s="232"/>
      <c r="X54" s="232" t="s">
        <v>104</v>
      </c>
      <c r="Y54" s="232" t="s">
        <v>105</v>
      </c>
      <c r="Z54" s="212"/>
      <c r="AA54" s="212"/>
      <c r="AB54" s="212"/>
      <c r="AC54" s="212"/>
      <c r="AD54" s="212"/>
      <c r="AE54" s="212"/>
      <c r="AF54" s="212"/>
      <c r="AG54" s="212" t="s">
        <v>106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5">
      <c r="A55" s="229"/>
      <c r="B55" s="230"/>
      <c r="C55" s="252" t="s">
        <v>137</v>
      </c>
      <c r="D55" s="248"/>
      <c r="E55" s="248"/>
      <c r="F55" s="248"/>
      <c r="G55" s="248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107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53" t="s">
        <v>108</v>
      </c>
      <c r="D56" s="249"/>
      <c r="E56" s="249"/>
      <c r="F56" s="249"/>
      <c r="G56" s="249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107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1">
        <v>17</v>
      </c>
      <c r="B57" s="242" t="s">
        <v>139</v>
      </c>
      <c r="C57" s="251" t="s">
        <v>140</v>
      </c>
      <c r="D57" s="243" t="s">
        <v>101</v>
      </c>
      <c r="E57" s="244">
        <v>3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102</v>
      </c>
      <c r="T57" s="247" t="s">
        <v>103</v>
      </c>
      <c r="U57" s="232">
        <v>0</v>
      </c>
      <c r="V57" s="232">
        <f>ROUND(E57*U57,2)</f>
        <v>0</v>
      </c>
      <c r="W57" s="232"/>
      <c r="X57" s="232" t="s">
        <v>104</v>
      </c>
      <c r="Y57" s="232" t="s">
        <v>105</v>
      </c>
      <c r="Z57" s="212"/>
      <c r="AA57" s="212"/>
      <c r="AB57" s="212"/>
      <c r="AC57" s="212"/>
      <c r="AD57" s="212"/>
      <c r="AE57" s="212"/>
      <c r="AF57" s="212"/>
      <c r="AG57" s="212" t="s">
        <v>106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52" t="s">
        <v>139</v>
      </c>
      <c r="D58" s="248"/>
      <c r="E58" s="248"/>
      <c r="F58" s="248"/>
      <c r="G58" s="248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107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53" t="s">
        <v>108</v>
      </c>
      <c r="D59" s="249"/>
      <c r="E59" s="249"/>
      <c r="F59" s="249"/>
      <c r="G59" s="249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107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1">
        <v>18</v>
      </c>
      <c r="B60" s="242" t="s">
        <v>141</v>
      </c>
      <c r="C60" s="251" t="s">
        <v>142</v>
      </c>
      <c r="D60" s="243" t="s">
        <v>101</v>
      </c>
      <c r="E60" s="244">
        <v>16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102</v>
      </c>
      <c r="T60" s="247" t="s">
        <v>103</v>
      </c>
      <c r="U60" s="232">
        <v>0</v>
      </c>
      <c r="V60" s="232">
        <f>ROUND(E60*U60,2)</f>
        <v>0</v>
      </c>
      <c r="W60" s="232"/>
      <c r="X60" s="232" t="s">
        <v>104</v>
      </c>
      <c r="Y60" s="232" t="s">
        <v>105</v>
      </c>
      <c r="Z60" s="212"/>
      <c r="AA60" s="212"/>
      <c r="AB60" s="212"/>
      <c r="AC60" s="212"/>
      <c r="AD60" s="212"/>
      <c r="AE60" s="212"/>
      <c r="AF60" s="212"/>
      <c r="AG60" s="212" t="s">
        <v>106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29"/>
      <c r="B61" s="230"/>
      <c r="C61" s="252" t="s">
        <v>141</v>
      </c>
      <c r="D61" s="248"/>
      <c r="E61" s="248"/>
      <c r="F61" s="248"/>
      <c r="G61" s="248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107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53" t="s">
        <v>108</v>
      </c>
      <c r="D62" s="249"/>
      <c r="E62" s="249"/>
      <c r="F62" s="249"/>
      <c r="G62" s="249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107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41">
        <v>19</v>
      </c>
      <c r="B63" s="242" t="s">
        <v>143</v>
      </c>
      <c r="C63" s="251" t="s">
        <v>144</v>
      </c>
      <c r="D63" s="243" t="s">
        <v>101</v>
      </c>
      <c r="E63" s="244">
        <v>1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102</v>
      </c>
      <c r="T63" s="247" t="s">
        <v>103</v>
      </c>
      <c r="U63" s="232">
        <v>0</v>
      </c>
      <c r="V63" s="232">
        <f>ROUND(E63*U63,2)</f>
        <v>0</v>
      </c>
      <c r="W63" s="232"/>
      <c r="X63" s="232" t="s">
        <v>104</v>
      </c>
      <c r="Y63" s="232" t="s">
        <v>105</v>
      </c>
      <c r="Z63" s="212"/>
      <c r="AA63" s="212"/>
      <c r="AB63" s="212"/>
      <c r="AC63" s="212"/>
      <c r="AD63" s="212"/>
      <c r="AE63" s="212"/>
      <c r="AF63" s="212"/>
      <c r="AG63" s="212" t="s">
        <v>106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5">
      <c r="A64" s="229"/>
      <c r="B64" s="230"/>
      <c r="C64" s="252" t="s">
        <v>143</v>
      </c>
      <c r="D64" s="248"/>
      <c r="E64" s="248"/>
      <c r="F64" s="248"/>
      <c r="G64" s="248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107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29"/>
      <c r="B65" s="230"/>
      <c r="C65" s="253" t="s">
        <v>108</v>
      </c>
      <c r="D65" s="249"/>
      <c r="E65" s="249"/>
      <c r="F65" s="249"/>
      <c r="G65" s="249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107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41">
        <v>20</v>
      </c>
      <c r="B66" s="242" t="s">
        <v>145</v>
      </c>
      <c r="C66" s="251" t="s">
        <v>146</v>
      </c>
      <c r="D66" s="243" t="s">
        <v>101</v>
      </c>
      <c r="E66" s="244">
        <v>18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102</v>
      </c>
      <c r="T66" s="247" t="s">
        <v>103</v>
      </c>
      <c r="U66" s="232">
        <v>0</v>
      </c>
      <c r="V66" s="232">
        <f>ROUND(E66*U66,2)</f>
        <v>0</v>
      </c>
      <c r="W66" s="232"/>
      <c r="X66" s="232" t="s">
        <v>104</v>
      </c>
      <c r="Y66" s="232" t="s">
        <v>105</v>
      </c>
      <c r="Z66" s="212"/>
      <c r="AA66" s="212"/>
      <c r="AB66" s="212"/>
      <c r="AC66" s="212"/>
      <c r="AD66" s="212"/>
      <c r="AE66" s="212"/>
      <c r="AF66" s="212"/>
      <c r="AG66" s="212" t="s">
        <v>106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29"/>
      <c r="B67" s="230"/>
      <c r="C67" s="252" t="s">
        <v>145</v>
      </c>
      <c r="D67" s="248"/>
      <c r="E67" s="248"/>
      <c r="F67" s="248"/>
      <c r="G67" s="248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107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29"/>
      <c r="B68" s="230"/>
      <c r="C68" s="253" t="s">
        <v>108</v>
      </c>
      <c r="D68" s="249"/>
      <c r="E68" s="249"/>
      <c r="F68" s="249"/>
      <c r="G68" s="249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107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41">
        <v>21</v>
      </c>
      <c r="B69" s="242" t="s">
        <v>147</v>
      </c>
      <c r="C69" s="251" t="s">
        <v>148</v>
      </c>
      <c r="D69" s="243" t="s">
        <v>101</v>
      </c>
      <c r="E69" s="244">
        <v>6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102</v>
      </c>
      <c r="T69" s="247" t="s">
        <v>103</v>
      </c>
      <c r="U69" s="232">
        <v>0</v>
      </c>
      <c r="V69" s="232">
        <f>ROUND(E69*U69,2)</f>
        <v>0</v>
      </c>
      <c r="W69" s="232"/>
      <c r="X69" s="232" t="s">
        <v>104</v>
      </c>
      <c r="Y69" s="232" t="s">
        <v>105</v>
      </c>
      <c r="Z69" s="212"/>
      <c r="AA69" s="212"/>
      <c r="AB69" s="212"/>
      <c r="AC69" s="212"/>
      <c r="AD69" s="212"/>
      <c r="AE69" s="212"/>
      <c r="AF69" s="212"/>
      <c r="AG69" s="212" t="s">
        <v>106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29"/>
      <c r="B70" s="230"/>
      <c r="C70" s="252" t="s">
        <v>147</v>
      </c>
      <c r="D70" s="248"/>
      <c r="E70" s="248"/>
      <c r="F70" s="248"/>
      <c r="G70" s="248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107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29"/>
      <c r="B71" s="230"/>
      <c r="C71" s="253" t="s">
        <v>108</v>
      </c>
      <c r="D71" s="249"/>
      <c r="E71" s="249"/>
      <c r="F71" s="249"/>
      <c r="G71" s="249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107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41">
        <v>22</v>
      </c>
      <c r="B72" s="242" t="s">
        <v>149</v>
      </c>
      <c r="C72" s="251" t="s">
        <v>150</v>
      </c>
      <c r="D72" s="243" t="s">
        <v>101</v>
      </c>
      <c r="E72" s="244">
        <v>8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102</v>
      </c>
      <c r="T72" s="247" t="s">
        <v>103</v>
      </c>
      <c r="U72" s="232">
        <v>0</v>
      </c>
      <c r="V72" s="232">
        <f>ROUND(E72*U72,2)</f>
        <v>0</v>
      </c>
      <c r="W72" s="232"/>
      <c r="X72" s="232" t="s">
        <v>104</v>
      </c>
      <c r="Y72" s="232" t="s">
        <v>105</v>
      </c>
      <c r="Z72" s="212"/>
      <c r="AA72" s="212"/>
      <c r="AB72" s="212"/>
      <c r="AC72" s="212"/>
      <c r="AD72" s="212"/>
      <c r="AE72" s="212"/>
      <c r="AF72" s="212"/>
      <c r="AG72" s="212" t="s">
        <v>106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5">
      <c r="A73" s="229"/>
      <c r="B73" s="230"/>
      <c r="C73" s="252" t="s">
        <v>149</v>
      </c>
      <c r="D73" s="248"/>
      <c r="E73" s="248"/>
      <c r="F73" s="248"/>
      <c r="G73" s="248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107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53" t="s">
        <v>108</v>
      </c>
      <c r="D74" s="249"/>
      <c r="E74" s="249"/>
      <c r="F74" s="249"/>
      <c r="G74" s="249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107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1">
        <v>23</v>
      </c>
      <c r="B75" s="242" t="s">
        <v>151</v>
      </c>
      <c r="C75" s="251" t="s">
        <v>152</v>
      </c>
      <c r="D75" s="243" t="s">
        <v>101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102</v>
      </c>
      <c r="T75" s="247" t="s">
        <v>103</v>
      </c>
      <c r="U75" s="232">
        <v>0</v>
      </c>
      <c r="V75" s="232">
        <f>ROUND(E75*U75,2)</f>
        <v>0</v>
      </c>
      <c r="W75" s="232"/>
      <c r="X75" s="232" t="s">
        <v>104</v>
      </c>
      <c r="Y75" s="232" t="s">
        <v>105</v>
      </c>
      <c r="Z75" s="212"/>
      <c r="AA75" s="212"/>
      <c r="AB75" s="212"/>
      <c r="AC75" s="212"/>
      <c r="AD75" s="212"/>
      <c r="AE75" s="212"/>
      <c r="AF75" s="212"/>
      <c r="AG75" s="212" t="s">
        <v>106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29"/>
      <c r="B76" s="230"/>
      <c r="C76" s="252" t="s">
        <v>151</v>
      </c>
      <c r="D76" s="248"/>
      <c r="E76" s="248"/>
      <c r="F76" s="248"/>
      <c r="G76" s="248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107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53" t="s">
        <v>108</v>
      </c>
      <c r="D77" s="249"/>
      <c r="E77" s="249"/>
      <c r="F77" s="249"/>
      <c r="G77" s="249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107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41">
        <v>24</v>
      </c>
      <c r="B78" s="242" t="s">
        <v>153</v>
      </c>
      <c r="C78" s="251" t="s">
        <v>154</v>
      </c>
      <c r="D78" s="243" t="s">
        <v>101</v>
      </c>
      <c r="E78" s="244">
        <v>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102</v>
      </c>
      <c r="T78" s="247" t="s">
        <v>103</v>
      </c>
      <c r="U78" s="232">
        <v>0</v>
      </c>
      <c r="V78" s="232">
        <f>ROUND(E78*U78,2)</f>
        <v>0</v>
      </c>
      <c r="W78" s="232"/>
      <c r="X78" s="232" t="s">
        <v>104</v>
      </c>
      <c r="Y78" s="232" t="s">
        <v>105</v>
      </c>
      <c r="Z78" s="212"/>
      <c r="AA78" s="212"/>
      <c r="AB78" s="212"/>
      <c r="AC78" s="212"/>
      <c r="AD78" s="212"/>
      <c r="AE78" s="212"/>
      <c r="AF78" s="212"/>
      <c r="AG78" s="212" t="s">
        <v>106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29"/>
      <c r="B79" s="230"/>
      <c r="C79" s="252" t="s">
        <v>153</v>
      </c>
      <c r="D79" s="248"/>
      <c r="E79" s="248"/>
      <c r="F79" s="248"/>
      <c r="G79" s="248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107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29"/>
      <c r="B80" s="230"/>
      <c r="C80" s="253" t="s">
        <v>108</v>
      </c>
      <c r="D80" s="249"/>
      <c r="E80" s="249"/>
      <c r="F80" s="249"/>
      <c r="G80" s="249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107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41">
        <v>25</v>
      </c>
      <c r="B81" s="242" t="s">
        <v>155</v>
      </c>
      <c r="C81" s="251" t="s">
        <v>154</v>
      </c>
      <c r="D81" s="243" t="s">
        <v>101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102</v>
      </c>
      <c r="T81" s="247" t="s">
        <v>103</v>
      </c>
      <c r="U81" s="232">
        <v>0</v>
      </c>
      <c r="V81" s="232">
        <f>ROUND(E81*U81,2)</f>
        <v>0</v>
      </c>
      <c r="W81" s="232"/>
      <c r="X81" s="232" t="s">
        <v>104</v>
      </c>
      <c r="Y81" s="232" t="s">
        <v>105</v>
      </c>
      <c r="Z81" s="212"/>
      <c r="AA81" s="212"/>
      <c r="AB81" s="212"/>
      <c r="AC81" s="212"/>
      <c r="AD81" s="212"/>
      <c r="AE81" s="212"/>
      <c r="AF81" s="212"/>
      <c r="AG81" s="212" t="s">
        <v>106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29"/>
      <c r="B82" s="230"/>
      <c r="C82" s="252" t="s">
        <v>155</v>
      </c>
      <c r="D82" s="248"/>
      <c r="E82" s="248"/>
      <c r="F82" s="248"/>
      <c r="G82" s="248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107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53" t="s">
        <v>108</v>
      </c>
      <c r="D83" s="249"/>
      <c r="E83" s="249"/>
      <c r="F83" s="249"/>
      <c r="G83" s="249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107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41">
        <v>26</v>
      </c>
      <c r="B84" s="242" t="s">
        <v>156</v>
      </c>
      <c r="C84" s="251" t="s">
        <v>157</v>
      </c>
      <c r="D84" s="243" t="s">
        <v>101</v>
      </c>
      <c r="E84" s="244">
        <v>39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102</v>
      </c>
      <c r="T84" s="247" t="s">
        <v>103</v>
      </c>
      <c r="U84" s="232">
        <v>0</v>
      </c>
      <c r="V84" s="232">
        <f>ROUND(E84*U84,2)</f>
        <v>0</v>
      </c>
      <c r="W84" s="232"/>
      <c r="X84" s="232" t="s">
        <v>104</v>
      </c>
      <c r="Y84" s="232" t="s">
        <v>105</v>
      </c>
      <c r="Z84" s="212"/>
      <c r="AA84" s="212"/>
      <c r="AB84" s="212"/>
      <c r="AC84" s="212"/>
      <c r="AD84" s="212"/>
      <c r="AE84" s="212"/>
      <c r="AF84" s="212"/>
      <c r="AG84" s="212" t="s">
        <v>106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29"/>
      <c r="B85" s="230"/>
      <c r="C85" s="252" t="s">
        <v>156</v>
      </c>
      <c r="D85" s="248"/>
      <c r="E85" s="248"/>
      <c r="F85" s="248"/>
      <c r="G85" s="248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107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53" t="s">
        <v>108</v>
      </c>
      <c r="D86" s="249"/>
      <c r="E86" s="249"/>
      <c r="F86" s="249"/>
      <c r="G86" s="249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107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41">
        <v>27</v>
      </c>
      <c r="B87" s="242" t="s">
        <v>158</v>
      </c>
      <c r="C87" s="251" t="s">
        <v>148</v>
      </c>
      <c r="D87" s="243" t="s">
        <v>101</v>
      </c>
      <c r="E87" s="244">
        <v>3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102</v>
      </c>
      <c r="T87" s="247" t="s">
        <v>103</v>
      </c>
      <c r="U87" s="232">
        <v>0</v>
      </c>
      <c r="V87" s="232">
        <f>ROUND(E87*U87,2)</f>
        <v>0</v>
      </c>
      <c r="W87" s="232"/>
      <c r="X87" s="232" t="s">
        <v>104</v>
      </c>
      <c r="Y87" s="232" t="s">
        <v>105</v>
      </c>
      <c r="Z87" s="212"/>
      <c r="AA87" s="212"/>
      <c r="AB87" s="212"/>
      <c r="AC87" s="212"/>
      <c r="AD87" s="212"/>
      <c r="AE87" s="212"/>
      <c r="AF87" s="212"/>
      <c r="AG87" s="212" t="s">
        <v>106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5">
      <c r="A88" s="229"/>
      <c r="B88" s="230"/>
      <c r="C88" s="252" t="s">
        <v>158</v>
      </c>
      <c r="D88" s="248"/>
      <c r="E88" s="248"/>
      <c r="F88" s="248"/>
      <c r="G88" s="248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107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53" t="s">
        <v>108</v>
      </c>
      <c r="D89" s="249"/>
      <c r="E89" s="249"/>
      <c r="F89" s="249"/>
      <c r="G89" s="249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107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41">
        <v>28</v>
      </c>
      <c r="B90" s="242" t="s">
        <v>159</v>
      </c>
      <c r="C90" s="251" t="s">
        <v>160</v>
      </c>
      <c r="D90" s="243" t="s">
        <v>101</v>
      </c>
      <c r="E90" s="244">
        <v>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102</v>
      </c>
      <c r="T90" s="247" t="s">
        <v>103</v>
      </c>
      <c r="U90" s="232">
        <v>0</v>
      </c>
      <c r="V90" s="232">
        <f>ROUND(E90*U90,2)</f>
        <v>0</v>
      </c>
      <c r="W90" s="232"/>
      <c r="X90" s="232" t="s">
        <v>104</v>
      </c>
      <c r="Y90" s="232" t="s">
        <v>105</v>
      </c>
      <c r="Z90" s="212"/>
      <c r="AA90" s="212"/>
      <c r="AB90" s="212"/>
      <c r="AC90" s="212"/>
      <c r="AD90" s="212"/>
      <c r="AE90" s="212"/>
      <c r="AF90" s="212"/>
      <c r="AG90" s="212" t="s">
        <v>106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29"/>
      <c r="B91" s="230"/>
      <c r="C91" s="252" t="s">
        <v>159</v>
      </c>
      <c r="D91" s="248"/>
      <c r="E91" s="248"/>
      <c r="F91" s="248"/>
      <c r="G91" s="248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107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29"/>
      <c r="B92" s="230"/>
      <c r="C92" s="253" t="s">
        <v>108</v>
      </c>
      <c r="D92" s="249"/>
      <c r="E92" s="249"/>
      <c r="F92" s="249"/>
      <c r="G92" s="249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107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41">
        <v>29</v>
      </c>
      <c r="B93" s="242" t="s">
        <v>161</v>
      </c>
      <c r="C93" s="251" t="s">
        <v>162</v>
      </c>
      <c r="D93" s="243" t="s">
        <v>101</v>
      </c>
      <c r="E93" s="244">
        <v>12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102</v>
      </c>
      <c r="T93" s="247" t="s">
        <v>103</v>
      </c>
      <c r="U93" s="232">
        <v>0</v>
      </c>
      <c r="V93" s="232">
        <f>ROUND(E93*U93,2)</f>
        <v>0</v>
      </c>
      <c r="W93" s="232"/>
      <c r="X93" s="232" t="s">
        <v>104</v>
      </c>
      <c r="Y93" s="232" t="s">
        <v>105</v>
      </c>
      <c r="Z93" s="212"/>
      <c r="AA93" s="212"/>
      <c r="AB93" s="212"/>
      <c r="AC93" s="212"/>
      <c r="AD93" s="212"/>
      <c r="AE93" s="212"/>
      <c r="AF93" s="212"/>
      <c r="AG93" s="212" t="s">
        <v>106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5">
      <c r="A94" s="229"/>
      <c r="B94" s="230"/>
      <c r="C94" s="252" t="s">
        <v>161</v>
      </c>
      <c r="D94" s="248"/>
      <c r="E94" s="248"/>
      <c r="F94" s="248"/>
      <c r="G94" s="248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107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29"/>
      <c r="B95" s="230"/>
      <c r="C95" s="253" t="s">
        <v>108</v>
      </c>
      <c r="D95" s="249"/>
      <c r="E95" s="249"/>
      <c r="F95" s="249"/>
      <c r="G95" s="249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107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41">
        <v>30</v>
      </c>
      <c r="B96" s="242" t="s">
        <v>163</v>
      </c>
      <c r="C96" s="251" t="s">
        <v>164</v>
      </c>
      <c r="D96" s="243" t="s">
        <v>101</v>
      </c>
      <c r="E96" s="244">
        <v>43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/>
      <c r="S96" s="246" t="s">
        <v>102</v>
      </c>
      <c r="T96" s="247" t="s">
        <v>103</v>
      </c>
      <c r="U96" s="232">
        <v>0</v>
      </c>
      <c r="V96" s="232">
        <f>ROUND(E96*U96,2)</f>
        <v>0</v>
      </c>
      <c r="W96" s="232"/>
      <c r="X96" s="232" t="s">
        <v>104</v>
      </c>
      <c r="Y96" s="232" t="s">
        <v>105</v>
      </c>
      <c r="Z96" s="212"/>
      <c r="AA96" s="212"/>
      <c r="AB96" s="212"/>
      <c r="AC96" s="212"/>
      <c r="AD96" s="212"/>
      <c r="AE96" s="212"/>
      <c r="AF96" s="212"/>
      <c r="AG96" s="212" t="s">
        <v>106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29"/>
      <c r="B97" s="230"/>
      <c r="C97" s="252" t="s">
        <v>163</v>
      </c>
      <c r="D97" s="248"/>
      <c r="E97" s="248"/>
      <c r="F97" s="248"/>
      <c r="G97" s="248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107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29"/>
      <c r="B98" s="230"/>
      <c r="C98" s="253" t="s">
        <v>108</v>
      </c>
      <c r="D98" s="249"/>
      <c r="E98" s="249"/>
      <c r="F98" s="249"/>
      <c r="G98" s="249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107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41">
        <v>31</v>
      </c>
      <c r="B99" s="242" t="s">
        <v>165</v>
      </c>
      <c r="C99" s="251" t="s">
        <v>166</v>
      </c>
      <c r="D99" s="243" t="s">
        <v>101</v>
      </c>
      <c r="E99" s="244">
        <v>19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102</v>
      </c>
      <c r="T99" s="247" t="s">
        <v>103</v>
      </c>
      <c r="U99" s="232">
        <v>0</v>
      </c>
      <c r="V99" s="232">
        <f>ROUND(E99*U99,2)</f>
        <v>0</v>
      </c>
      <c r="W99" s="232"/>
      <c r="X99" s="232" t="s">
        <v>104</v>
      </c>
      <c r="Y99" s="232" t="s">
        <v>105</v>
      </c>
      <c r="Z99" s="212"/>
      <c r="AA99" s="212"/>
      <c r="AB99" s="212"/>
      <c r="AC99" s="212"/>
      <c r="AD99" s="212"/>
      <c r="AE99" s="212"/>
      <c r="AF99" s="212"/>
      <c r="AG99" s="212" t="s">
        <v>106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5">
      <c r="A100" s="229"/>
      <c r="B100" s="230"/>
      <c r="C100" s="252" t="s">
        <v>165</v>
      </c>
      <c r="D100" s="248"/>
      <c r="E100" s="248"/>
      <c r="F100" s="248"/>
      <c r="G100" s="248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107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53" t="s">
        <v>108</v>
      </c>
      <c r="D101" s="249"/>
      <c r="E101" s="249"/>
      <c r="F101" s="249"/>
      <c r="G101" s="249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107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41">
        <v>32</v>
      </c>
      <c r="B102" s="242" t="s">
        <v>167</v>
      </c>
      <c r="C102" s="251" t="s">
        <v>168</v>
      </c>
      <c r="D102" s="243" t="s">
        <v>101</v>
      </c>
      <c r="E102" s="244">
        <v>18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/>
      <c r="S102" s="246" t="s">
        <v>102</v>
      </c>
      <c r="T102" s="247" t="s">
        <v>103</v>
      </c>
      <c r="U102" s="232">
        <v>0</v>
      </c>
      <c r="V102" s="232">
        <f>ROUND(E102*U102,2)</f>
        <v>0</v>
      </c>
      <c r="W102" s="232"/>
      <c r="X102" s="232" t="s">
        <v>104</v>
      </c>
      <c r="Y102" s="232" t="s">
        <v>105</v>
      </c>
      <c r="Z102" s="212"/>
      <c r="AA102" s="212"/>
      <c r="AB102" s="212"/>
      <c r="AC102" s="212"/>
      <c r="AD102" s="212"/>
      <c r="AE102" s="212"/>
      <c r="AF102" s="212"/>
      <c r="AG102" s="212" t="s">
        <v>106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5">
      <c r="A103" s="229"/>
      <c r="B103" s="230"/>
      <c r="C103" s="252" t="s">
        <v>167</v>
      </c>
      <c r="D103" s="248"/>
      <c r="E103" s="248"/>
      <c r="F103" s="248"/>
      <c r="G103" s="248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107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29"/>
      <c r="B104" s="230"/>
      <c r="C104" s="253" t="s">
        <v>108</v>
      </c>
      <c r="D104" s="249"/>
      <c r="E104" s="249"/>
      <c r="F104" s="249"/>
      <c r="G104" s="249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107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41">
        <v>33</v>
      </c>
      <c r="B105" s="242" t="s">
        <v>169</v>
      </c>
      <c r="C105" s="251" t="s">
        <v>170</v>
      </c>
      <c r="D105" s="243" t="s">
        <v>101</v>
      </c>
      <c r="E105" s="244">
        <v>52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102</v>
      </c>
      <c r="T105" s="247" t="s">
        <v>103</v>
      </c>
      <c r="U105" s="232">
        <v>0</v>
      </c>
      <c r="V105" s="232">
        <f>ROUND(E105*U105,2)</f>
        <v>0</v>
      </c>
      <c r="W105" s="232"/>
      <c r="X105" s="232" t="s">
        <v>104</v>
      </c>
      <c r="Y105" s="232" t="s">
        <v>105</v>
      </c>
      <c r="Z105" s="212"/>
      <c r="AA105" s="212"/>
      <c r="AB105" s="212"/>
      <c r="AC105" s="212"/>
      <c r="AD105" s="212"/>
      <c r="AE105" s="212"/>
      <c r="AF105" s="212"/>
      <c r="AG105" s="212" t="s">
        <v>106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5">
      <c r="A106" s="229"/>
      <c r="B106" s="230"/>
      <c r="C106" s="252" t="s">
        <v>169</v>
      </c>
      <c r="D106" s="248"/>
      <c r="E106" s="248"/>
      <c r="F106" s="248"/>
      <c r="G106" s="248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107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29"/>
      <c r="B107" s="230"/>
      <c r="C107" s="253" t="s">
        <v>108</v>
      </c>
      <c r="D107" s="249"/>
      <c r="E107" s="249"/>
      <c r="F107" s="249"/>
      <c r="G107" s="249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107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41">
        <v>34</v>
      </c>
      <c r="B108" s="242" t="s">
        <v>171</v>
      </c>
      <c r="C108" s="251" t="s">
        <v>172</v>
      </c>
      <c r="D108" s="243" t="s">
        <v>101</v>
      </c>
      <c r="E108" s="244">
        <v>6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6"/>
      <c r="S108" s="246" t="s">
        <v>102</v>
      </c>
      <c r="T108" s="247" t="s">
        <v>103</v>
      </c>
      <c r="U108" s="232">
        <v>0</v>
      </c>
      <c r="V108" s="232">
        <f>ROUND(E108*U108,2)</f>
        <v>0</v>
      </c>
      <c r="W108" s="232"/>
      <c r="X108" s="232" t="s">
        <v>104</v>
      </c>
      <c r="Y108" s="232" t="s">
        <v>105</v>
      </c>
      <c r="Z108" s="212"/>
      <c r="AA108" s="212"/>
      <c r="AB108" s="212"/>
      <c r="AC108" s="212"/>
      <c r="AD108" s="212"/>
      <c r="AE108" s="212"/>
      <c r="AF108" s="212"/>
      <c r="AG108" s="212" t="s">
        <v>106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5">
      <c r="A109" s="229"/>
      <c r="B109" s="230"/>
      <c r="C109" s="252" t="s">
        <v>171</v>
      </c>
      <c r="D109" s="248"/>
      <c r="E109" s="248"/>
      <c r="F109" s="248"/>
      <c r="G109" s="248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107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53" t="s">
        <v>108</v>
      </c>
      <c r="D110" s="249"/>
      <c r="E110" s="249"/>
      <c r="F110" s="249"/>
      <c r="G110" s="249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107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41">
        <v>35</v>
      </c>
      <c r="B111" s="242" t="s">
        <v>173</v>
      </c>
      <c r="C111" s="251" t="s">
        <v>174</v>
      </c>
      <c r="D111" s="243" t="s">
        <v>101</v>
      </c>
      <c r="E111" s="244">
        <v>3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102</v>
      </c>
      <c r="T111" s="247" t="s">
        <v>103</v>
      </c>
      <c r="U111" s="232">
        <v>0</v>
      </c>
      <c r="V111" s="232">
        <f>ROUND(E111*U111,2)</f>
        <v>0</v>
      </c>
      <c r="W111" s="232"/>
      <c r="X111" s="232" t="s">
        <v>104</v>
      </c>
      <c r="Y111" s="232" t="s">
        <v>105</v>
      </c>
      <c r="Z111" s="212"/>
      <c r="AA111" s="212"/>
      <c r="AB111" s="212"/>
      <c r="AC111" s="212"/>
      <c r="AD111" s="212"/>
      <c r="AE111" s="212"/>
      <c r="AF111" s="212"/>
      <c r="AG111" s="212" t="s">
        <v>106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5">
      <c r="A112" s="229"/>
      <c r="B112" s="230"/>
      <c r="C112" s="252" t="s">
        <v>173</v>
      </c>
      <c r="D112" s="248"/>
      <c r="E112" s="248"/>
      <c r="F112" s="248"/>
      <c r="G112" s="248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107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29"/>
      <c r="B113" s="230"/>
      <c r="C113" s="253" t="s">
        <v>108</v>
      </c>
      <c r="D113" s="249"/>
      <c r="E113" s="249"/>
      <c r="F113" s="249"/>
      <c r="G113" s="249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107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41">
        <v>36</v>
      </c>
      <c r="B114" s="242" t="s">
        <v>175</v>
      </c>
      <c r="C114" s="251" t="s">
        <v>176</v>
      </c>
      <c r="D114" s="243" t="s">
        <v>101</v>
      </c>
      <c r="E114" s="244">
        <v>2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/>
      <c r="S114" s="246" t="s">
        <v>102</v>
      </c>
      <c r="T114" s="247" t="s">
        <v>103</v>
      </c>
      <c r="U114" s="232">
        <v>0</v>
      </c>
      <c r="V114" s="232">
        <f>ROUND(E114*U114,2)</f>
        <v>0</v>
      </c>
      <c r="W114" s="232"/>
      <c r="X114" s="232" t="s">
        <v>104</v>
      </c>
      <c r="Y114" s="232" t="s">
        <v>105</v>
      </c>
      <c r="Z114" s="212"/>
      <c r="AA114" s="212"/>
      <c r="AB114" s="212"/>
      <c r="AC114" s="212"/>
      <c r="AD114" s="212"/>
      <c r="AE114" s="212"/>
      <c r="AF114" s="212"/>
      <c r="AG114" s="212" t="s">
        <v>106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5">
      <c r="A115" s="229"/>
      <c r="B115" s="230"/>
      <c r="C115" s="252" t="s">
        <v>175</v>
      </c>
      <c r="D115" s="248"/>
      <c r="E115" s="248"/>
      <c r="F115" s="248"/>
      <c r="G115" s="248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107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29"/>
      <c r="B116" s="230"/>
      <c r="C116" s="253" t="s">
        <v>108</v>
      </c>
      <c r="D116" s="249"/>
      <c r="E116" s="249"/>
      <c r="F116" s="249"/>
      <c r="G116" s="249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107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0" outlineLevel="1" x14ac:dyDescent="0.25">
      <c r="A117" s="241">
        <v>37</v>
      </c>
      <c r="B117" s="242" t="s">
        <v>177</v>
      </c>
      <c r="C117" s="251" t="s">
        <v>178</v>
      </c>
      <c r="D117" s="243" t="s">
        <v>101</v>
      </c>
      <c r="E117" s="244">
        <v>5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102</v>
      </c>
      <c r="T117" s="247" t="s">
        <v>103</v>
      </c>
      <c r="U117" s="232">
        <v>0</v>
      </c>
      <c r="V117" s="232">
        <f>ROUND(E117*U117,2)</f>
        <v>0</v>
      </c>
      <c r="W117" s="232"/>
      <c r="X117" s="232" t="s">
        <v>104</v>
      </c>
      <c r="Y117" s="232" t="s">
        <v>105</v>
      </c>
      <c r="Z117" s="212"/>
      <c r="AA117" s="212"/>
      <c r="AB117" s="212"/>
      <c r="AC117" s="212"/>
      <c r="AD117" s="212"/>
      <c r="AE117" s="212"/>
      <c r="AF117" s="212"/>
      <c r="AG117" s="212" t="s">
        <v>106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5">
      <c r="A118" s="229"/>
      <c r="B118" s="230"/>
      <c r="C118" s="252" t="s">
        <v>177</v>
      </c>
      <c r="D118" s="248"/>
      <c r="E118" s="248"/>
      <c r="F118" s="248"/>
      <c r="G118" s="248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107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29"/>
      <c r="B119" s="230"/>
      <c r="C119" s="253" t="s">
        <v>108</v>
      </c>
      <c r="D119" s="249"/>
      <c r="E119" s="249"/>
      <c r="F119" s="249"/>
      <c r="G119" s="249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107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41">
        <v>38</v>
      </c>
      <c r="B120" s="242" t="s">
        <v>179</v>
      </c>
      <c r="C120" s="251" t="s">
        <v>180</v>
      </c>
      <c r="D120" s="243" t="s">
        <v>101</v>
      </c>
      <c r="E120" s="244">
        <v>4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6"/>
      <c r="S120" s="246" t="s">
        <v>102</v>
      </c>
      <c r="T120" s="247" t="s">
        <v>103</v>
      </c>
      <c r="U120" s="232">
        <v>0</v>
      </c>
      <c r="V120" s="232">
        <f>ROUND(E120*U120,2)</f>
        <v>0</v>
      </c>
      <c r="W120" s="232"/>
      <c r="X120" s="232" t="s">
        <v>104</v>
      </c>
      <c r="Y120" s="232" t="s">
        <v>105</v>
      </c>
      <c r="Z120" s="212"/>
      <c r="AA120" s="212"/>
      <c r="AB120" s="212"/>
      <c r="AC120" s="212"/>
      <c r="AD120" s="212"/>
      <c r="AE120" s="212"/>
      <c r="AF120" s="212"/>
      <c r="AG120" s="212" t="s">
        <v>106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5">
      <c r="A121" s="229"/>
      <c r="B121" s="230"/>
      <c r="C121" s="252" t="s">
        <v>179</v>
      </c>
      <c r="D121" s="248"/>
      <c r="E121" s="248"/>
      <c r="F121" s="248"/>
      <c r="G121" s="248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107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29"/>
      <c r="B122" s="230"/>
      <c r="C122" s="253" t="s">
        <v>108</v>
      </c>
      <c r="D122" s="249"/>
      <c r="E122" s="249"/>
      <c r="F122" s="249"/>
      <c r="G122" s="249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107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41">
        <v>39</v>
      </c>
      <c r="B123" s="242" t="s">
        <v>181</v>
      </c>
      <c r="C123" s="251" t="s">
        <v>182</v>
      </c>
      <c r="D123" s="243" t="s">
        <v>101</v>
      </c>
      <c r="E123" s="244">
        <v>3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102</v>
      </c>
      <c r="T123" s="247" t="s">
        <v>103</v>
      </c>
      <c r="U123" s="232">
        <v>0</v>
      </c>
      <c r="V123" s="232">
        <f>ROUND(E123*U123,2)</f>
        <v>0</v>
      </c>
      <c r="W123" s="232"/>
      <c r="X123" s="232" t="s">
        <v>104</v>
      </c>
      <c r="Y123" s="232" t="s">
        <v>105</v>
      </c>
      <c r="Z123" s="212"/>
      <c r="AA123" s="212"/>
      <c r="AB123" s="212"/>
      <c r="AC123" s="212"/>
      <c r="AD123" s="212"/>
      <c r="AE123" s="212"/>
      <c r="AF123" s="212"/>
      <c r="AG123" s="212" t="s">
        <v>106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29"/>
      <c r="B124" s="230"/>
      <c r="C124" s="252" t="s">
        <v>181</v>
      </c>
      <c r="D124" s="248"/>
      <c r="E124" s="248"/>
      <c r="F124" s="248"/>
      <c r="G124" s="248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107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53" t="s">
        <v>108</v>
      </c>
      <c r="D125" s="249"/>
      <c r="E125" s="249"/>
      <c r="F125" s="249"/>
      <c r="G125" s="249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107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41">
        <v>40</v>
      </c>
      <c r="B126" s="242" t="s">
        <v>183</v>
      </c>
      <c r="C126" s="251" t="s">
        <v>184</v>
      </c>
      <c r="D126" s="243" t="s">
        <v>101</v>
      </c>
      <c r="E126" s="244">
        <v>2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0</v>
      </c>
      <c r="O126" s="244">
        <f>ROUND(E126*N126,2)</f>
        <v>0</v>
      </c>
      <c r="P126" s="244">
        <v>0</v>
      </c>
      <c r="Q126" s="244">
        <f>ROUND(E126*P126,2)</f>
        <v>0</v>
      </c>
      <c r="R126" s="246"/>
      <c r="S126" s="246" t="s">
        <v>102</v>
      </c>
      <c r="T126" s="247" t="s">
        <v>103</v>
      </c>
      <c r="U126" s="232">
        <v>0</v>
      </c>
      <c r="V126" s="232">
        <f>ROUND(E126*U126,2)</f>
        <v>0</v>
      </c>
      <c r="W126" s="232"/>
      <c r="X126" s="232" t="s">
        <v>104</v>
      </c>
      <c r="Y126" s="232" t="s">
        <v>105</v>
      </c>
      <c r="Z126" s="212"/>
      <c r="AA126" s="212"/>
      <c r="AB126" s="212"/>
      <c r="AC126" s="212"/>
      <c r="AD126" s="212"/>
      <c r="AE126" s="212"/>
      <c r="AF126" s="212"/>
      <c r="AG126" s="212" t="s">
        <v>106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29"/>
      <c r="B127" s="230"/>
      <c r="C127" s="252" t="s">
        <v>183</v>
      </c>
      <c r="D127" s="248"/>
      <c r="E127" s="248"/>
      <c r="F127" s="248"/>
      <c r="G127" s="248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107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29"/>
      <c r="B128" s="230"/>
      <c r="C128" s="253" t="s">
        <v>108</v>
      </c>
      <c r="D128" s="249"/>
      <c r="E128" s="249"/>
      <c r="F128" s="249"/>
      <c r="G128" s="249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107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41">
        <v>41</v>
      </c>
      <c r="B129" s="242" t="s">
        <v>185</v>
      </c>
      <c r="C129" s="251" t="s">
        <v>186</v>
      </c>
      <c r="D129" s="243" t="s">
        <v>101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102</v>
      </c>
      <c r="T129" s="247" t="s">
        <v>103</v>
      </c>
      <c r="U129" s="232">
        <v>0</v>
      </c>
      <c r="V129" s="232">
        <f>ROUND(E129*U129,2)</f>
        <v>0</v>
      </c>
      <c r="W129" s="232"/>
      <c r="X129" s="232" t="s">
        <v>104</v>
      </c>
      <c r="Y129" s="232" t="s">
        <v>105</v>
      </c>
      <c r="Z129" s="212"/>
      <c r="AA129" s="212"/>
      <c r="AB129" s="212"/>
      <c r="AC129" s="212"/>
      <c r="AD129" s="212"/>
      <c r="AE129" s="212"/>
      <c r="AF129" s="212"/>
      <c r="AG129" s="212" t="s">
        <v>106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5">
      <c r="A130" s="229"/>
      <c r="B130" s="230"/>
      <c r="C130" s="252" t="s">
        <v>185</v>
      </c>
      <c r="D130" s="248"/>
      <c r="E130" s="248"/>
      <c r="F130" s="248"/>
      <c r="G130" s="248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107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29"/>
      <c r="B131" s="230"/>
      <c r="C131" s="253" t="s">
        <v>108</v>
      </c>
      <c r="D131" s="249"/>
      <c r="E131" s="249"/>
      <c r="F131" s="249"/>
      <c r="G131" s="249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107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41">
        <v>42</v>
      </c>
      <c r="B132" s="242" t="s">
        <v>187</v>
      </c>
      <c r="C132" s="251" t="s">
        <v>188</v>
      </c>
      <c r="D132" s="243" t="s">
        <v>101</v>
      </c>
      <c r="E132" s="244">
        <v>2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6"/>
      <c r="S132" s="246" t="s">
        <v>102</v>
      </c>
      <c r="T132" s="247" t="s">
        <v>103</v>
      </c>
      <c r="U132" s="232">
        <v>0</v>
      </c>
      <c r="V132" s="232">
        <f>ROUND(E132*U132,2)</f>
        <v>0</v>
      </c>
      <c r="W132" s="232"/>
      <c r="X132" s="232" t="s">
        <v>104</v>
      </c>
      <c r="Y132" s="232" t="s">
        <v>105</v>
      </c>
      <c r="Z132" s="212"/>
      <c r="AA132" s="212"/>
      <c r="AB132" s="212"/>
      <c r="AC132" s="212"/>
      <c r="AD132" s="212"/>
      <c r="AE132" s="212"/>
      <c r="AF132" s="212"/>
      <c r="AG132" s="212" t="s">
        <v>106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5">
      <c r="A133" s="229"/>
      <c r="B133" s="230"/>
      <c r="C133" s="252" t="s">
        <v>187</v>
      </c>
      <c r="D133" s="248"/>
      <c r="E133" s="248"/>
      <c r="F133" s="248"/>
      <c r="G133" s="248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107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53" t="s">
        <v>108</v>
      </c>
      <c r="D134" s="249"/>
      <c r="E134" s="249"/>
      <c r="F134" s="249"/>
      <c r="G134" s="249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107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5">
      <c r="A135" s="3"/>
      <c r="B135" s="4"/>
      <c r="C135" s="25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12</v>
      </c>
      <c r="AF135">
        <v>21</v>
      </c>
      <c r="AG135" t="s">
        <v>83</v>
      </c>
    </row>
    <row r="136" spans="1:60" ht="13" x14ac:dyDescent="0.25">
      <c r="A136" s="215"/>
      <c r="B136" s="216" t="s">
        <v>31</v>
      </c>
      <c r="C136" s="255"/>
      <c r="D136" s="217"/>
      <c r="E136" s="218"/>
      <c r="F136" s="218"/>
      <c r="G136" s="240">
        <f>G8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189</v>
      </c>
    </row>
    <row r="137" spans="1:60" x14ac:dyDescent="0.25">
      <c r="A137" s="3"/>
      <c r="B137" s="4"/>
      <c r="C137" s="254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5">
      <c r="A138" s="3"/>
      <c r="B138" s="4"/>
      <c r="C138" s="25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219" t="s">
        <v>190</v>
      </c>
      <c r="B139" s="219"/>
      <c r="C139" s="25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20"/>
      <c r="B140" s="221"/>
      <c r="C140" s="257"/>
      <c r="D140" s="221"/>
      <c r="E140" s="221"/>
      <c r="F140" s="221"/>
      <c r="G140" s="2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191</v>
      </c>
    </row>
    <row r="141" spans="1:60" x14ac:dyDescent="0.25">
      <c r="A141" s="223"/>
      <c r="B141" s="224"/>
      <c r="C141" s="258"/>
      <c r="D141" s="224"/>
      <c r="E141" s="224"/>
      <c r="F141" s="224"/>
      <c r="G141" s="22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223"/>
      <c r="B142" s="224"/>
      <c r="C142" s="258"/>
      <c r="D142" s="224"/>
      <c r="E142" s="224"/>
      <c r="F142" s="224"/>
      <c r="G142" s="22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A143" s="223"/>
      <c r="B143" s="224"/>
      <c r="C143" s="258"/>
      <c r="D143" s="224"/>
      <c r="E143" s="224"/>
      <c r="F143" s="224"/>
      <c r="G143" s="22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226"/>
      <c r="B144" s="227"/>
      <c r="C144" s="259"/>
      <c r="D144" s="227"/>
      <c r="E144" s="227"/>
      <c r="F144" s="227"/>
      <c r="G144" s="22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5">
      <c r="A145" s="3"/>
      <c r="B145" s="4"/>
      <c r="C145" s="254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5">
      <c r="C146" s="260"/>
      <c r="D146" s="10"/>
      <c r="AG146" t="s">
        <v>192</v>
      </c>
    </row>
    <row r="147" spans="1:33" x14ac:dyDescent="0.25">
      <c r="D147" s="10"/>
    </row>
    <row r="148" spans="1:33" x14ac:dyDescent="0.25">
      <c r="D148" s="10"/>
    </row>
    <row r="149" spans="1:33" x14ac:dyDescent="0.25">
      <c r="D149" s="10"/>
    </row>
    <row r="150" spans="1:33" x14ac:dyDescent="0.25">
      <c r="D150" s="10"/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90">
    <mergeCell ref="C133:G133"/>
    <mergeCell ref="C134:G134"/>
    <mergeCell ref="C124:G124"/>
    <mergeCell ref="C125:G125"/>
    <mergeCell ref="C127:G127"/>
    <mergeCell ref="C128:G128"/>
    <mergeCell ref="C130:G130"/>
    <mergeCell ref="C131:G131"/>
    <mergeCell ref="C115:G115"/>
    <mergeCell ref="C116:G116"/>
    <mergeCell ref="C118:G118"/>
    <mergeCell ref="C119:G119"/>
    <mergeCell ref="C121:G121"/>
    <mergeCell ref="C122:G122"/>
    <mergeCell ref="C106:G106"/>
    <mergeCell ref="C107:G107"/>
    <mergeCell ref="C109:G109"/>
    <mergeCell ref="C110:G110"/>
    <mergeCell ref="C112:G112"/>
    <mergeCell ref="C113:G113"/>
    <mergeCell ref="C97:G97"/>
    <mergeCell ref="C98:G98"/>
    <mergeCell ref="C100:G100"/>
    <mergeCell ref="C101:G101"/>
    <mergeCell ref="C103:G103"/>
    <mergeCell ref="C104:G104"/>
    <mergeCell ref="C88:G88"/>
    <mergeCell ref="C89:G89"/>
    <mergeCell ref="C91:G91"/>
    <mergeCell ref="C92:G92"/>
    <mergeCell ref="C94:G94"/>
    <mergeCell ref="C95:G95"/>
    <mergeCell ref="C79:G79"/>
    <mergeCell ref="C80:G80"/>
    <mergeCell ref="C82:G82"/>
    <mergeCell ref="C83:G83"/>
    <mergeCell ref="C85:G85"/>
    <mergeCell ref="C86:G86"/>
    <mergeCell ref="C70:G70"/>
    <mergeCell ref="C71:G71"/>
    <mergeCell ref="C73:G73"/>
    <mergeCell ref="C74:G74"/>
    <mergeCell ref="C76:G76"/>
    <mergeCell ref="C77:G77"/>
    <mergeCell ref="C61:G61"/>
    <mergeCell ref="C62:G62"/>
    <mergeCell ref="C64:G64"/>
    <mergeCell ref="C65:G65"/>
    <mergeCell ref="C67:G67"/>
    <mergeCell ref="C68:G68"/>
    <mergeCell ref="C52:G52"/>
    <mergeCell ref="C53:G53"/>
    <mergeCell ref="C55:G55"/>
    <mergeCell ref="C56:G56"/>
    <mergeCell ref="C58:G58"/>
    <mergeCell ref="C59:G59"/>
    <mergeCell ref="C43:G43"/>
    <mergeCell ref="C44:G44"/>
    <mergeCell ref="C46:G46"/>
    <mergeCell ref="C47:G47"/>
    <mergeCell ref="C49:G49"/>
    <mergeCell ref="C50:G50"/>
    <mergeCell ref="C34:G34"/>
    <mergeCell ref="C35:G35"/>
    <mergeCell ref="C37:G37"/>
    <mergeCell ref="C38:G38"/>
    <mergeCell ref="C40:G40"/>
    <mergeCell ref="C41:G41"/>
    <mergeCell ref="C25:G25"/>
    <mergeCell ref="C26:G26"/>
    <mergeCell ref="C28:G28"/>
    <mergeCell ref="C29:G29"/>
    <mergeCell ref="C31:G31"/>
    <mergeCell ref="C32:G32"/>
    <mergeCell ref="C16:G16"/>
    <mergeCell ref="C17:G17"/>
    <mergeCell ref="C19:G19"/>
    <mergeCell ref="C20:G20"/>
    <mergeCell ref="C22:G22"/>
    <mergeCell ref="C23:G23"/>
    <mergeCell ref="A1:G1"/>
    <mergeCell ref="C2:G2"/>
    <mergeCell ref="C3:G3"/>
    <mergeCell ref="C4:G4"/>
    <mergeCell ref="A139:C139"/>
    <mergeCell ref="A140:G144"/>
    <mergeCell ref="C10:G10"/>
    <mergeCell ref="C11:G11"/>
    <mergeCell ref="C13:G13"/>
    <mergeCell ref="C14:G14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12AAB8BF8DA94F8EF53ECF37D819D0" ma:contentTypeVersion="4" ma:contentTypeDescription="Vytvoří nový dokument" ma:contentTypeScope="" ma:versionID="f34473e5c20447b60434fdff8335b820">
  <xsd:schema xmlns:xsd="http://www.w3.org/2001/XMLSchema" xmlns:xs="http://www.w3.org/2001/XMLSchema" xmlns:p="http://schemas.microsoft.com/office/2006/metadata/properties" xmlns:ns2="d6d8beee-5ba9-4a8b-bd1d-755522f2e0f0" targetNamespace="http://schemas.microsoft.com/office/2006/metadata/properties" ma:root="true" ma:fieldsID="d147f4d75fd2e8b46d9164b18a29960d" ns2:_="">
    <xsd:import namespace="d6d8beee-5ba9-4a8b-bd1d-755522f2e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8beee-5ba9-4a8b-bd1d-755522f2e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06B5DD-CF8B-4D3D-843B-553AFC4B917C}"/>
</file>

<file path=customXml/itemProps2.xml><?xml version="1.0" encoding="utf-8"?>
<ds:datastoreItem xmlns:ds="http://schemas.openxmlformats.org/officeDocument/2006/customXml" ds:itemID="{62408742-2F6C-415D-B40F-B834080DBA04}"/>
</file>

<file path=customXml/itemProps3.xml><?xml version="1.0" encoding="utf-8"?>
<ds:datastoreItem xmlns:ds="http://schemas.openxmlformats.org/officeDocument/2006/customXml" ds:itemID="{3B484515-1D69-433A-809C-14E786F5B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 SO01a D.1.01.5_3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 SO01a D.1.01.5_3 Pol'!Print_Area</vt:lpstr>
      <vt:lpstr>Stavba!Print_Area</vt:lpstr>
      <vt:lpstr>' SO01a D.1.01.5_3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Aigel Petr (9768)</dc:creator>
  <cp:lastModifiedBy>Aigel Petr (9768)</cp:lastModifiedBy>
  <cp:lastPrinted>2019-03-19T12:27:02Z</cp:lastPrinted>
  <dcterms:created xsi:type="dcterms:W3CDTF">2009-04-08T07:15:50Z</dcterms:created>
  <dcterms:modified xsi:type="dcterms:W3CDTF">2025-08-21T09:55:42Z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0x010100D512AAB8BF8DA94F8EF53ECF37D819D0</vt:lpwstr>
  </property>
</Properties>
</file>