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Antibiotika 2. část 2024\"/>
    </mc:Choice>
  </mc:AlternateContent>
  <bookViews>
    <workbookView xWindow="0" yWindow="0" windowWidth="28800" windowHeight="13635"/>
  </bookViews>
  <sheets>
    <sheet name="Cenová nabídka" sheetId="6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6" l="1"/>
  <c r="N65" i="6" s="1"/>
  <c r="N55" i="6"/>
  <c r="N57" i="6" s="1"/>
  <c r="N58" i="6" s="1"/>
  <c r="N48" i="6"/>
  <c r="N47" i="6"/>
  <c r="N50" i="6" s="1"/>
  <c r="N51" i="6" s="1"/>
  <c r="N40" i="6"/>
  <c r="N39" i="6"/>
  <c r="N32" i="6"/>
  <c r="N31" i="6"/>
  <c r="N30" i="6"/>
  <c r="N23" i="6"/>
  <c r="N25" i="6" s="1"/>
  <c r="N26" i="6" s="1"/>
  <c r="N16" i="6"/>
  <c r="N15" i="6"/>
  <c r="N34" i="6" l="1"/>
  <c r="N35" i="6" s="1"/>
  <c r="N18" i="6"/>
  <c r="N19" i="6" s="1"/>
  <c r="N42" i="6"/>
  <c r="N43" i="6" s="1"/>
  <c r="N8" i="6"/>
  <c r="N10" i="6" s="1"/>
  <c r="N11" i="6" s="1"/>
</calcChain>
</file>

<file path=xl/sharedStrings.xml><?xml version="1.0" encoding="utf-8"?>
<sst xmlns="http://schemas.openxmlformats.org/spreadsheetml/2006/main" count="163" uniqueCount="59">
  <si>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</si>
  <si>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</si>
  <si>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</si>
  <si>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</si>
  <si>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</si>
  <si>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</si>
  <si>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</si>
  <si>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</si>
  <si>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</si>
  <si>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</si>
  <si>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</si>
  <si>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</si>
  <si>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</si>
  <si>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</si>
  <si>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</si>
  <si>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</si>
  <si>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</si>
  <si>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</si>
  <si>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</si>
  <si>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</si>
  <si>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>J01DD52</t>
  </si>
  <si>
    <t>2G/0,5G INF PLV CSL 10</t>
  </si>
  <si>
    <t>J01DE01</t>
  </si>
  <si>
    <t>1G INJ/INF PLV SOL 10</t>
  </si>
  <si>
    <t>Cefepim</t>
  </si>
  <si>
    <t>Ceftazidim+ avibactam inhibitor</t>
  </si>
  <si>
    <t>J01DH02</t>
  </si>
  <si>
    <t>1000MG INJ/INF PLV SOL 10</t>
  </si>
  <si>
    <t>Meropenem</t>
  </si>
  <si>
    <t>INJ 10X5ML</t>
  </si>
  <si>
    <t>J01EE01</t>
  </si>
  <si>
    <t>Sulfamethoxazol a trimethoprim</t>
  </si>
  <si>
    <t>400MG/80MG TBL NOB 28</t>
  </si>
  <si>
    <t>tbl 20x480mg</t>
  </si>
  <si>
    <t>Klindamycin</t>
  </si>
  <si>
    <t>J01FF01</t>
  </si>
  <si>
    <t>INJ SOL 10x4ML/150MG/ML</t>
  </si>
  <si>
    <t>INJ SOL 10X2ML/150MG/ML</t>
  </si>
  <si>
    <t>J01GB06</t>
  </si>
  <si>
    <t>Amikacin</t>
  </si>
  <si>
    <t>INF SOL 10X100ML /5MG/ML</t>
  </si>
  <si>
    <t>INF SOL 10X100ML /10MG/ML</t>
  </si>
  <si>
    <t>INJ SIC 1X400MG+SOL</t>
  </si>
  <si>
    <t>J01XA02</t>
  </si>
  <si>
    <t>Teikoplanin</t>
  </si>
  <si>
    <t>2G INJ/INF PLV SOL 10</t>
  </si>
  <si>
    <t>12% DPH</t>
  </si>
  <si>
    <t>J01CR05</t>
  </si>
  <si>
    <t>INF PLV SOL 10X4.5GM</t>
  </si>
  <si>
    <t xml:space="preserve">Název VZ: Antibiotika 2. část 2024 </t>
  </si>
  <si>
    <t>Část 1.</t>
  </si>
  <si>
    <t>Část 2.</t>
  </si>
  <si>
    <t>Část 3.</t>
  </si>
  <si>
    <t>Část 4.</t>
  </si>
  <si>
    <t>Část 5.</t>
  </si>
  <si>
    <t>Část 6.</t>
  </si>
  <si>
    <t>Část 7.</t>
  </si>
  <si>
    <t>Část 8.</t>
  </si>
  <si>
    <t>Piperacillin/Tazobactam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</si>
</sst>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theme="1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4" fontId="1" fillId="2" borderId="8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3" fillId="2" borderId="8" xfId="0" applyFont="1" applyFill="1" applyBorder="1" applyAlignment="1">
      <alignment horizontal="center" vertical="top"/>
    </xf>
    <xf numFmtId="0" fontId="3" fillId="5" borderId="0" xfId="0" applyFont="1" applyFill="1" applyBorder="1" applyAlignment="1">
      <alignment horizontal="left"/>
    </xf>
    <xf numFmtId="0" fontId="2" fillId="5" borderId="1" xfId="0" applyFont="1" applyFill="1" applyBorder="1"/>
    <xf numFmtId="0" fontId="0" fillId="5" borderId="0" xfId="0" applyFill="1"/>
    <xf numFmtId="0" fontId="2" fillId="5" borderId="5" xfId="0" applyFont="1" applyFill="1" applyBorder="1"/>
    <xf numFmtId="4" fontId="3" fillId="5" borderId="0" xfId="0" applyNumberFormat="1" applyFont="1" applyFill="1" applyBorder="1"/>
    <xf numFmtId="0" fontId="6" fillId="0" borderId="6" xfId="0" applyFont="1" applyBorder="1"/>
    <xf numFmtId="0" fontId="7" fillId="5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 vertical="top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0"/>
  <sheetViews>
    <sheetView showGridLines="0" tabSelected="1" workbookViewId="0">
      <selection activeCell="E44" sqref="E44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2" spans="1:14" ht="15" customHeight="1" x14ac:dyDescent="0.25">
      <c r="A2" s="40" t="s">
        <v>49</v>
      </c>
      <c r="B2" s="41"/>
      <c r="C2" s="41"/>
      <c r="D2" s="41"/>
      <c r="E2" s="41"/>
      <c r="F2" s="41"/>
      <c r="G2" s="41"/>
      <c r="H2" s="41"/>
      <c r="I2" s="41"/>
    </row>
    <row r="3" spans="1:14" x14ac:dyDescent="0.25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 x14ac:dyDescent="0.25">
      <c r="A4" s="1"/>
      <c r="B4" s="42" t="s">
        <v>15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s="24" customFormat="1" x14ac:dyDescent="0.2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1"/>
      <c r="B6" s="27" t="s">
        <v>50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 spans="1:14" ht="38.25" x14ac:dyDescent="0.25">
      <c r="A7" s="2"/>
      <c r="B7" s="5" t="s">
        <v>0</v>
      </c>
      <c r="C7" s="5" t="s">
        <v>1</v>
      </c>
      <c r="D7" s="5" t="s">
        <v>2</v>
      </c>
      <c r="E7" s="5" t="s">
        <v>3</v>
      </c>
      <c r="F7" s="5" t="s">
        <v>11</v>
      </c>
      <c r="G7" s="5" t="s">
        <v>4</v>
      </c>
      <c r="H7" s="6" t="s">
        <v>12</v>
      </c>
      <c r="I7" s="6" t="s">
        <v>14</v>
      </c>
      <c r="J7" s="6" t="s">
        <v>6</v>
      </c>
      <c r="K7" s="6" t="s">
        <v>19</v>
      </c>
      <c r="L7" s="6" t="s">
        <v>7</v>
      </c>
      <c r="M7" s="6" t="s">
        <v>9</v>
      </c>
      <c r="N7" s="7" t="s">
        <v>10</v>
      </c>
    </row>
    <row r="8" spans="1:14" x14ac:dyDescent="0.25">
      <c r="A8" s="2"/>
      <c r="B8" s="14" t="s">
        <v>20</v>
      </c>
      <c r="C8" s="14" t="s">
        <v>25</v>
      </c>
      <c r="D8" s="8"/>
      <c r="E8" s="8"/>
      <c r="F8" s="8"/>
      <c r="G8" s="5" t="s">
        <v>21</v>
      </c>
      <c r="H8" s="9"/>
      <c r="I8" s="9"/>
      <c r="J8" s="8"/>
      <c r="K8" s="8"/>
      <c r="L8" s="8"/>
      <c r="M8" s="10">
        <v>500</v>
      </c>
      <c r="N8" s="11">
        <f>J8*M8</f>
        <v>0</v>
      </c>
    </row>
    <row r="9" spans="1:14" x14ac:dyDescent="0.25">
      <c r="A9" s="2"/>
      <c r="B9" s="15"/>
      <c r="C9" s="15"/>
      <c r="D9" s="16"/>
      <c r="E9" s="16"/>
      <c r="F9" s="16"/>
      <c r="G9" s="17"/>
      <c r="H9" s="17"/>
      <c r="I9" s="17"/>
      <c r="J9" s="16"/>
      <c r="K9" s="16"/>
      <c r="L9" s="16"/>
      <c r="M9" s="18"/>
      <c r="N9" s="19"/>
    </row>
    <row r="10" spans="1:14" x14ac:dyDescent="0.25">
      <c r="A10" s="2"/>
      <c r="B10" s="36" t="s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20">
        <f>SUM(N8:N9)</f>
        <v>0</v>
      </c>
    </row>
    <row r="11" spans="1:14" x14ac:dyDescent="0.25">
      <c r="A11" s="2"/>
      <c r="B11" s="36" t="s">
        <v>16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20">
        <f>N10+(N10*0.12)</f>
        <v>0</v>
      </c>
    </row>
    <row r="12" spans="1:14" s="24" customFormat="1" x14ac:dyDescent="0.25">
      <c r="A12" s="25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6"/>
    </row>
    <row r="13" spans="1:14" s="24" customFormat="1" x14ac:dyDescent="0.25">
      <c r="A13" s="25"/>
      <c r="B13" s="28" t="s">
        <v>51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6"/>
    </row>
    <row r="14" spans="1:14" ht="38.25" x14ac:dyDescent="0.25">
      <c r="A14" s="2"/>
      <c r="B14" s="5" t="s">
        <v>0</v>
      </c>
      <c r="C14" s="5" t="s">
        <v>1</v>
      </c>
      <c r="D14" s="5" t="s">
        <v>2</v>
      </c>
      <c r="E14" s="5" t="s">
        <v>3</v>
      </c>
      <c r="F14" s="5" t="s">
        <v>11</v>
      </c>
      <c r="G14" s="5" t="s">
        <v>4</v>
      </c>
      <c r="H14" s="6" t="s">
        <v>12</v>
      </c>
      <c r="I14" s="6" t="s">
        <v>14</v>
      </c>
      <c r="J14" s="6" t="s">
        <v>6</v>
      </c>
      <c r="K14" s="6" t="s">
        <v>19</v>
      </c>
      <c r="L14" s="6" t="s">
        <v>7</v>
      </c>
      <c r="M14" s="6" t="s">
        <v>9</v>
      </c>
      <c r="N14" s="7" t="s">
        <v>10</v>
      </c>
    </row>
    <row r="15" spans="1:14" x14ac:dyDescent="0.25">
      <c r="A15" s="2"/>
      <c r="B15" s="34" t="s">
        <v>22</v>
      </c>
      <c r="C15" s="34" t="s">
        <v>24</v>
      </c>
      <c r="D15" s="8"/>
      <c r="E15" s="8"/>
      <c r="F15" s="8"/>
      <c r="G15" s="5" t="s">
        <v>23</v>
      </c>
      <c r="H15" s="9"/>
      <c r="I15" s="9"/>
      <c r="J15" s="8"/>
      <c r="K15" s="8"/>
      <c r="L15" s="8"/>
      <c r="M15" s="10">
        <v>7500</v>
      </c>
      <c r="N15" s="11">
        <f>J15*M15</f>
        <v>0</v>
      </c>
    </row>
    <row r="16" spans="1:14" x14ac:dyDescent="0.25">
      <c r="A16" s="2"/>
      <c r="B16" s="35"/>
      <c r="C16" s="35"/>
      <c r="D16" s="8"/>
      <c r="E16" s="8"/>
      <c r="F16" s="8"/>
      <c r="G16" s="5" t="s">
        <v>45</v>
      </c>
      <c r="H16" s="9"/>
      <c r="I16" s="9"/>
      <c r="J16" s="8"/>
      <c r="K16" s="8"/>
      <c r="L16" s="8"/>
      <c r="M16" s="10">
        <v>3000</v>
      </c>
      <c r="N16" s="11">
        <f>M16*J16</f>
        <v>0</v>
      </c>
    </row>
    <row r="17" spans="1:14" x14ac:dyDescent="0.25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4"/>
    </row>
    <row r="18" spans="1:14" x14ac:dyDescent="0.25">
      <c r="A18" s="2"/>
      <c r="B18" s="36" t="s">
        <v>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20">
        <f>SUM(N15:N17)</f>
        <v>0</v>
      </c>
    </row>
    <row r="19" spans="1:14" x14ac:dyDescent="0.25">
      <c r="A19" s="2"/>
      <c r="B19" s="36" t="s">
        <v>16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20">
        <f>N18+(N18*0.12)</f>
        <v>0</v>
      </c>
    </row>
    <row r="20" spans="1:14" s="24" customFormat="1" x14ac:dyDescent="0.25">
      <c r="A20" s="2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6"/>
    </row>
    <row r="21" spans="1:14" s="24" customFormat="1" x14ac:dyDescent="0.25">
      <c r="A21" s="25"/>
      <c r="B21" s="28" t="s">
        <v>52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6"/>
    </row>
    <row r="22" spans="1:14" ht="38.25" x14ac:dyDescent="0.25">
      <c r="A22" s="2"/>
      <c r="B22" s="5" t="s">
        <v>0</v>
      </c>
      <c r="C22" s="5" t="s">
        <v>1</v>
      </c>
      <c r="D22" s="5" t="s">
        <v>2</v>
      </c>
      <c r="E22" s="5" t="s">
        <v>3</v>
      </c>
      <c r="F22" s="5" t="s">
        <v>11</v>
      </c>
      <c r="G22" s="5" t="s">
        <v>4</v>
      </c>
      <c r="H22" s="6" t="s">
        <v>12</v>
      </c>
      <c r="I22" s="6" t="s">
        <v>14</v>
      </c>
      <c r="J22" s="6" t="s">
        <v>6</v>
      </c>
      <c r="K22" s="6" t="s">
        <v>19</v>
      </c>
      <c r="L22" s="6" t="s">
        <v>7</v>
      </c>
      <c r="M22" s="6" t="s">
        <v>9</v>
      </c>
      <c r="N22" s="7" t="s">
        <v>10</v>
      </c>
    </row>
    <row r="23" spans="1:14" x14ac:dyDescent="0.25">
      <c r="A23" s="2"/>
      <c r="B23" s="21" t="s">
        <v>26</v>
      </c>
      <c r="C23" s="21" t="s">
        <v>28</v>
      </c>
      <c r="D23" s="8"/>
      <c r="E23" s="8"/>
      <c r="F23" s="8"/>
      <c r="G23" s="5" t="s">
        <v>27</v>
      </c>
      <c r="H23" s="9"/>
      <c r="I23" s="9"/>
      <c r="J23" s="8"/>
      <c r="K23" s="8"/>
      <c r="L23" s="8"/>
      <c r="M23" s="10">
        <v>22000</v>
      </c>
      <c r="N23" s="11">
        <f>J23*M23</f>
        <v>0</v>
      </c>
    </row>
    <row r="24" spans="1:14" x14ac:dyDescent="0.25">
      <c r="A24" s="2"/>
      <c r="B24" s="15"/>
      <c r="C24" s="15"/>
      <c r="D24" s="16"/>
      <c r="E24" s="16"/>
      <c r="F24" s="16"/>
      <c r="G24" s="17"/>
      <c r="H24" s="17"/>
      <c r="I24" s="17"/>
      <c r="J24" s="16"/>
      <c r="K24" s="16"/>
      <c r="L24" s="16"/>
      <c r="M24" s="18"/>
      <c r="N24" s="19"/>
    </row>
    <row r="25" spans="1:14" x14ac:dyDescent="0.25">
      <c r="A25" s="2"/>
      <c r="B25" s="36" t="s">
        <v>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8"/>
      <c r="N25" s="20">
        <f>SUM(N23:N24)</f>
        <v>0</v>
      </c>
    </row>
    <row r="26" spans="1:14" x14ac:dyDescent="0.25">
      <c r="A26" s="2"/>
      <c r="B26" s="36" t="s">
        <v>16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20">
        <f>N25+(N25*0.12)</f>
        <v>0</v>
      </c>
    </row>
    <row r="27" spans="1:14" s="24" customFormat="1" x14ac:dyDescent="0.25">
      <c r="A27" s="25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6"/>
    </row>
    <row r="28" spans="1:14" s="24" customFormat="1" x14ac:dyDescent="0.25">
      <c r="A28" s="25"/>
      <c r="B28" s="28" t="s">
        <v>53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6"/>
    </row>
    <row r="29" spans="1:14" ht="38.25" x14ac:dyDescent="0.25">
      <c r="A29" s="2"/>
      <c r="B29" s="5" t="s">
        <v>0</v>
      </c>
      <c r="C29" s="5" t="s">
        <v>1</v>
      </c>
      <c r="D29" s="5" t="s">
        <v>2</v>
      </c>
      <c r="E29" s="5" t="s">
        <v>3</v>
      </c>
      <c r="F29" s="5" t="s">
        <v>11</v>
      </c>
      <c r="G29" s="5" t="s">
        <v>4</v>
      </c>
      <c r="H29" s="6" t="s">
        <v>12</v>
      </c>
      <c r="I29" s="6" t="s">
        <v>14</v>
      </c>
      <c r="J29" s="6" t="s">
        <v>6</v>
      </c>
      <c r="K29" s="6" t="s">
        <v>19</v>
      </c>
      <c r="L29" s="6" t="s">
        <v>7</v>
      </c>
      <c r="M29" s="6" t="s">
        <v>9</v>
      </c>
      <c r="N29" s="7" t="s">
        <v>10</v>
      </c>
    </row>
    <row r="30" spans="1:14" x14ac:dyDescent="0.25">
      <c r="A30" s="2"/>
      <c r="B30" s="39" t="s">
        <v>30</v>
      </c>
      <c r="C30" s="39" t="s">
        <v>31</v>
      </c>
      <c r="D30" s="8"/>
      <c r="E30" s="8"/>
      <c r="F30" s="8"/>
      <c r="G30" s="5" t="s">
        <v>29</v>
      </c>
      <c r="H30" s="9"/>
      <c r="I30" s="9"/>
      <c r="J30" s="8"/>
      <c r="K30" s="8"/>
      <c r="L30" s="8"/>
      <c r="M30" s="10">
        <v>5300</v>
      </c>
      <c r="N30" s="11">
        <f>J30*M30</f>
        <v>0</v>
      </c>
    </row>
    <row r="31" spans="1:14" x14ac:dyDescent="0.25">
      <c r="A31" s="2"/>
      <c r="B31" s="39"/>
      <c r="C31" s="39"/>
      <c r="D31" s="8"/>
      <c r="E31" s="8"/>
      <c r="F31" s="8"/>
      <c r="G31" s="5" t="s">
        <v>32</v>
      </c>
      <c r="H31" s="9"/>
      <c r="I31" s="9"/>
      <c r="J31" s="8"/>
      <c r="K31" s="8"/>
      <c r="L31" s="8"/>
      <c r="M31" s="10">
        <v>25000</v>
      </c>
      <c r="N31" s="11">
        <f>J31*M31</f>
        <v>0</v>
      </c>
    </row>
    <row r="32" spans="1:14" x14ac:dyDescent="0.25">
      <c r="A32" s="2"/>
      <c r="B32" s="39"/>
      <c r="C32" s="39"/>
      <c r="D32" s="8"/>
      <c r="E32" s="8"/>
      <c r="F32" s="8"/>
      <c r="G32" s="5" t="s">
        <v>33</v>
      </c>
      <c r="H32" s="9"/>
      <c r="I32" s="9"/>
      <c r="J32" s="8"/>
      <c r="K32" s="8"/>
      <c r="L32" s="8"/>
      <c r="M32" s="10">
        <v>4000</v>
      </c>
      <c r="N32" s="11">
        <f>J32*M32</f>
        <v>0</v>
      </c>
    </row>
    <row r="33" spans="1:14" x14ac:dyDescent="0.25">
      <c r="A33" s="2"/>
      <c r="B33" s="15"/>
      <c r="C33" s="15"/>
      <c r="D33" s="16"/>
      <c r="E33" s="16"/>
      <c r="F33" s="16"/>
      <c r="G33" s="17"/>
      <c r="H33" s="17"/>
      <c r="I33" s="17"/>
      <c r="J33" s="16"/>
      <c r="K33" s="16"/>
      <c r="L33" s="16"/>
      <c r="M33" s="18"/>
      <c r="N33" s="19"/>
    </row>
    <row r="34" spans="1:14" x14ac:dyDescent="0.25">
      <c r="A34" s="2"/>
      <c r="B34" s="36" t="s">
        <v>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20">
        <f>SUM(N30:N33)</f>
        <v>0</v>
      </c>
    </row>
    <row r="35" spans="1:14" x14ac:dyDescent="0.25">
      <c r="A35" s="2"/>
      <c r="B35" s="36" t="s">
        <v>16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  <c r="N35" s="20">
        <f>N34+(N34*0.12)</f>
        <v>0</v>
      </c>
    </row>
    <row r="36" spans="1:14" s="24" customFormat="1" x14ac:dyDescent="0.25">
      <c r="A36" s="2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6"/>
    </row>
    <row r="37" spans="1:14" s="24" customFormat="1" x14ac:dyDescent="0.25">
      <c r="A37" s="25"/>
      <c r="B37" s="28" t="s">
        <v>54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6"/>
    </row>
    <row r="38" spans="1:14" ht="38.25" x14ac:dyDescent="0.25">
      <c r="A38" s="2"/>
      <c r="B38" s="5" t="s">
        <v>0</v>
      </c>
      <c r="C38" s="5" t="s">
        <v>1</v>
      </c>
      <c r="D38" s="5" t="s">
        <v>2</v>
      </c>
      <c r="E38" s="5" t="s">
        <v>3</v>
      </c>
      <c r="F38" s="5" t="s">
        <v>11</v>
      </c>
      <c r="G38" s="5" t="s">
        <v>4</v>
      </c>
      <c r="H38" s="6" t="s">
        <v>12</v>
      </c>
      <c r="I38" s="6" t="s">
        <v>14</v>
      </c>
      <c r="J38" s="6" t="s">
        <v>6</v>
      </c>
      <c r="K38" s="6" t="s">
        <v>19</v>
      </c>
      <c r="L38" s="6" t="s">
        <v>7</v>
      </c>
      <c r="M38" s="6" t="s">
        <v>9</v>
      </c>
      <c r="N38" s="7" t="s">
        <v>10</v>
      </c>
    </row>
    <row r="39" spans="1:14" x14ac:dyDescent="0.25">
      <c r="A39" s="2"/>
      <c r="B39" s="34" t="s">
        <v>35</v>
      </c>
      <c r="C39" s="34" t="s">
        <v>34</v>
      </c>
      <c r="D39" s="8"/>
      <c r="E39" s="8"/>
      <c r="F39" s="8"/>
      <c r="G39" s="5" t="s">
        <v>37</v>
      </c>
      <c r="H39" s="9"/>
      <c r="I39" s="9"/>
      <c r="J39" s="8"/>
      <c r="K39" s="8"/>
      <c r="L39" s="8"/>
      <c r="M39" s="10">
        <v>10000</v>
      </c>
      <c r="N39" s="11">
        <f>J39*M39</f>
        <v>0</v>
      </c>
    </row>
    <row r="40" spans="1:14" x14ac:dyDescent="0.25">
      <c r="A40" s="2"/>
      <c r="B40" s="35"/>
      <c r="C40" s="35"/>
      <c r="D40" s="8"/>
      <c r="E40" s="8"/>
      <c r="F40" s="8"/>
      <c r="G40" s="5" t="s">
        <v>36</v>
      </c>
      <c r="H40" s="9"/>
      <c r="I40" s="9"/>
      <c r="J40" s="8"/>
      <c r="K40" s="8"/>
      <c r="L40" s="8"/>
      <c r="M40" s="10">
        <v>3000</v>
      </c>
      <c r="N40" s="11">
        <f>M40*J40</f>
        <v>0</v>
      </c>
    </row>
    <row r="41" spans="1:14" x14ac:dyDescent="0.25">
      <c r="A41" s="2"/>
      <c r="B41" s="15"/>
      <c r="C41" s="15"/>
      <c r="D41" s="16"/>
      <c r="E41" s="16"/>
      <c r="F41" s="16"/>
      <c r="G41" s="17"/>
      <c r="H41" s="17"/>
      <c r="I41" s="17"/>
      <c r="J41" s="16"/>
      <c r="K41" s="16"/>
      <c r="L41" s="16"/>
      <c r="M41" s="18"/>
      <c r="N41" s="19"/>
    </row>
    <row r="42" spans="1:14" x14ac:dyDescent="0.25">
      <c r="A42" s="2"/>
      <c r="B42" s="36" t="s">
        <v>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8"/>
      <c r="N42" s="20">
        <f>SUM(N39:N41)</f>
        <v>0</v>
      </c>
    </row>
    <row r="43" spans="1:14" x14ac:dyDescent="0.25">
      <c r="A43" s="2"/>
      <c r="B43" s="36" t="s">
        <v>16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  <c r="N43" s="20">
        <f>N42+(N42*0.12)</f>
        <v>0</v>
      </c>
    </row>
    <row r="44" spans="1:14" s="24" customFormat="1" x14ac:dyDescent="0.25">
      <c r="A44" s="2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6"/>
    </row>
    <row r="45" spans="1:14" s="24" customFormat="1" x14ac:dyDescent="0.25">
      <c r="A45" s="25"/>
      <c r="B45" s="28" t="s">
        <v>55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6"/>
    </row>
    <row r="46" spans="1:14" ht="38.25" x14ac:dyDescent="0.25">
      <c r="A46" s="2"/>
      <c r="B46" s="5" t="s">
        <v>0</v>
      </c>
      <c r="C46" s="5" t="s">
        <v>1</v>
      </c>
      <c r="D46" s="5" t="s">
        <v>2</v>
      </c>
      <c r="E46" s="5" t="s">
        <v>3</v>
      </c>
      <c r="F46" s="5" t="s">
        <v>11</v>
      </c>
      <c r="G46" s="5" t="s">
        <v>4</v>
      </c>
      <c r="H46" s="6" t="s">
        <v>12</v>
      </c>
      <c r="I46" s="6" t="s">
        <v>14</v>
      </c>
      <c r="J46" s="6" t="s">
        <v>6</v>
      </c>
      <c r="K46" s="6" t="s">
        <v>19</v>
      </c>
      <c r="L46" s="6" t="s">
        <v>7</v>
      </c>
      <c r="M46" s="6" t="s">
        <v>9</v>
      </c>
      <c r="N46" s="7" t="s">
        <v>10</v>
      </c>
    </row>
    <row r="47" spans="1:14" x14ac:dyDescent="0.25">
      <c r="A47" s="2"/>
      <c r="B47" s="34" t="s">
        <v>38</v>
      </c>
      <c r="C47" s="34" t="s">
        <v>39</v>
      </c>
      <c r="D47" s="8"/>
      <c r="E47" s="8"/>
      <c r="F47" s="8"/>
      <c r="G47" s="5" t="s">
        <v>40</v>
      </c>
      <c r="H47" s="9"/>
      <c r="I47" s="9"/>
      <c r="J47" s="8"/>
      <c r="K47" s="8"/>
      <c r="L47" s="8"/>
      <c r="M47" s="10">
        <v>1400</v>
      </c>
      <c r="N47" s="11">
        <f>J47*M47</f>
        <v>0</v>
      </c>
    </row>
    <row r="48" spans="1:14" x14ac:dyDescent="0.25">
      <c r="A48" s="2"/>
      <c r="B48" s="35"/>
      <c r="C48" s="35"/>
      <c r="D48" s="8"/>
      <c r="E48" s="8"/>
      <c r="F48" s="8"/>
      <c r="G48" s="5" t="s">
        <v>41</v>
      </c>
      <c r="H48" s="9"/>
      <c r="I48" s="9"/>
      <c r="J48" s="8"/>
      <c r="K48" s="8"/>
      <c r="L48" s="8"/>
      <c r="M48" s="10">
        <v>2000</v>
      </c>
      <c r="N48" s="11">
        <f>M48*J48</f>
        <v>0</v>
      </c>
    </row>
    <row r="49" spans="1:14" x14ac:dyDescent="0.25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</row>
    <row r="50" spans="1:14" x14ac:dyDescent="0.25">
      <c r="A50" s="2"/>
      <c r="B50" s="36" t="s">
        <v>5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8"/>
      <c r="N50" s="20">
        <f>SUM(N47:N49)</f>
        <v>0</v>
      </c>
    </row>
    <row r="51" spans="1:14" x14ac:dyDescent="0.25">
      <c r="A51" s="2"/>
      <c r="B51" s="36" t="s">
        <v>16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  <c r="N51" s="20">
        <f>N50+(N50*0.12)</f>
        <v>0</v>
      </c>
    </row>
    <row r="52" spans="1:14" s="24" customFormat="1" x14ac:dyDescent="0.25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6"/>
    </row>
    <row r="53" spans="1:14" s="24" customFormat="1" x14ac:dyDescent="0.25">
      <c r="A53" s="25"/>
      <c r="B53" s="28" t="s">
        <v>56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6"/>
    </row>
    <row r="54" spans="1:14" ht="38.25" x14ac:dyDescent="0.25">
      <c r="A54" s="2"/>
      <c r="B54" s="5" t="s">
        <v>0</v>
      </c>
      <c r="C54" s="5" t="s">
        <v>1</v>
      </c>
      <c r="D54" s="5" t="s">
        <v>2</v>
      </c>
      <c r="E54" s="5" t="s">
        <v>3</v>
      </c>
      <c r="F54" s="5" t="s">
        <v>11</v>
      </c>
      <c r="G54" s="5" t="s">
        <v>4</v>
      </c>
      <c r="H54" s="6" t="s">
        <v>12</v>
      </c>
      <c r="I54" s="6" t="s">
        <v>14</v>
      </c>
      <c r="J54" s="6" t="s">
        <v>6</v>
      </c>
      <c r="K54" s="6" t="s">
        <v>19</v>
      </c>
      <c r="L54" s="6" t="s">
        <v>7</v>
      </c>
      <c r="M54" s="6" t="s">
        <v>9</v>
      </c>
      <c r="N54" s="7" t="s">
        <v>10</v>
      </c>
    </row>
    <row r="55" spans="1:14" x14ac:dyDescent="0.25">
      <c r="A55" s="2"/>
      <c r="B55" s="21" t="s">
        <v>43</v>
      </c>
      <c r="C55" s="21" t="s">
        <v>44</v>
      </c>
      <c r="D55" s="8"/>
      <c r="E55" s="8"/>
      <c r="F55" s="8"/>
      <c r="G55" s="5" t="s">
        <v>42</v>
      </c>
      <c r="H55" s="9"/>
      <c r="I55" s="9"/>
      <c r="J55" s="8"/>
      <c r="K55" s="8"/>
      <c r="L55" s="8"/>
      <c r="M55" s="10">
        <v>1500</v>
      </c>
      <c r="N55" s="11">
        <f>J55*M55</f>
        <v>0</v>
      </c>
    </row>
    <row r="56" spans="1:14" x14ac:dyDescent="0.25">
      <c r="A56" s="2"/>
      <c r="B56" s="15"/>
      <c r="C56" s="15"/>
      <c r="D56" s="16"/>
      <c r="E56" s="16"/>
      <c r="F56" s="16"/>
      <c r="G56" s="17"/>
      <c r="H56" s="17"/>
      <c r="I56" s="17"/>
      <c r="J56" s="16"/>
      <c r="K56" s="16"/>
      <c r="L56" s="16"/>
      <c r="M56" s="18"/>
      <c r="N56" s="19"/>
    </row>
    <row r="57" spans="1:14" x14ac:dyDescent="0.25">
      <c r="A57" s="2"/>
      <c r="B57" s="36" t="s">
        <v>5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8"/>
      <c r="N57" s="20">
        <f>SUM(N55:N56)</f>
        <v>0</v>
      </c>
    </row>
    <row r="58" spans="1:14" x14ac:dyDescent="0.25">
      <c r="A58" s="2"/>
      <c r="B58" s="36" t="s">
        <v>16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8"/>
      <c r="N58" s="20">
        <f>N57+(N57*0.12)</f>
        <v>0</v>
      </c>
    </row>
    <row r="59" spans="1:14" s="24" customFormat="1" x14ac:dyDescent="0.25">
      <c r="A59" s="25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6"/>
    </row>
    <row r="60" spans="1:14" s="24" customFormat="1" x14ac:dyDescent="0.25">
      <c r="A60" s="25"/>
      <c r="B60" s="28" t="s">
        <v>57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6"/>
    </row>
    <row r="61" spans="1:14" s="24" customFormat="1" ht="38.25" x14ac:dyDescent="0.25">
      <c r="A61" s="25"/>
      <c r="B61" s="5" t="s">
        <v>0</v>
      </c>
      <c r="C61" s="5" t="s">
        <v>1</v>
      </c>
      <c r="D61" s="5" t="s">
        <v>2</v>
      </c>
      <c r="E61" s="5" t="s">
        <v>3</v>
      </c>
      <c r="F61" s="5" t="s">
        <v>11</v>
      </c>
      <c r="G61" s="5" t="s">
        <v>4</v>
      </c>
      <c r="H61" s="6" t="s">
        <v>12</v>
      </c>
      <c r="I61" s="6" t="s">
        <v>14</v>
      </c>
      <c r="J61" s="6" t="s">
        <v>6</v>
      </c>
      <c r="K61" s="6" t="s">
        <v>46</v>
      </c>
      <c r="L61" s="6" t="s">
        <v>7</v>
      </c>
      <c r="M61" s="6" t="s">
        <v>9</v>
      </c>
      <c r="N61" s="7" t="s">
        <v>10</v>
      </c>
    </row>
    <row r="62" spans="1:14" s="24" customFormat="1" x14ac:dyDescent="0.25">
      <c r="A62" s="25"/>
      <c r="B62" s="21" t="s">
        <v>47</v>
      </c>
      <c r="C62" s="21" t="s">
        <v>58</v>
      </c>
      <c r="D62" s="8"/>
      <c r="E62" s="8"/>
      <c r="F62" s="8"/>
      <c r="G62" s="5" t="s">
        <v>48</v>
      </c>
      <c r="H62" s="9"/>
      <c r="I62" s="9"/>
      <c r="J62" s="8"/>
      <c r="K62" s="8"/>
      <c r="L62" s="8"/>
      <c r="M62" s="10">
        <v>12000</v>
      </c>
      <c r="N62" s="11">
        <v>0</v>
      </c>
    </row>
    <row r="63" spans="1:14" s="24" customFormat="1" x14ac:dyDescent="0.25">
      <c r="A63" s="25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4" customFormat="1" x14ac:dyDescent="0.25">
      <c r="A64" s="25"/>
      <c r="B64" s="36" t="s">
        <v>5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8"/>
      <c r="N64" s="20">
        <f>SUM(N62)</f>
        <v>0</v>
      </c>
    </row>
    <row r="65" spans="1:14" s="24" customFormat="1" x14ac:dyDescent="0.25">
      <c r="A65" s="25"/>
      <c r="B65" s="36" t="s">
        <v>16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8"/>
      <c r="N65" s="20">
        <f>N64+(N64*0.12)</f>
        <v>0</v>
      </c>
    </row>
    <row r="66" spans="1:14" s="24" customFormat="1" x14ac:dyDescent="0.25">
      <c r="A66" s="25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6"/>
    </row>
    <row r="67" spans="1:14" x14ac:dyDescent="0.25">
      <c r="A67" s="1"/>
      <c r="B67" s="42" t="s">
        <v>8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4" x14ac:dyDescent="0.25">
      <c r="A68" s="1"/>
      <c r="B68" s="29" t="s">
        <v>17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3"/>
    </row>
    <row r="69" spans="1:14" x14ac:dyDescent="0.25">
      <c r="A69" s="1"/>
      <c r="B69" s="29" t="s">
        <v>13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1"/>
    </row>
    <row r="70" spans="1:14" x14ac:dyDescent="0.25">
      <c r="A70" s="1"/>
      <c r="B70" s="29" t="s">
        <v>18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3"/>
    </row>
  </sheetData>
  <mergeCells count="30">
    <mergeCell ref="B68:N68"/>
    <mergeCell ref="A2:I2"/>
    <mergeCell ref="B4:N4"/>
    <mergeCell ref="B10:M10"/>
    <mergeCell ref="B11:M11"/>
    <mergeCell ref="B67:N67"/>
    <mergeCell ref="B47:B48"/>
    <mergeCell ref="C47:C48"/>
    <mergeCell ref="B50:M50"/>
    <mergeCell ref="B51:M51"/>
    <mergeCell ref="B57:M57"/>
    <mergeCell ref="B58:M58"/>
    <mergeCell ref="B64:M64"/>
    <mergeCell ref="B65:M65"/>
    <mergeCell ref="B69:N69"/>
    <mergeCell ref="B70:N70"/>
    <mergeCell ref="B15:B16"/>
    <mergeCell ref="C15:C16"/>
    <mergeCell ref="B18:M18"/>
    <mergeCell ref="B19:M19"/>
    <mergeCell ref="B25:M25"/>
    <mergeCell ref="B26:M26"/>
    <mergeCell ref="B30:B32"/>
    <mergeCell ref="C30:C32"/>
    <mergeCell ref="B34:M34"/>
    <mergeCell ref="B35:M35"/>
    <mergeCell ref="B39:B40"/>
    <mergeCell ref="C39:C40"/>
    <mergeCell ref="B42:M42"/>
    <mergeCell ref="B43:M4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2024-07-22T12:11:35Z</dcterms:modified>
</cp:coreProperties>
</file>