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Dohled nad radiační ochranou\ZD k vyhl\"/>
    </mc:Choice>
  </mc:AlternateContent>
  <bookViews>
    <workbookView xWindow="0" yWindow="0" windowWidth="28800" windowHeight="13635"/>
  </bookViews>
  <sheets>
    <sheet name="Cena dle skutečně provedené prá" sheetId="3" r:id="rId1"/>
    <sheet name="Nabídková cena" sheetId="2" r:id="rId2"/>
    <sheet name="Seznam zdrojů IZ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F6" i="3" l="1"/>
  <c r="F5" i="3"/>
  <c r="E6" i="3"/>
  <c r="E7" i="3"/>
  <c r="F7" i="3" s="1"/>
  <c r="E5" i="3"/>
  <c r="F14" i="2" l="1"/>
  <c r="F13" i="2"/>
  <c r="E14" i="2"/>
  <c r="E13" i="2"/>
  <c r="F7" i="2"/>
  <c r="F8" i="2"/>
  <c r="F6" i="2"/>
  <c r="E7" i="2"/>
  <c r="E8" i="2"/>
  <c r="E6" i="2"/>
  <c r="C14" i="2"/>
  <c r="C13" i="2"/>
</calcChain>
</file>

<file path=xl/sharedStrings.xml><?xml version="1.0" encoding="utf-8"?>
<sst xmlns="http://schemas.openxmlformats.org/spreadsheetml/2006/main" count="157" uniqueCount="104">
  <si>
    <t>Nemocnice Bohunice a Porodnice, Jihlavská 20</t>
  </si>
  <si>
    <t>Oddělení</t>
  </si>
  <si>
    <t>Přístroj</t>
  </si>
  <si>
    <t>Umístění</t>
  </si>
  <si>
    <t>IQon Spectral CT</t>
  </si>
  <si>
    <t>Pavilon L, KRNM, 3. NP</t>
  </si>
  <si>
    <t>Spectral CT 7500</t>
  </si>
  <si>
    <t>Pavilon CH, KRNM, 1. NP</t>
  </si>
  <si>
    <t>Artis zee Multi - purpose</t>
  </si>
  <si>
    <t>Pavilon L, KRNM 2. NP, vyš. Angiografie</t>
  </si>
  <si>
    <t>Artis Q ceiling</t>
  </si>
  <si>
    <t>Pavilon I, 2. NP, vyš. Angiografie</t>
  </si>
  <si>
    <t>FDR Go</t>
  </si>
  <si>
    <t>Pavilon I2, KRNM</t>
  </si>
  <si>
    <t>Kodak,  CR-ITX 560 Systém</t>
  </si>
  <si>
    <t>Pavilon D, Všeobecná interní JIP</t>
  </si>
  <si>
    <t>GM85</t>
  </si>
  <si>
    <t>Pavilon, B, Infekční JIP</t>
  </si>
  <si>
    <t>MobileDart Evolution</t>
  </si>
  <si>
    <t>TMX R+</t>
  </si>
  <si>
    <t>Pavilon E, KNPT, 1. NP</t>
  </si>
  <si>
    <t>OP300-1</t>
  </si>
  <si>
    <t>Pavilon I2, KRNM, 1. NP, vyš. 1</t>
  </si>
  <si>
    <t>GC 85A</t>
  </si>
  <si>
    <t>EOS Imaging</t>
  </si>
  <si>
    <t>Pavilon I2, KRNM, 1. NP, vyš. EOS</t>
  </si>
  <si>
    <t>Pavilon I2, KRNM, 1. NP, vyš. 3</t>
  </si>
  <si>
    <t>Discovery XR 656</t>
  </si>
  <si>
    <t>Pavilon I2, KRNM, 1. NP, vyš. 2</t>
  </si>
  <si>
    <t>Interní kardiologická klinika</t>
  </si>
  <si>
    <t>Artis Icono floor</t>
  </si>
  <si>
    <t>Pavilon I1, IKK, zelený sál</t>
  </si>
  <si>
    <t>Pavilon I1, IKK, fialový sál</t>
  </si>
  <si>
    <t>Artis Q floor</t>
  </si>
  <si>
    <t>Pavilon I1, IKK, vyš. Implantační středisko</t>
  </si>
  <si>
    <t>Cios Aplha</t>
  </si>
  <si>
    <t>Pavilon I1, IKK, vyš. implantační sál</t>
  </si>
  <si>
    <t>Urologická klinika</t>
  </si>
  <si>
    <t>Ziehm Solo - litotriptor</t>
  </si>
  <si>
    <t>Pavilon L, 9. patro místnost 9194</t>
  </si>
  <si>
    <t>Transfúzní a tkáňové oddělení</t>
  </si>
  <si>
    <t>Gammacell 1000 Elite+</t>
  </si>
  <si>
    <t>Pavilon I2, 1. podzemní podlaží</t>
  </si>
  <si>
    <t>Endoskopické centrum</t>
  </si>
  <si>
    <t>Ziehm Vision RFD</t>
  </si>
  <si>
    <t>Pavilon Z, 5. NP</t>
  </si>
  <si>
    <t>Arcadis Varic</t>
  </si>
  <si>
    <t>Pavilon Z, 5. NP - bude přemístěn na COS I</t>
  </si>
  <si>
    <t>Centrální operační sály I</t>
  </si>
  <si>
    <t>Pavilon L, COS I, 3. NP</t>
  </si>
  <si>
    <t>Ziehm Vision RFD 3D</t>
  </si>
  <si>
    <t>Pavilon L, COS I, 2. NP</t>
  </si>
  <si>
    <t>Ziehm Vision Vario 3D</t>
  </si>
  <si>
    <t>Arcadis Avantic</t>
  </si>
  <si>
    <t>Ziehm Vision R</t>
  </si>
  <si>
    <t>Pracoviště Porodnice - Obilní trh 11</t>
  </si>
  <si>
    <t>Pracoviště porodnice</t>
  </si>
  <si>
    <t>Mammomat Inspiration</t>
  </si>
  <si>
    <t>Obilní trh, Pavilon A1, 1. NP</t>
  </si>
  <si>
    <t>VMX plus</t>
  </si>
  <si>
    <t>Proteus XR/a</t>
  </si>
  <si>
    <t>Obilní trh, Pavilon A1, 3. NP</t>
  </si>
  <si>
    <t>Pracoviště Dětská nemocnice - Černopolní 9</t>
  </si>
  <si>
    <t>Oddělení dětské radiologie</t>
  </si>
  <si>
    <t>Somatom Force</t>
  </si>
  <si>
    <t>DN, Pavilon D, ODR, 2. NP</t>
  </si>
  <si>
    <t>VMX Plus</t>
  </si>
  <si>
    <t>DN, Pavilon S, 2. NP</t>
  </si>
  <si>
    <t>Cios Alpha</t>
  </si>
  <si>
    <t>DN, Pavilon D, ODR, 2. NP vyš. angiografie</t>
  </si>
  <si>
    <t>Planmeca ProMax 2D</t>
  </si>
  <si>
    <t>DN, Pavilon S, přízemí, vyš. OPG</t>
  </si>
  <si>
    <t>GC85A</t>
  </si>
  <si>
    <t>DN, Pavilon D, ODR, 2. NP, vyš. 2</t>
  </si>
  <si>
    <t>Ysio</t>
  </si>
  <si>
    <t>DN, Pavilon D, ODR, 2. NP, vyš. 1</t>
  </si>
  <si>
    <t>Axiom Luminos dRF Max</t>
  </si>
  <si>
    <t>Centrální operační sály III</t>
  </si>
  <si>
    <t>CIOS CONNECT</t>
  </si>
  <si>
    <t>DN, Pavilon C, COS III</t>
  </si>
  <si>
    <t>Otevřené radionuklidové zdroje</t>
  </si>
  <si>
    <t>DN, Pavilon L, CMBG, izotopová laboratoř a sklad radioaktivního odpadu</t>
  </si>
  <si>
    <t>Seznam zdrojů IZ vč. dalších informací</t>
  </si>
  <si>
    <t>Interní hematologická a onkologická klinika - Centrum molekulární biologie a genetiky</t>
  </si>
  <si>
    <t>Klinika radiologie a nukleární medicíny (mimo NM a PET/MR)</t>
  </si>
  <si>
    <t>Nabídková cena</t>
  </si>
  <si>
    <t>Pokyny k vyplnění:</t>
  </si>
  <si>
    <t xml:space="preserve">Žlutá pole vyplní účastník zadávacího řízení </t>
  </si>
  <si>
    <t>Jiná než žlutá pole účastník zadávacího řízení NEVYPLŇUJE!!!</t>
  </si>
  <si>
    <t>Cena za 1 měsíc</t>
  </si>
  <si>
    <t>Nemocnice Bohunice a Porodnice - Jihlavská 20</t>
  </si>
  <si>
    <t>Cena za 1 měsíc za všechna pracoviště</t>
  </si>
  <si>
    <t>Nabídková cena, tj. cena za 48 měsíců pravidelných činností za všechna pracoviště</t>
  </si>
  <si>
    <t>Cena bez DPH [Kč]</t>
  </si>
  <si>
    <t>Sazba DPH [%]</t>
  </si>
  <si>
    <t>Celkem DPH [Kč]</t>
  </si>
  <si>
    <t>Cena s DPH [Kč]</t>
  </si>
  <si>
    <t>Cena za všechna pracoviště</t>
  </si>
  <si>
    <t>Cena dle skutečně provedené práce*</t>
  </si>
  <si>
    <t>Hodinová zúčtovací sazba</t>
  </si>
  <si>
    <t>Cestovní náklady za 1 km (jedním směrem)</t>
  </si>
  <si>
    <t>Maximální cestovní náklady</t>
  </si>
  <si>
    <t>Vzdálenost nejbližšího střediska Poskytovatele od sídla Objednatele [km]:</t>
  </si>
  <si>
    <t>* platí pro činnost specifikovanou v čl. II.6 Smlouvy o poskytování služby dohedu nad radiační ochranou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</si>
</sst>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4" fillId="4" borderId="1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4" fillId="5" borderId="1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0" borderId="10" xfId="0" applyFont="1" applyBorder="1"/>
    <xf numFmtId="0" fontId="2" fillId="4" borderId="1" xfId="0" applyFont="1" applyFill="1" applyBorder="1"/>
    <xf numFmtId="2" fontId="2" fillId="0" borderId="8" xfId="0" applyNumberFormat="1" applyFont="1" applyBorder="1"/>
    <xf numFmtId="2" fontId="2" fillId="0" borderId="10" xfId="0" applyNumberFormat="1" applyFont="1" applyBorder="1"/>
    <xf numFmtId="2" fontId="2" fillId="0" borderId="7" xfId="0" applyNumberFormat="1" applyFont="1" applyBorder="1"/>
    <xf numFmtId="2" fontId="2" fillId="0" borderId="9" xfId="0" applyNumberFormat="1" applyFont="1" applyBorder="1"/>
    <xf numFmtId="2" fontId="2" fillId="6" borderId="7" xfId="0" applyNumberFormat="1" applyFont="1" applyFill="1" applyBorder="1"/>
    <xf numFmtId="10" fontId="2" fillId="6" borderId="8" xfId="0" applyNumberFormat="1" applyFont="1" applyFill="1" applyBorder="1"/>
    <xf numFmtId="2" fontId="2" fillId="6" borderId="9" xfId="0" applyNumberFormat="1" applyFont="1" applyFill="1" applyBorder="1"/>
    <xf numFmtId="10" fontId="2" fillId="6" borderId="10" xfId="0" applyNumberFormat="1" applyFont="1" applyFill="1" applyBorder="1"/>
    <xf numFmtId="2" fontId="2" fillId="0" borderId="20" xfId="0" applyNumberFormat="1" applyFont="1" applyBorder="1"/>
    <xf numFmtId="0" fontId="4" fillId="7" borderId="1" xfId="0" applyFont="1" applyFill="1" applyBorder="1" applyAlignment="1">
      <alignment wrapText="1"/>
    </xf>
    <xf numFmtId="0" fontId="7" fillId="0" borderId="0" xfId="0" applyFont="1"/>
    <xf numFmtId="0" fontId="2" fillId="0" borderId="0" xfId="0" applyFont="1" applyFill="1"/>
    <xf numFmtId="0" fontId="0" fillId="0" borderId="0" xfId="0" applyFill="1"/>
    <xf numFmtId="0" fontId="6" fillId="0" borderId="0" xfId="0" applyFont="1" applyFill="1"/>
    <xf numFmtId="0" fontId="5" fillId="0" borderId="0" xfId="0" applyFont="1" applyFill="1"/>
    <xf numFmtId="0" fontId="2" fillId="6" borderId="10" xfId="0" applyFont="1" applyFill="1" applyBorder="1"/>
    <xf numFmtId="2" fontId="2" fillId="0" borderId="21" xfId="0" applyNumberFormat="1" applyFont="1" applyBorder="1"/>
    <xf numFmtId="0" fontId="3" fillId="2" borderId="0" xfId="0" applyFont="1" applyFill="1" applyAlignment="1">
      <alignment horizontal="center" vertical="center"/>
    </xf>
    <xf numFmtId="0" fontId="2" fillId="6" borderId="10" xfId="0" applyFont="1" applyFill="1" applyBorder="1" applyAlignment="1">
      <alignment horizontal="left"/>
    </xf>
    <xf numFmtId="0" fontId="2" fillId="6" borderId="10" xfId="0" applyFont="1" applyFill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4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tabSelected="1" workbookViewId="0">
      <selection activeCell="C7" sqref="C7"/>
    </sheetView>
  </sheetViews>
  <sheetFormatPr defaultRowHeight="15" x14ac:dyDescent="0.25"/>
  <cols>
    <col min="1" max="1" width="3.5703125" customWidth="1"/>
    <col min="2" max="2" width="44" customWidth="1"/>
    <col min="3" max="3" width="25.7109375" customWidth="1"/>
    <col min="4" max="4" width="17.5703125" customWidth="1"/>
    <col min="5" max="5" width="19.7109375" customWidth="1"/>
    <col min="6" max="6" width="18.28515625" customWidth="1"/>
  </cols>
  <sheetData>
    <row r="2" spans="2:6" ht="18" x14ac:dyDescent="0.25">
      <c r="B2" s="36" t="s">
        <v>98</v>
      </c>
      <c r="C2" s="36"/>
      <c r="D2" s="36"/>
      <c r="E2" s="36"/>
      <c r="F2" s="36"/>
    </row>
    <row r="3" spans="2:6" ht="15.75" thickBot="1" x14ac:dyDescent="0.3">
      <c r="B3" s="1"/>
      <c r="C3" s="1"/>
      <c r="D3" s="1"/>
      <c r="E3" s="1"/>
      <c r="F3" s="1"/>
    </row>
    <row r="4" spans="2:6" ht="15.75" thickBot="1" x14ac:dyDescent="0.3">
      <c r="B4" s="18"/>
      <c r="C4" s="4" t="s">
        <v>93</v>
      </c>
      <c r="D4" s="4" t="s">
        <v>94</v>
      </c>
      <c r="E4" s="4" t="s">
        <v>95</v>
      </c>
      <c r="F4" s="4" t="s">
        <v>96</v>
      </c>
    </row>
    <row r="5" spans="2:6" ht="15.75" thickBot="1" x14ac:dyDescent="0.3">
      <c r="B5" s="12" t="s">
        <v>99</v>
      </c>
      <c r="C5" s="23"/>
      <c r="D5" s="24"/>
      <c r="E5" s="35">
        <f>C5*D6</f>
        <v>0</v>
      </c>
      <c r="F5" s="35">
        <f>C5+E5</f>
        <v>0</v>
      </c>
    </row>
    <row r="6" spans="2:6" ht="15.75" thickBot="1" x14ac:dyDescent="0.3">
      <c r="B6" s="12" t="s">
        <v>100</v>
      </c>
      <c r="C6" s="25"/>
      <c r="D6" s="26"/>
      <c r="E6" s="20">
        <f t="shared" ref="E6:E7" si="0">C6*D7</f>
        <v>0</v>
      </c>
      <c r="F6" s="20">
        <f t="shared" ref="F6:F7" si="1">C6+E6</f>
        <v>0</v>
      </c>
    </row>
    <row r="7" spans="2:6" ht="15.75" thickBot="1" x14ac:dyDescent="0.3">
      <c r="B7" s="12" t="s">
        <v>101</v>
      </c>
      <c r="C7" s="22">
        <f>(C6*D9)*2</f>
        <v>0</v>
      </c>
      <c r="D7" s="26"/>
      <c r="E7" s="27">
        <f t="shared" si="0"/>
        <v>0</v>
      </c>
      <c r="F7" s="27">
        <f t="shared" si="1"/>
        <v>0</v>
      </c>
    </row>
    <row r="8" spans="2:6" x14ac:dyDescent="0.25">
      <c r="B8" s="1"/>
      <c r="C8" s="1"/>
      <c r="D8" s="1"/>
      <c r="E8" s="1"/>
      <c r="F8" s="1"/>
    </row>
    <row r="9" spans="2:6" x14ac:dyDescent="0.25">
      <c r="B9" s="1" t="s">
        <v>102</v>
      </c>
      <c r="C9" s="1"/>
      <c r="D9" s="34"/>
      <c r="E9" s="1"/>
      <c r="F9" s="1"/>
    </row>
    <row r="10" spans="2:6" x14ac:dyDescent="0.25">
      <c r="B10" s="1"/>
      <c r="C10" s="1"/>
      <c r="D10" s="1"/>
      <c r="E10" s="1"/>
      <c r="F10" s="1"/>
    </row>
    <row r="11" spans="2:6" x14ac:dyDescent="0.25">
      <c r="B11" s="1" t="s">
        <v>103</v>
      </c>
      <c r="C11" s="1"/>
      <c r="D11" s="1"/>
      <c r="E11" s="1"/>
      <c r="F11" s="1"/>
    </row>
    <row r="12" spans="2:6" x14ac:dyDescent="0.25">
      <c r="B12" s="1"/>
      <c r="C12" s="1"/>
      <c r="D12" s="1"/>
      <c r="E12" s="1"/>
      <c r="F12" s="1"/>
    </row>
    <row r="13" spans="2:6" x14ac:dyDescent="0.25">
      <c r="B13" s="1"/>
      <c r="C13" s="1"/>
      <c r="D13" s="1"/>
      <c r="E13" s="1"/>
      <c r="F13" s="1"/>
    </row>
    <row r="14" spans="2:6" x14ac:dyDescent="0.25">
      <c r="B14" s="1"/>
      <c r="C14" s="1"/>
      <c r="D14" s="1"/>
      <c r="E14" s="1"/>
      <c r="F14" s="1"/>
    </row>
    <row r="15" spans="2:6" x14ac:dyDescent="0.25">
      <c r="B15" s="17" t="s">
        <v>86</v>
      </c>
      <c r="C15" s="37" t="s">
        <v>87</v>
      </c>
      <c r="D15" s="37"/>
      <c r="E15" s="37"/>
      <c r="F15" s="1"/>
    </row>
    <row r="16" spans="2:6" x14ac:dyDescent="0.25">
      <c r="B16" s="1"/>
      <c r="C16" s="17" t="s">
        <v>88</v>
      </c>
      <c r="D16" s="17"/>
      <c r="E16" s="17"/>
      <c r="F16" s="1"/>
    </row>
  </sheetData>
  <mergeCells count="2">
    <mergeCell ref="B2:F2"/>
    <mergeCell ref="C15:E15"/>
  </mergeCells>
  <pageMargins left="0.7" right="0.7" top="0.78740157499999996" bottom="0.78740157499999996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0"/>
  <sheetViews>
    <sheetView workbookViewId="0">
      <selection activeCell="E34" sqref="E34"/>
    </sheetView>
  </sheetViews>
  <sheetFormatPr defaultRowHeight="15" x14ac:dyDescent="0.25"/>
  <cols>
    <col min="1" max="1" width="3.5703125" customWidth="1"/>
    <col min="2" max="2" width="49.85546875" customWidth="1"/>
    <col min="3" max="3" width="22" customWidth="1"/>
    <col min="4" max="4" width="21" customWidth="1"/>
    <col min="5" max="5" width="19.7109375" customWidth="1"/>
    <col min="6" max="6" width="24.7109375" customWidth="1"/>
  </cols>
  <sheetData>
    <row r="2" spans="2:6" ht="21" customHeight="1" x14ac:dyDescent="0.25">
      <c r="B2" s="36" t="s">
        <v>85</v>
      </c>
      <c r="C2" s="36"/>
      <c r="D2" s="36"/>
      <c r="E2" s="36"/>
      <c r="F2" s="36"/>
    </row>
    <row r="3" spans="2:6" x14ac:dyDescent="0.25">
      <c r="B3" s="1"/>
      <c r="C3" s="1"/>
      <c r="D3" s="1"/>
      <c r="E3" s="1"/>
      <c r="F3" s="1"/>
    </row>
    <row r="4" spans="2:6" ht="15.75" thickBot="1" x14ac:dyDescent="0.3">
      <c r="B4" s="2" t="s">
        <v>89</v>
      </c>
      <c r="C4" s="1"/>
      <c r="D4" s="1"/>
      <c r="E4" s="1"/>
      <c r="F4" s="1"/>
    </row>
    <row r="5" spans="2:6" ht="15.75" thickBot="1" x14ac:dyDescent="0.3">
      <c r="B5" s="18"/>
      <c r="C5" s="4" t="s">
        <v>93</v>
      </c>
      <c r="D5" s="4" t="s">
        <v>94</v>
      </c>
      <c r="E5" s="4" t="s">
        <v>95</v>
      </c>
      <c r="F5" s="4" t="s">
        <v>96</v>
      </c>
    </row>
    <row r="6" spans="2:6" ht="15.75" thickBot="1" x14ac:dyDescent="0.3">
      <c r="B6" s="12" t="s">
        <v>90</v>
      </c>
      <c r="C6" s="23"/>
      <c r="D6" s="24"/>
      <c r="E6" s="19">
        <f>C6*D6</f>
        <v>0</v>
      </c>
      <c r="F6" s="19">
        <f>C6+E6</f>
        <v>0</v>
      </c>
    </row>
    <row r="7" spans="2:6" ht="15.75" thickBot="1" x14ac:dyDescent="0.3">
      <c r="B7" s="12" t="s">
        <v>55</v>
      </c>
      <c r="C7" s="25"/>
      <c r="D7" s="26"/>
      <c r="E7" s="27">
        <f t="shared" ref="E7:E8" si="0">C7*D7</f>
        <v>0</v>
      </c>
      <c r="F7" s="20">
        <f t="shared" ref="F7:F8" si="1">C7+E7</f>
        <v>0</v>
      </c>
    </row>
    <row r="8" spans="2:6" ht="15.75" thickBot="1" x14ac:dyDescent="0.3">
      <c r="B8" s="12" t="s">
        <v>62</v>
      </c>
      <c r="C8" s="25"/>
      <c r="D8" s="26"/>
      <c r="E8" s="27">
        <f t="shared" si="0"/>
        <v>0</v>
      </c>
      <c r="F8" s="27">
        <f t="shared" si="1"/>
        <v>0</v>
      </c>
    </row>
    <row r="9" spans="2:6" x14ac:dyDescent="0.25">
      <c r="B9" s="1"/>
      <c r="C9" s="1"/>
      <c r="D9" s="1"/>
      <c r="E9" s="1"/>
      <c r="F9" s="1"/>
    </row>
    <row r="10" spans="2:6" x14ac:dyDescent="0.25">
      <c r="B10" s="1"/>
      <c r="C10" s="1"/>
      <c r="D10" s="1"/>
      <c r="E10" s="1"/>
      <c r="F10" s="1"/>
    </row>
    <row r="11" spans="2:6" ht="15.75" thickBot="1" x14ac:dyDescent="0.3">
      <c r="B11" s="2" t="s">
        <v>97</v>
      </c>
      <c r="C11" s="1"/>
      <c r="D11" s="1"/>
      <c r="E11" s="1"/>
      <c r="F11" s="1"/>
    </row>
    <row r="12" spans="2:6" ht="15.75" thickBot="1" x14ac:dyDescent="0.3">
      <c r="B12" s="18"/>
      <c r="C12" s="4" t="s">
        <v>93</v>
      </c>
      <c r="D12" s="4" t="s">
        <v>94</v>
      </c>
      <c r="E12" s="4" t="s">
        <v>95</v>
      </c>
      <c r="F12" s="4" t="s">
        <v>96</v>
      </c>
    </row>
    <row r="13" spans="2:6" ht="15.75" thickBot="1" x14ac:dyDescent="0.3">
      <c r="B13" s="12" t="s">
        <v>91</v>
      </c>
      <c r="C13" s="21">
        <f>SUM(C6:C8)</f>
        <v>0</v>
      </c>
      <c r="D13" s="24"/>
      <c r="E13" s="19">
        <f>C13*D13</f>
        <v>0</v>
      </c>
      <c r="F13" s="19">
        <f>C13+E13</f>
        <v>0</v>
      </c>
    </row>
    <row r="14" spans="2:6" ht="33" customHeight="1" thickBot="1" x14ac:dyDescent="0.3">
      <c r="B14" s="28" t="s">
        <v>92</v>
      </c>
      <c r="C14" s="22">
        <f>C13*48</f>
        <v>0</v>
      </c>
      <c r="D14" s="26"/>
      <c r="E14" s="27">
        <f>C14*D14</f>
        <v>0</v>
      </c>
      <c r="F14" s="27">
        <f>C14+E14</f>
        <v>0</v>
      </c>
    </row>
    <row r="15" spans="2:6" x14ac:dyDescent="0.25">
      <c r="B15" s="1"/>
      <c r="C15" s="1"/>
      <c r="D15" s="1"/>
      <c r="E15" s="1"/>
      <c r="F15" s="1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7" t="s">
        <v>86</v>
      </c>
      <c r="C22" s="38" t="s">
        <v>87</v>
      </c>
      <c r="D22" s="38"/>
      <c r="E22" s="38"/>
      <c r="F22" s="1"/>
    </row>
    <row r="23" spans="2:6" x14ac:dyDescent="0.25">
      <c r="B23" s="1"/>
      <c r="C23" s="39" t="s">
        <v>88</v>
      </c>
      <c r="D23" s="40"/>
      <c r="E23" s="4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F27" s="1"/>
    </row>
    <row r="28" spans="2:6" x14ac:dyDescent="0.25"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</sheetData>
  <mergeCells count="3">
    <mergeCell ref="B2:F2"/>
    <mergeCell ref="C22:E22"/>
    <mergeCell ref="C23:E23"/>
  </mergeCells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5"/>
  <sheetViews>
    <sheetView workbookViewId="0">
      <selection activeCell="N27" sqref="N27"/>
    </sheetView>
  </sheetViews>
  <sheetFormatPr defaultRowHeight="15" x14ac:dyDescent="0.25"/>
  <cols>
    <col min="2" max="2" width="33" style="3" customWidth="1"/>
    <col min="3" max="3" width="32.28515625" customWidth="1"/>
    <col min="4" max="4" width="42.7109375" customWidth="1"/>
  </cols>
  <sheetData>
    <row r="1" spans="2:7" x14ac:dyDescent="0.25">
      <c r="B1" s="2"/>
      <c r="C1" s="1"/>
      <c r="D1" s="1"/>
      <c r="E1" s="1"/>
      <c r="F1" s="1"/>
      <c r="G1" s="1"/>
    </row>
    <row r="2" spans="2:7" ht="22.5" customHeight="1" x14ac:dyDescent="0.25">
      <c r="B2" s="36" t="s">
        <v>82</v>
      </c>
      <c r="C2" s="36"/>
      <c r="D2" s="36"/>
      <c r="E2" s="1"/>
      <c r="F2" s="1"/>
      <c r="G2" s="1"/>
    </row>
    <row r="3" spans="2:7" ht="15.75" thickBot="1" x14ac:dyDescent="0.3">
      <c r="B3" s="2"/>
      <c r="C3" s="1"/>
      <c r="D3" s="1"/>
      <c r="E3" s="1"/>
      <c r="F3" s="1"/>
      <c r="G3" s="1"/>
    </row>
    <row r="4" spans="2:7" ht="15.75" thickBot="1" x14ac:dyDescent="0.3">
      <c r="B4" s="49" t="s">
        <v>0</v>
      </c>
      <c r="C4" s="50"/>
      <c r="D4" s="51"/>
      <c r="E4" s="1"/>
      <c r="F4" s="1"/>
      <c r="G4" s="1"/>
    </row>
    <row r="5" spans="2:7" ht="15.75" thickBot="1" x14ac:dyDescent="0.3">
      <c r="B5" s="4" t="s">
        <v>1</v>
      </c>
      <c r="C5" s="4" t="s">
        <v>2</v>
      </c>
      <c r="D5" s="4" t="s">
        <v>3</v>
      </c>
      <c r="E5" s="1"/>
      <c r="F5" s="1"/>
      <c r="G5" s="1"/>
    </row>
    <row r="6" spans="2:7" ht="15.75" thickBot="1" x14ac:dyDescent="0.3">
      <c r="B6" s="44" t="s">
        <v>84</v>
      </c>
      <c r="C6" s="5" t="s">
        <v>4</v>
      </c>
      <c r="D6" s="6" t="s">
        <v>5</v>
      </c>
      <c r="E6" s="1"/>
      <c r="F6" s="1"/>
      <c r="G6" s="1"/>
    </row>
    <row r="7" spans="2:7" ht="15.75" thickBot="1" x14ac:dyDescent="0.3">
      <c r="B7" s="45"/>
      <c r="C7" s="7" t="s">
        <v>6</v>
      </c>
      <c r="D7" s="8" t="s">
        <v>5</v>
      </c>
      <c r="E7" s="1"/>
      <c r="F7" s="1"/>
      <c r="G7" s="1"/>
    </row>
    <row r="8" spans="2:7" ht="15.75" thickBot="1" x14ac:dyDescent="0.3">
      <c r="B8" s="45"/>
      <c r="C8" s="7" t="s">
        <v>6</v>
      </c>
      <c r="D8" s="8" t="s">
        <v>7</v>
      </c>
      <c r="E8" s="1"/>
      <c r="F8" s="1"/>
      <c r="G8" s="1"/>
    </row>
    <row r="9" spans="2:7" ht="15.75" thickBot="1" x14ac:dyDescent="0.3">
      <c r="B9" s="45"/>
      <c r="C9" s="7" t="s">
        <v>8</v>
      </c>
      <c r="D9" s="8" t="s">
        <v>9</v>
      </c>
      <c r="E9" s="1"/>
      <c r="F9" s="1"/>
      <c r="G9" s="1"/>
    </row>
    <row r="10" spans="2:7" ht="15.75" thickBot="1" x14ac:dyDescent="0.3">
      <c r="B10" s="45"/>
      <c r="C10" s="7" t="s">
        <v>10</v>
      </c>
      <c r="D10" s="8" t="s">
        <v>11</v>
      </c>
      <c r="E10" s="1"/>
      <c r="F10" s="1"/>
      <c r="G10" s="1"/>
    </row>
    <row r="11" spans="2:7" ht="15.75" thickBot="1" x14ac:dyDescent="0.3">
      <c r="B11" s="45"/>
      <c r="C11" s="7" t="s">
        <v>12</v>
      </c>
      <c r="D11" s="8" t="s">
        <v>13</v>
      </c>
      <c r="E11" s="1"/>
      <c r="F11" s="1"/>
      <c r="G11" s="1"/>
    </row>
    <row r="12" spans="2:7" ht="15.75" thickBot="1" x14ac:dyDescent="0.3">
      <c r="B12" s="45"/>
      <c r="C12" s="7" t="s">
        <v>14</v>
      </c>
      <c r="D12" s="8" t="s">
        <v>15</v>
      </c>
      <c r="E12" s="1"/>
      <c r="F12" s="1"/>
      <c r="G12" s="1"/>
    </row>
    <row r="13" spans="2:7" ht="15.75" thickBot="1" x14ac:dyDescent="0.3">
      <c r="B13" s="45"/>
      <c r="C13" s="7" t="s">
        <v>16</v>
      </c>
      <c r="D13" s="8" t="s">
        <v>17</v>
      </c>
      <c r="E13" s="1"/>
      <c r="F13" s="1"/>
      <c r="G13" s="1"/>
    </row>
    <row r="14" spans="2:7" ht="15.75" thickBot="1" x14ac:dyDescent="0.3">
      <c r="B14" s="45"/>
      <c r="C14" s="7" t="s">
        <v>16</v>
      </c>
      <c r="D14" s="8" t="s">
        <v>13</v>
      </c>
      <c r="E14" s="1"/>
      <c r="F14" s="1"/>
      <c r="G14" s="1"/>
    </row>
    <row r="15" spans="2:7" ht="15.75" thickBot="1" x14ac:dyDescent="0.3">
      <c r="B15" s="45"/>
      <c r="C15" s="7" t="s">
        <v>18</v>
      </c>
      <c r="D15" s="8" t="s">
        <v>13</v>
      </c>
      <c r="E15" s="1"/>
      <c r="F15" s="1"/>
      <c r="G15" s="1"/>
    </row>
    <row r="16" spans="2:7" ht="15.75" thickBot="1" x14ac:dyDescent="0.3">
      <c r="B16" s="45"/>
      <c r="C16" s="7" t="s">
        <v>19</v>
      </c>
      <c r="D16" s="8" t="s">
        <v>20</v>
      </c>
      <c r="E16" s="1"/>
      <c r="F16" s="1"/>
      <c r="G16" s="1"/>
    </row>
    <row r="17" spans="2:17" ht="15.75" thickBot="1" x14ac:dyDescent="0.3">
      <c r="B17" s="45"/>
      <c r="C17" s="7" t="s">
        <v>21</v>
      </c>
      <c r="D17" s="8" t="s">
        <v>22</v>
      </c>
      <c r="E17" s="1"/>
      <c r="F17" s="1"/>
      <c r="G17" s="1"/>
    </row>
    <row r="18" spans="2:17" ht="15.75" thickBot="1" x14ac:dyDescent="0.3">
      <c r="B18" s="45"/>
      <c r="C18" s="7" t="s">
        <v>23</v>
      </c>
      <c r="D18" s="8" t="s">
        <v>22</v>
      </c>
      <c r="E18" s="1"/>
      <c r="F18" s="1"/>
      <c r="G18" s="1"/>
    </row>
    <row r="19" spans="2:17" ht="15.75" thickBot="1" x14ac:dyDescent="0.3">
      <c r="B19" s="45"/>
      <c r="C19" s="7" t="s">
        <v>24</v>
      </c>
      <c r="D19" s="8" t="s">
        <v>25</v>
      </c>
      <c r="E19" s="1"/>
      <c r="F19" s="1"/>
      <c r="G19" s="1"/>
    </row>
    <row r="20" spans="2:17" ht="15.75" thickBot="1" x14ac:dyDescent="0.3">
      <c r="B20" s="45"/>
      <c r="C20" s="7" t="s">
        <v>23</v>
      </c>
      <c r="D20" s="8" t="s">
        <v>26</v>
      </c>
      <c r="E20" s="1"/>
      <c r="F20" s="1"/>
      <c r="G20" s="1"/>
    </row>
    <row r="21" spans="2:17" ht="15.75" thickBot="1" x14ac:dyDescent="0.3">
      <c r="B21" s="45"/>
      <c r="C21" s="7" t="s">
        <v>27</v>
      </c>
      <c r="D21" s="8" t="s">
        <v>28</v>
      </c>
      <c r="E21" s="1"/>
      <c r="F21" s="1"/>
      <c r="G21" s="1"/>
    </row>
    <row r="22" spans="2:17" ht="15.75" thickBot="1" x14ac:dyDescent="0.3">
      <c r="B22" s="45"/>
      <c r="C22" s="9" t="s">
        <v>23</v>
      </c>
      <c r="D22" s="10" t="s">
        <v>20</v>
      </c>
      <c r="E22" s="1"/>
      <c r="F22" s="1"/>
      <c r="G22" s="1"/>
    </row>
    <row r="23" spans="2:17" ht="15.75" thickBot="1" x14ac:dyDescent="0.3">
      <c r="B23" s="42" t="s">
        <v>29</v>
      </c>
      <c r="C23" s="5" t="s">
        <v>30</v>
      </c>
      <c r="D23" s="6" t="s">
        <v>31</v>
      </c>
      <c r="E23" s="1"/>
      <c r="F23" s="1"/>
      <c r="G23" s="1"/>
    </row>
    <row r="24" spans="2:17" ht="15.75" thickBot="1" x14ac:dyDescent="0.3">
      <c r="B24" s="43"/>
      <c r="C24" s="7" t="s">
        <v>30</v>
      </c>
      <c r="D24" s="8" t="s">
        <v>32</v>
      </c>
      <c r="E24" s="1"/>
      <c r="F24" s="1"/>
      <c r="G24" s="1"/>
    </row>
    <row r="25" spans="2:17" ht="15.75" thickBot="1" x14ac:dyDescent="0.3">
      <c r="B25" s="43"/>
      <c r="C25" s="7" t="s">
        <v>33</v>
      </c>
      <c r="D25" s="8" t="s">
        <v>34</v>
      </c>
      <c r="E25" s="1"/>
      <c r="F25" s="1"/>
      <c r="G25" s="1"/>
    </row>
    <row r="26" spans="2:17" ht="15.75" thickBot="1" x14ac:dyDescent="0.3">
      <c r="B26" s="43"/>
      <c r="C26" s="9" t="s">
        <v>35</v>
      </c>
      <c r="D26" s="10" t="s">
        <v>36</v>
      </c>
      <c r="E26" s="1"/>
      <c r="F26" s="1"/>
      <c r="G26" s="1"/>
    </row>
    <row r="27" spans="2:17" ht="15.75" thickBot="1" x14ac:dyDescent="0.3">
      <c r="B27" s="11" t="s">
        <v>37</v>
      </c>
      <c r="C27" s="12" t="s">
        <v>38</v>
      </c>
      <c r="D27" s="13" t="s">
        <v>39</v>
      </c>
      <c r="E27" s="1"/>
      <c r="F27" s="1"/>
      <c r="G27" s="1"/>
    </row>
    <row r="28" spans="2:17" ht="15.75" thickBot="1" x14ac:dyDescent="0.3">
      <c r="B28" s="11" t="s">
        <v>40</v>
      </c>
      <c r="C28" s="12" t="s">
        <v>41</v>
      </c>
      <c r="D28" s="13" t="s">
        <v>42</v>
      </c>
      <c r="E28" s="1"/>
      <c r="F28" s="1"/>
      <c r="G28" s="1"/>
    </row>
    <row r="29" spans="2:17" ht="15.75" thickBot="1" x14ac:dyDescent="0.3">
      <c r="B29" s="42" t="s">
        <v>43</v>
      </c>
      <c r="C29" s="14" t="s">
        <v>44</v>
      </c>
      <c r="D29" s="5" t="s">
        <v>45</v>
      </c>
      <c r="E29" s="30"/>
      <c r="F29" s="30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2:17" ht="15.75" thickBot="1" x14ac:dyDescent="0.3">
      <c r="B30" s="43"/>
      <c r="C30" s="15" t="s">
        <v>46</v>
      </c>
      <c r="D30" s="7" t="s">
        <v>45</v>
      </c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1"/>
    </row>
    <row r="31" spans="2:17" ht="15.75" thickBot="1" x14ac:dyDescent="0.3">
      <c r="B31" s="43"/>
      <c r="C31" s="16" t="s">
        <v>44</v>
      </c>
      <c r="D31" s="9" t="s">
        <v>47</v>
      </c>
      <c r="E31" s="29"/>
      <c r="F31" s="1"/>
      <c r="G31" s="1"/>
    </row>
    <row r="32" spans="2:17" ht="15.75" thickBot="1" x14ac:dyDescent="0.3">
      <c r="B32" s="42" t="s">
        <v>48</v>
      </c>
      <c r="C32" s="12" t="s">
        <v>44</v>
      </c>
      <c r="D32" s="13" t="s">
        <v>49</v>
      </c>
      <c r="E32" s="1"/>
      <c r="F32" s="1"/>
      <c r="G32" s="1"/>
    </row>
    <row r="33" spans="2:7" ht="15.75" thickBot="1" x14ac:dyDescent="0.3">
      <c r="B33" s="43"/>
      <c r="C33" s="12" t="s">
        <v>44</v>
      </c>
      <c r="D33" s="13" t="s">
        <v>49</v>
      </c>
      <c r="E33" s="1"/>
      <c r="F33" s="1"/>
      <c r="G33" s="1"/>
    </row>
    <row r="34" spans="2:7" ht="15.75" thickBot="1" x14ac:dyDescent="0.3">
      <c r="B34" s="43"/>
      <c r="C34" s="12" t="s">
        <v>44</v>
      </c>
      <c r="D34" s="13" t="s">
        <v>49</v>
      </c>
      <c r="E34" s="1"/>
      <c r="F34" s="1"/>
      <c r="G34" s="1"/>
    </row>
    <row r="35" spans="2:7" ht="15.75" thickBot="1" x14ac:dyDescent="0.3">
      <c r="B35" s="43"/>
      <c r="C35" s="12" t="s">
        <v>44</v>
      </c>
      <c r="D35" s="13" t="s">
        <v>49</v>
      </c>
      <c r="E35" s="1"/>
      <c r="F35" s="1"/>
      <c r="G35" s="1"/>
    </row>
    <row r="36" spans="2:7" ht="15.75" thickBot="1" x14ac:dyDescent="0.3">
      <c r="B36" s="43"/>
      <c r="C36" s="12" t="s">
        <v>50</v>
      </c>
      <c r="D36" s="13" t="s">
        <v>51</v>
      </c>
      <c r="E36" s="1"/>
      <c r="F36" s="1"/>
      <c r="G36" s="1"/>
    </row>
    <row r="37" spans="2:7" ht="15.75" thickBot="1" x14ac:dyDescent="0.3">
      <c r="B37" s="43"/>
      <c r="C37" s="12" t="s">
        <v>52</v>
      </c>
      <c r="D37" s="13" t="s">
        <v>51</v>
      </c>
      <c r="E37" s="1"/>
      <c r="F37" s="1"/>
      <c r="G37" s="1"/>
    </row>
    <row r="38" spans="2:7" ht="15.75" thickBot="1" x14ac:dyDescent="0.3">
      <c r="B38" s="43"/>
      <c r="C38" s="12" t="s">
        <v>53</v>
      </c>
      <c r="D38" s="13" t="s">
        <v>51</v>
      </c>
      <c r="E38" s="1"/>
      <c r="F38" s="1"/>
      <c r="G38" s="1"/>
    </row>
    <row r="39" spans="2:7" ht="15.75" thickBot="1" x14ac:dyDescent="0.3">
      <c r="B39" s="43"/>
      <c r="C39" s="12" t="s">
        <v>44</v>
      </c>
      <c r="D39" s="13" t="s">
        <v>49</v>
      </c>
      <c r="E39" s="1"/>
      <c r="F39" s="1"/>
      <c r="G39" s="1"/>
    </row>
    <row r="40" spans="2:7" ht="15.75" thickBot="1" x14ac:dyDescent="0.3">
      <c r="B40" s="43"/>
      <c r="C40" s="12" t="s">
        <v>54</v>
      </c>
      <c r="D40" s="13" t="s">
        <v>51</v>
      </c>
      <c r="E40" s="1"/>
      <c r="F40" s="1"/>
      <c r="G40" s="1"/>
    </row>
    <row r="41" spans="2:7" ht="15.75" thickBot="1" x14ac:dyDescent="0.3">
      <c r="B41" s="2"/>
      <c r="C41" s="1"/>
      <c r="D41" s="1"/>
      <c r="E41" s="1"/>
      <c r="F41" s="1"/>
      <c r="G41" s="1"/>
    </row>
    <row r="42" spans="2:7" ht="15.75" thickBot="1" x14ac:dyDescent="0.3">
      <c r="B42" s="52" t="s">
        <v>55</v>
      </c>
      <c r="C42" s="52"/>
      <c r="D42" s="52"/>
      <c r="E42" s="1"/>
      <c r="F42" s="1"/>
      <c r="G42" s="1"/>
    </row>
    <row r="43" spans="2:7" ht="15.75" thickBot="1" x14ac:dyDescent="0.3">
      <c r="B43" s="4" t="s">
        <v>1</v>
      </c>
      <c r="C43" s="4" t="s">
        <v>2</v>
      </c>
      <c r="D43" s="4" t="s">
        <v>3</v>
      </c>
      <c r="E43" s="1"/>
      <c r="F43" s="1"/>
      <c r="G43" s="1"/>
    </row>
    <row r="44" spans="2:7" x14ac:dyDescent="0.25">
      <c r="B44" s="53" t="s">
        <v>56</v>
      </c>
      <c r="C44" s="14" t="s">
        <v>57</v>
      </c>
      <c r="D44" s="5" t="s">
        <v>58</v>
      </c>
      <c r="E44" s="1"/>
      <c r="F44" s="1"/>
      <c r="G44" s="1"/>
    </row>
    <row r="45" spans="2:7" x14ac:dyDescent="0.25">
      <c r="B45" s="54"/>
      <c r="C45" s="15" t="s">
        <v>59</v>
      </c>
      <c r="D45" s="7" t="s">
        <v>58</v>
      </c>
      <c r="E45" s="1"/>
      <c r="F45" s="1"/>
      <c r="G45" s="1"/>
    </row>
    <row r="46" spans="2:7" x14ac:dyDescent="0.25">
      <c r="B46" s="54"/>
      <c r="C46" s="15" t="s">
        <v>60</v>
      </c>
      <c r="D46" s="7" t="s">
        <v>58</v>
      </c>
      <c r="E46" s="1"/>
      <c r="F46" s="1"/>
      <c r="G46" s="1"/>
    </row>
    <row r="47" spans="2:7" ht="15.75" thickBot="1" x14ac:dyDescent="0.3">
      <c r="B47" s="55"/>
      <c r="C47" s="16" t="s">
        <v>59</v>
      </c>
      <c r="D47" s="9" t="s">
        <v>61</v>
      </c>
      <c r="E47" s="1"/>
      <c r="F47" s="1"/>
      <c r="G47" s="1"/>
    </row>
    <row r="48" spans="2:7" x14ac:dyDescent="0.25">
      <c r="B48" s="2"/>
      <c r="C48" s="1"/>
      <c r="D48" s="1"/>
      <c r="E48" s="1"/>
      <c r="F48" s="1"/>
      <c r="G48" s="1"/>
    </row>
    <row r="49" spans="2:7" ht="15.75" thickBot="1" x14ac:dyDescent="0.3">
      <c r="B49" s="2"/>
      <c r="C49" s="1"/>
      <c r="D49" s="1"/>
      <c r="E49" s="1"/>
      <c r="F49" s="1"/>
      <c r="G49" s="1"/>
    </row>
    <row r="50" spans="2:7" ht="15.75" thickBot="1" x14ac:dyDescent="0.3">
      <c r="B50" s="52" t="s">
        <v>62</v>
      </c>
      <c r="C50" s="52"/>
      <c r="D50" s="52"/>
      <c r="E50" s="1"/>
      <c r="F50" s="1"/>
      <c r="G50" s="1"/>
    </row>
    <row r="51" spans="2:7" ht="15.75" thickBot="1" x14ac:dyDescent="0.3">
      <c r="B51" s="4" t="s">
        <v>1</v>
      </c>
      <c r="C51" s="4" t="s">
        <v>2</v>
      </c>
      <c r="D51" s="4" t="s">
        <v>3</v>
      </c>
      <c r="E51" s="1"/>
      <c r="F51" s="1"/>
      <c r="G51" s="1"/>
    </row>
    <row r="52" spans="2:7" ht="15.75" thickBot="1" x14ac:dyDescent="0.3">
      <c r="B52" s="42" t="s">
        <v>63</v>
      </c>
      <c r="C52" s="14" t="s">
        <v>64</v>
      </c>
      <c r="D52" s="14" t="s">
        <v>65</v>
      </c>
      <c r="E52" s="1"/>
      <c r="F52" s="1"/>
      <c r="G52" s="1"/>
    </row>
    <row r="53" spans="2:7" ht="15.75" thickBot="1" x14ac:dyDescent="0.3">
      <c r="B53" s="43"/>
      <c r="C53" s="15" t="s">
        <v>12</v>
      </c>
      <c r="D53" s="15" t="s">
        <v>65</v>
      </c>
      <c r="E53" s="1"/>
      <c r="F53" s="1"/>
      <c r="G53" s="1"/>
    </row>
    <row r="54" spans="2:7" ht="15.75" thickBot="1" x14ac:dyDescent="0.3">
      <c r="B54" s="43"/>
      <c r="C54" s="15" t="s">
        <v>66</v>
      </c>
      <c r="D54" s="15" t="s">
        <v>65</v>
      </c>
      <c r="E54" s="1"/>
      <c r="F54" s="1"/>
      <c r="G54" s="1"/>
    </row>
    <row r="55" spans="2:7" ht="15.75" thickBot="1" x14ac:dyDescent="0.3">
      <c r="B55" s="43"/>
      <c r="C55" s="15" t="s">
        <v>66</v>
      </c>
      <c r="D55" s="15" t="s">
        <v>67</v>
      </c>
      <c r="E55" s="1"/>
      <c r="F55" s="1"/>
      <c r="G55" s="1"/>
    </row>
    <row r="56" spans="2:7" ht="15.75" thickBot="1" x14ac:dyDescent="0.3">
      <c r="B56" s="43"/>
      <c r="C56" s="15" t="s">
        <v>68</v>
      </c>
      <c r="D56" s="15" t="s">
        <v>69</v>
      </c>
      <c r="E56" s="1"/>
      <c r="F56" s="1"/>
      <c r="G56" s="1"/>
    </row>
    <row r="57" spans="2:7" ht="15.75" thickBot="1" x14ac:dyDescent="0.3">
      <c r="B57" s="43"/>
      <c r="C57" s="15" t="s">
        <v>70</v>
      </c>
      <c r="D57" s="15" t="s">
        <v>71</v>
      </c>
      <c r="E57" s="1"/>
      <c r="F57" s="1"/>
      <c r="G57" s="1"/>
    </row>
    <row r="58" spans="2:7" ht="15.75" thickBot="1" x14ac:dyDescent="0.3">
      <c r="B58" s="43"/>
      <c r="C58" s="15" t="s">
        <v>72</v>
      </c>
      <c r="D58" s="15" t="s">
        <v>73</v>
      </c>
      <c r="E58" s="1"/>
      <c r="F58" s="1"/>
      <c r="G58" s="1"/>
    </row>
    <row r="59" spans="2:7" ht="15.75" thickBot="1" x14ac:dyDescent="0.3">
      <c r="B59" s="43"/>
      <c r="C59" s="15" t="s">
        <v>74</v>
      </c>
      <c r="D59" s="15" t="s">
        <v>75</v>
      </c>
      <c r="E59" s="1"/>
      <c r="F59" s="1"/>
      <c r="G59" s="1"/>
    </row>
    <row r="60" spans="2:7" ht="15.75" thickBot="1" x14ac:dyDescent="0.3">
      <c r="B60" s="43"/>
      <c r="C60" s="16" t="s">
        <v>76</v>
      </c>
      <c r="D60" s="16" t="s">
        <v>65</v>
      </c>
      <c r="E60" s="1"/>
      <c r="F60" s="1"/>
      <c r="G60" s="1"/>
    </row>
    <row r="61" spans="2:7" ht="15.75" thickBot="1" x14ac:dyDescent="0.3">
      <c r="B61" s="42" t="s">
        <v>77</v>
      </c>
      <c r="C61" s="14" t="s">
        <v>78</v>
      </c>
      <c r="D61" s="14" t="s">
        <v>79</v>
      </c>
      <c r="E61" s="1"/>
      <c r="F61" s="1"/>
      <c r="G61" s="1"/>
    </row>
    <row r="62" spans="2:7" ht="15.75" thickBot="1" x14ac:dyDescent="0.3">
      <c r="B62" s="43"/>
      <c r="C62" s="16" t="s">
        <v>46</v>
      </c>
      <c r="D62" s="16" t="s">
        <v>79</v>
      </c>
      <c r="E62" s="1"/>
      <c r="F62" s="1"/>
      <c r="G62" s="1"/>
    </row>
    <row r="63" spans="2:7" ht="15.75" thickBot="1" x14ac:dyDescent="0.3">
      <c r="B63" s="44" t="s">
        <v>83</v>
      </c>
      <c r="C63" s="46" t="s">
        <v>80</v>
      </c>
      <c r="D63" s="46" t="s">
        <v>81</v>
      </c>
      <c r="E63" s="1"/>
      <c r="F63" s="1"/>
      <c r="G63" s="1"/>
    </row>
    <row r="64" spans="2:7" ht="15.75" thickBot="1" x14ac:dyDescent="0.3">
      <c r="B64" s="45"/>
      <c r="C64" s="47"/>
      <c r="D64" s="47"/>
      <c r="E64" s="1"/>
      <c r="F64" s="1"/>
      <c r="G64" s="1"/>
    </row>
    <row r="65" spans="2:4" ht="15.75" thickBot="1" x14ac:dyDescent="0.3">
      <c r="B65" s="45"/>
      <c r="C65" s="48"/>
      <c r="D65" s="48"/>
    </row>
  </sheetData>
  <mergeCells count="14">
    <mergeCell ref="B4:D4"/>
    <mergeCell ref="B2:D2"/>
    <mergeCell ref="B50:D50"/>
    <mergeCell ref="B42:D42"/>
    <mergeCell ref="B44:B47"/>
    <mergeCell ref="B29:B31"/>
    <mergeCell ref="B23:B26"/>
    <mergeCell ref="B6:B22"/>
    <mergeCell ref="B61:B62"/>
    <mergeCell ref="B63:B65"/>
    <mergeCell ref="C63:C65"/>
    <mergeCell ref="D63:D65"/>
    <mergeCell ref="B32:B40"/>
    <mergeCell ref="B52:B60"/>
  </mergeCells>
  <pageMargins left="0.7" right="0.7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Cena dle skutečně provedené prá</vt:lpstr>
      <vt:lpstr>Nabídková cena</vt:lpstr>
      <vt:lpstr>Seznam zdrojů IZ</vt:lpstr>
    </vt:vector>
  </TitlesOfParts>
  <Company>CHUREL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Stravová Michaela</dc:creator>
  <cp:lastModifiedBy>Stravová Michaela</cp:lastModifiedBy>
  <cp:lastPrinted>2024-10-23T08:31:40Z</cp:lastPrinted>
  <dcterms:created xsi:type="dcterms:W3CDTF">2024-10-03T08:05:07Z</dcterms:created>
  <dcterms:modified xsi:type="dcterms:W3CDTF">2024-10-29T11:36:45Z</dcterms:modified>
</cp:coreProperties>
</file>