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665" windowHeight="13380" activeTab="0"/>
  </bookViews>
  <sheets>
    <sheet name="List1" sheetId="1" r:id="rId1"/>
  </sheets>
  <definedNames>
    <definedName name="_Toc423507010" localSheetId="0">'List1'!$D$4</definedName>
    <definedName name="_Toc423507011" localSheetId="0">'List1'!$D$19</definedName>
    <definedName name="_Toc423507012" localSheetId="0">'List1'!$D$27</definedName>
    <definedName name="_Toc423507013" localSheetId="0">'List1'!$D$39</definedName>
    <definedName name="_Toc423507014" localSheetId="0">'List1'!$D$46</definedName>
    <definedName name="_xlnm.Print_Area" localSheetId="0">'List1'!$B$1:$F$62</definedName>
  </definedNames>
  <calcPr calcId="145621"/>
</workbook>
</file>

<file path=xl/sharedStrings.xml><?xml version="1.0" encoding="utf-8"?>
<sst xmlns="http://schemas.openxmlformats.org/spreadsheetml/2006/main" count="108" uniqueCount="55">
  <si>
    <t>stanice potrubní pošty s ovládacím panelem</t>
  </si>
  <si>
    <t>jízdní potrubí, kalibrované 110 x 2,3 mm</t>
  </si>
  <si>
    <t xml:space="preserve">                           </t>
  </si>
  <si>
    <t>jízdní oblouk, kalibrovaný, R 650 mm, 110 x 2,3 mm</t>
  </si>
  <si>
    <t xml:space="preserve">               </t>
  </si>
  <si>
    <t>posilující napájecí zdroj včetně zesilovače datového signálu</t>
  </si>
  <si>
    <t xml:space="preserve">systémový kabel pro napájení a datovou komunikaci                                           </t>
  </si>
  <si>
    <t>protipožární ošetření prostupů potrubí a kabelu, včetně ID štítku</t>
  </si>
  <si>
    <t>montážní materiál (spojky, lepidlo, instalační materiál, kabelové pásky, SK pásky)</t>
  </si>
  <si>
    <t xml:space="preserve">koncový díl stanice včetně 2 ks vzduchových oblouků                                   </t>
  </si>
  <si>
    <t xml:space="preserve">vrtání prostupů přes stěny a stropy včetně zapravení </t>
  </si>
  <si>
    <t>ekologická likvidace odpadů</t>
  </si>
  <si>
    <t>dokumentace skutečného provedení (změnové listy, izometrie v elektronické podobě)</t>
  </si>
  <si>
    <t>montážní a instalační materiál</t>
  </si>
  <si>
    <t xml:space="preserve">          </t>
  </si>
  <si>
    <t>montážní a demontážní práce, funkční zkoušky</t>
  </si>
  <si>
    <t xml:space="preserve">elektronická výhybka, 110 x 2,3 mm, bez elektronického řízení          </t>
  </si>
  <si>
    <t xml:space="preserve">elektronická výhybka, 110 x 2,3 mm, bez elektronického řízení         </t>
  </si>
  <si>
    <t xml:space="preserve">elektronická výhybka, 110 x 2,3 mm, včetně elektronického řízení    </t>
  </si>
  <si>
    <t xml:space="preserve">jízdní oblouky, 110 x 2,3 mm, R 650 mm                                                           </t>
  </si>
  <si>
    <t>jízdní potrubí, 110 x 2,3mm</t>
  </si>
  <si>
    <t xml:space="preserve">                       </t>
  </si>
  <si>
    <t>systémový kabel</t>
  </si>
  <si>
    <t>pomocný montážní a instalační materiál, konstrukce</t>
  </si>
  <si>
    <t xml:space="preserve">frekvenční řízení dmychadla </t>
  </si>
  <si>
    <t xml:space="preserve">skříň pro umístění FM včetně elektroinstalace pro napojení dmychadel  </t>
  </si>
  <si>
    <t>kabel pro napojení frekvenčního měniče</t>
  </si>
  <si>
    <t xml:space="preserve">                                 </t>
  </si>
  <si>
    <t>Výměna 13 ks zastaralých / opotřebených stanic na lince č. 6</t>
  </si>
  <si>
    <t>Přeložení 3 ks výhybek včetně výměny 2 opotřebovaných výhybek</t>
  </si>
  <si>
    <t>Výměna opotřebených řízení dmychadel za frekvenční řízení</t>
  </si>
  <si>
    <r>
      <t>elektronický řídicí obvod včetně klávesnice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                            </t>
    </r>
  </si>
  <si>
    <r>
      <rPr>
        <b/>
        <sz val="12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Arial"/>
        <family val="2"/>
      </rPr>
      <t>Výměna 6 ks zastaralých / opotřebených výhybek</t>
    </r>
  </si>
  <si>
    <r>
      <rPr>
        <b/>
        <u val="single"/>
        <sz val="12"/>
        <color theme="1"/>
        <rFont val="Arial"/>
        <family val="2"/>
      </rPr>
      <t>Výměna 2 poškozených / opotřebených ovládacích panelů stanice</t>
    </r>
    <r>
      <rPr>
        <b/>
        <sz val="12"/>
        <color theme="1"/>
        <rFont val="Arial"/>
        <family val="2"/>
      </rPr>
      <t xml:space="preserve"> </t>
    </r>
  </si>
  <si>
    <t>kpl</t>
  </si>
  <si>
    <t>m</t>
  </si>
  <si>
    <t>ks</t>
  </si>
  <si>
    <t>cena celkem          v Kč bez DPH</t>
  </si>
  <si>
    <t>cena za m.j.             v Kč bez DPH</t>
  </si>
  <si>
    <t>m.j.</t>
  </si>
  <si>
    <t>počet</t>
  </si>
  <si>
    <t>Celkem vč. DPH</t>
  </si>
  <si>
    <t>Celkem bez DPH</t>
  </si>
  <si>
    <t>DPH 21%</t>
  </si>
  <si>
    <t xml:space="preserve">demontáž, montáž, zapojení, úpravy, přeprogramování, předvedení funkčnosti, návody, zkoušky                                         </t>
  </si>
  <si>
    <t>dopravné</t>
  </si>
  <si>
    <t>koordinace, elektrorevize</t>
  </si>
  <si>
    <t>Cena bez DPH</t>
  </si>
  <si>
    <t>Příloha č. 2</t>
  </si>
  <si>
    <t xml:space="preserve"> - Soupis prací a dodávek</t>
  </si>
  <si>
    <t>II.</t>
  </si>
  <si>
    <t>I.</t>
  </si>
  <si>
    <t>III.</t>
  </si>
  <si>
    <t>IV.</t>
  </si>
  <si>
    <t>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</si>
</sst>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justify" vertical="center"/>
    </xf>
    <xf numFmtId="4" fontId="0" fillId="0" borderId="0" xfId="0" applyNumberFormat="1" applyFont="1"/>
    <xf numFmtId="4" fontId="2" fillId="0" borderId="0" xfId="0" applyNumberFormat="1" applyFont="1"/>
    <xf numFmtId="0" fontId="0" fillId="0" borderId="1" xfId="0" applyFont="1" applyBorder="1" applyAlignment="1">
      <alignment horizontal="justify" vertical="center"/>
    </xf>
    <xf numFmtId="4" fontId="0" fillId="0" borderId="1" xfId="0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" xfId="0" applyFont="1" applyBorder="1"/>
    <xf numFmtId="0" fontId="0" fillId="0" borderId="1" xfId="0" applyFont="1" applyBorder="1"/>
    <xf numFmtId="0" fontId="5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/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1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9.140625" style="4" customWidth="1"/>
    <col min="2" max="2" width="6.140625" style="4" customWidth="1"/>
    <col min="3" max="3" width="4.8515625" style="4" customWidth="1"/>
    <col min="4" max="4" width="79.7109375" style="4" customWidth="1"/>
    <col min="5" max="5" width="14.00390625" style="4" customWidth="1"/>
    <col min="6" max="6" width="17.00390625" style="4" customWidth="1"/>
    <col min="7" max="16384" width="9.140625" style="4" customWidth="1"/>
  </cols>
  <sheetData>
    <row r="2" spans="2:4" ht="14.25">
      <c r="B2" s="11"/>
      <c r="C2" s="25" t="s">
        <v>48</v>
      </c>
      <c r="D2" s="11" t="s">
        <v>49</v>
      </c>
    </row>
    <row r="4" spans="3:4" ht="15.75">
      <c r="C4" s="3" t="s">
        <v>51</v>
      </c>
      <c r="D4" s="1" t="s">
        <v>28</v>
      </c>
    </row>
    <row r="5" spans="2:6" ht="25.5">
      <c r="B5" s="15" t="s">
        <v>40</v>
      </c>
      <c r="C5" s="15" t="s">
        <v>39</v>
      </c>
      <c r="D5" s="16"/>
      <c r="E5" s="17" t="s">
        <v>38</v>
      </c>
      <c r="F5" s="17" t="s">
        <v>37</v>
      </c>
    </row>
    <row r="6" spans="2:6" ht="12.75">
      <c r="B6" s="5">
        <v>13</v>
      </c>
      <c r="C6" s="5" t="s">
        <v>34</v>
      </c>
      <c r="D6" s="5" t="s">
        <v>0</v>
      </c>
      <c r="E6" s="6"/>
      <c r="F6" s="6">
        <f>B6*E6</f>
        <v>0</v>
      </c>
    </row>
    <row r="7" spans="2:8" ht="12.75">
      <c r="B7" s="5">
        <v>55</v>
      </c>
      <c r="C7" s="5" t="s">
        <v>35</v>
      </c>
      <c r="D7" s="5" t="s">
        <v>1</v>
      </c>
      <c r="E7" s="6"/>
      <c r="F7" s="6">
        <f aca="true" t="shared" si="0" ref="F7:F16">B7*E7</f>
        <v>0</v>
      </c>
      <c r="H7" s="5" t="s">
        <v>2</v>
      </c>
    </row>
    <row r="8" spans="2:7" ht="12.75">
      <c r="B8" s="5">
        <v>10</v>
      </c>
      <c r="C8" s="5" t="s">
        <v>36</v>
      </c>
      <c r="D8" s="5" t="s">
        <v>3</v>
      </c>
      <c r="E8" s="6"/>
      <c r="F8" s="6">
        <f t="shared" si="0"/>
        <v>0</v>
      </c>
      <c r="G8" s="5" t="s">
        <v>4</v>
      </c>
    </row>
    <row r="9" spans="2:6" ht="12.75">
      <c r="B9" s="5">
        <v>1</v>
      </c>
      <c r="C9" s="5" t="s">
        <v>34</v>
      </c>
      <c r="D9" s="5" t="s">
        <v>5</v>
      </c>
      <c r="E9" s="6"/>
      <c r="F9" s="6">
        <f t="shared" si="0"/>
        <v>0</v>
      </c>
    </row>
    <row r="10" spans="2:6" ht="12.75" customHeight="1">
      <c r="B10" s="5">
        <v>1</v>
      </c>
      <c r="C10" s="5" t="s">
        <v>34</v>
      </c>
      <c r="D10" s="5" t="s">
        <v>44</v>
      </c>
      <c r="E10" s="6"/>
      <c r="F10" s="6">
        <f t="shared" si="0"/>
        <v>0</v>
      </c>
    </row>
    <row r="11" spans="2:6" ht="12.75">
      <c r="B11" s="5">
        <v>100</v>
      </c>
      <c r="C11" s="5" t="s">
        <v>35</v>
      </c>
      <c r="D11" s="5" t="s">
        <v>6</v>
      </c>
      <c r="E11" s="6"/>
      <c r="F11" s="6">
        <f t="shared" si="0"/>
        <v>0</v>
      </c>
    </row>
    <row r="12" spans="2:6" ht="12.75">
      <c r="B12" s="5">
        <v>14</v>
      </c>
      <c r="C12" s="5" t="s">
        <v>34</v>
      </c>
      <c r="D12" s="5" t="s">
        <v>7</v>
      </c>
      <c r="E12" s="6"/>
      <c r="F12" s="6">
        <f t="shared" si="0"/>
        <v>0</v>
      </c>
    </row>
    <row r="13" spans="2:6" ht="12.75">
      <c r="B13" s="5">
        <v>1</v>
      </c>
      <c r="C13" s="5" t="s">
        <v>34</v>
      </c>
      <c r="D13" s="5" t="s">
        <v>8</v>
      </c>
      <c r="E13" s="6"/>
      <c r="F13" s="6">
        <f t="shared" si="0"/>
        <v>0</v>
      </c>
    </row>
    <row r="14" spans="2:6" ht="12.75">
      <c r="B14" s="5">
        <v>1</v>
      </c>
      <c r="C14" s="5" t="s">
        <v>34</v>
      </c>
      <c r="D14" s="5" t="s">
        <v>9</v>
      </c>
      <c r="E14" s="6"/>
      <c r="F14" s="6">
        <f t="shared" si="0"/>
        <v>0</v>
      </c>
    </row>
    <row r="15" spans="2:6" ht="12.75">
      <c r="B15" s="5">
        <v>1</v>
      </c>
      <c r="C15" s="5" t="s">
        <v>34</v>
      </c>
      <c r="D15" s="5" t="s">
        <v>10</v>
      </c>
      <c r="E15" s="6"/>
      <c r="F15" s="6">
        <f t="shared" si="0"/>
        <v>0</v>
      </c>
    </row>
    <row r="16" spans="2:6" ht="12.75">
      <c r="B16" s="18">
        <v>1</v>
      </c>
      <c r="C16" s="8" t="s">
        <v>34</v>
      </c>
      <c r="D16" s="8" t="s">
        <v>11</v>
      </c>
      <c r="E16" s="9"/>
      <c r="F16" s="9">
        <f t="shared" si="0"/>
        <v>0</v>
      </c>
    </row>
    <row r="17" ht="12.75">
      <c r="F17" s="7">
        <f>SUM(F6:F16)</f>
        <v>0</v>
      </c>
    </row>
    <row r="19" spans="3:4" ht="15.75">
      <c r="C19" s="3" t="s">
        <v>50</v>
      </c>
      <c r="D19" s="2" t="s">
        <v>32</v>
      </c>
    </row>
    <row r="20" spans="2:6" ht="25.5">
      <c r="B20" s="15" t="s">
        <v>40</v>
      </c>
      <c r="C20" s="15" t="s">
        <v>39</v>
      </c>
      <c r="D20" s="16"/>
      <c r="E20" s="17" t="s">
        <v>38</v>
      </c>
      <c r="F20" s="17" t="s">
        <v>37</v>
      </c>
    </row>
    <row r="21" spans="2:6" ht="12.75">
      <c r="B21" s="5">
        <v>6</v>
      </c>
      <c r="C21" s="5" t="s">
        <v>36</v>
      </c>
      <c r="D21" s="5" t="s">
        <v>16</v>
      </c>
      <c r="E21" s="6"/>
      <c r="F21" s="6">
        <f aca="true" t="shared" si="1" ref="F21:F24">B21*E21</f>
        <v>0</v>
      </c>
    </row>
    <row r="22" spans="2:8" ht="12.75">
      <c r="B22" s="5">
        <v>1</v>
      </c>
      <c r="C22" s="5" t="s">
        <v>34</v>
      </c>
      <c r="D22" s="5" t="s">
        <v>13</v>
      </c>
      <c r="E22" s="6"/>
      <c r="F22" s="6">
        <f t="shared" si="1"/>
        <v>0</v>
      </c>
      <c r="H22" s="5" t="s">
        <v>14</v>
      </c>
    </row>
    <row r="23" spans="2:7" ht="12.75">
      <c r="B23" s="5">
        <v>1</v>
      </c>
      <c r="C23" s="5" t="s">
        <v>34</v>
      </c>
      <c r="D23" s="5" t="s">
        <v>15</v>
      </c>
      <c r="E23" s="6"/>
      <c r="F23" s="6">
        <f t="shared" si="1"/>
        <v>0</v>
      </c>
      <c r="G23" s="5" t="s">
        <v>14</v>
      </c>
    </row>
    <row r="24" spans="2:6" ht="12.75">
      <c r="B24" s="18">
        <v>1</v>
      </c>
      <c r="C24" s="8" t="s">
        <v>34</v>
      </c>
      <c r="D24" s="8" t="s">
        <v>11</v>
      </c>
      <c r="E24" s="9"/>
      <c r="F24" s="9">
        <f t="shared" si="1"/>
        <v>0</v>
      </c>
    </row>
    <row r="25" ht="12.75">
      <c r="F25" s="7">
        <f>SUM(F21:F24)</f>
        <v>0</v>
      </c>
    </row>
    <row r="27" spans="3:4" ht="15.75">
      <c r="C27" s="3" t="s">
        <v>52</v>
      </c>
      <c r="D27" s="1" t="s">
        <v>29</v>
      </c>
    </row>
    <row r="28" spans="2:6" ht="25.5">
      <c r="B28" s="15" t="s">
        <v>40</v>
      </c>
      <c r="C28" s="15" t="s">
        <v>39</v>
      </c>
      <c r="D28" s="16"/>
      <c r="E28" s="17" t="s">
        <v>38</v>
      </c>
      <c r="F28" s="17" t="s">
        <v>37</v>
      </c>
    </row>
    <row r="29" spans="2:6" ht="12.75">
      <c r="B29" s="5">
        <v>1</v>
      </c>
      <c r="C29" s="5" t="s">
        <v>36</v>
      </c>
      <c r="D29" s="5" t="s">
        <v>17</v>
      </c>
      <c r="E29" s="6"/>
      <c r="F29" s="6">
        <f>B29*E29</f>
        <v>0</v>
      </c>
    </row>
    <row r="30" spans="2:6" ht="12.75">
      <c r="B30" s="5">
        <v>1</v>
      </c>
      <c r="C30" s="5" t="s">
        <v>36</v>
      </c>
      <c r="D30" s="5" t="s">
        <v>18</v>
      </c>
      <c r="E30" s="6"/>
      <c r="F30" s="6">
        <f>B30*E30</f>
        <v>0</v>
      </c>
    </row>
    <row r="31" spans="2:6" ht="12.75">
      <c r="B31" s="5">
        <v>20</v>
      </c>
      <c r="C31" s="5" t="s">
        <v>36</v>
      </c>
      <c r="D31" s="5" t="s">
        <v>19</v>
      </c>
      <c r="E31" s="6"/>
      <c r="F31" s="6">
        <f aca="true" t="shared" si="2" ref="F31:F36">B31*E31</f>
        <v>0</v>
      </c>
    </row>
    <row r="32" spans="2:9" ht="12.75">
      <c r="B32" s="5">
        <v>30</v>
      </c>
      <c r="C32" s="5" t="s">
        <v>35</v>
      </c>
      <c r="D32" s="5" t="s">
        <v>20</v>
      </c>
      <c r="E32" s="6"/>
      <c r="F32" s="6">
        <f t="shared" si="2"/>
        <v>0</v>
      </c>
      <c r="I32" s="5" t="s">
        <v>21</v>
      </c>
    </row>
    <row r="33" spans="2:6" ht="12.75">
      <c r="B33" s="5">
        <v>20</v>
      </c>
      <c r="C33" s="5" t="s">
        <v>35</v>
      </c>
      <c r="D33" s="5" t="s">
        <v>22</v>
      </c>
      <c r="E33" s="6"/>
      <c r="F33" s="6">
        <f t="shared" si="2"/>
        <v>0</v>
      </c>
    </row>
    <row r="34" spans="2:6" ht="12.75">
      <c r="B34" s="5">
        <v>1</v>
      </c>
      <c r="C34" s="5" t="s">
        <v>34</v>
      </c>
      <c r="D34" s="5" t="s">
        <v>23</v>
      </c>
      <c r="E34" s="6"/>
      <c r="F34" s="6">
        <f t="shared" si="2"/>
        <v>0</v>
      </c>
    </row>
    <row r="35" spans="2:7" ht="12.75">
      <c r="B35" s="5">
        <v>1</v>
      </c>
      <c r="C35" s="5" t="s">
        <v>34</v>
      </c>
      <c r="D35" s="5" t="s">
        <v>15</v>
      </c>
      <c r="E35" s="6"/>
      <c r="F35" s="6">
        <f t="shared" si="2"/>
        <v>0</v>
      </c>
      <c r="G35" s="5" t="s">
        <v>14</v>
      </c>
    </row>
    <row r="36" spans="2:6" ht="12.75">
      <c r="B36" s="18">
        <v>1</v>
      </c>
      <c r="C36" s="8" t="s">
        <v>34</v>
      </c>
      <c r="D36" s="8" t="s">
        <v>11</v>
      </c>
      <c r="E36" s="9"/>
      <c r="F36" s="9">
        <f t="shared" si="2"/>
        <v>0</v>
      </c>
    </row>
    <row r="37" ht="12.75">
      <c r="F37" s="7">
        <f>SUM(F29:F36)</f>
        <v>0</v>
      </c>
    </row>
    <row r="39" spans="3:4" ht="15.75">
      <c r="C39" s="3" t="s">
        <v>53</v>
      </c>
      <c r="D39" s="2" t="s">
        <v>33</v>
      </c>
    </row>
    <row r="40" spans="2:6" ht="25.5">
      <c r="B40" s="15" t="s">
        <v>40</v>
      </c>
      <c r="C40" s="15" t="s">
        <v>39</v>
      </c>
      <c r="D40" s="16"/>
      <c r="E40" s="17" t="s">
        <v>38</v>
      </c>
      <c r="F40" s="17" t="s">
        <v>37</v>
      </c>
    </row>
    <row r="41" spans="2:6" ht="12.75">
      <c r="B41" s="5">
        <v>2</v>
      </c>
      <c r="C41" s="5" t="s">
        <v>36</v>
      </c>
      <c r="D41" s="5" t="s">
        <v>31</v>
      </c>
      <c r="E41" s="6"/>
      <c r="F41" s="6">
        <f aca="true" t="shared" si="3" ref="F41:F43">B41*E41</f>
        <v>0</v>
      </c>
    </row>
    <row r="42" spans="2:6" ht="12.75">
      <c r="B42" s="5">
        <v>1</v>
      </c>
      <c r="C42" s="5" t="s">
        <v>34</v>
      </c>
      <c r="D42" s="5" t="s">
        <v>15</v>
      </c>
      <c r="E42" s="6"/>
      <c r="F42" s="6">
        <f t="shared" si="3"/>
        <v>0</v>
      </c>
    </row>
    <row r="43" spans="2:6" ht="12.75">
      <c r="B43" s="18">
        <v>1</v>
      </c>
      <c r="C43" s="8" t="s">
        <v>34</v>
      </c>
      <c r="D43" s="8" t="s">
        <v>11</v>
      </c>
      <c r="E43" s="9"/>
      <c r="F43" s="9">
        <f t="shared" si="3"/>
        <v>0</v>
      </c>
    </row>
    <row r="44" ht="12.75">
      <c r="F44" s="7">
        <f>SUM(F41:F43)</f>
        <v>0</v>
      </c>
    </row>
    <row r="46" spans="3:4" ht="15.75">
      <c r="C46" s="3" t="s">
        <v>54</v>
      </c>
      <c r="D46" s="1" t="s">
        <v>30</v>
      </c>
    </row>
    <row r="47" spans="2:6" ht="25.5">
      <c r="B47" s="15" t="s">
        <v>40</v>
      </c>
      <c r="C47" s="15" t="s">
        <v>39</v>
      </c>
      <c r="D47" s="16"/>
      <c r="E47" s="17" t="s">
        <v>38</v>
      </c>
      <c r="F47" s="17" t="s">
        <v>37</v>
      </c>
    </row>
    <row r="48" spans="2:6" ht="12.75">
      <c r="B48" s="5">
        <v>5</v>
      </c>
      <c r="C48" s="5" t="s">
        <v>36</v>
      </c>
      <c r="D48" s="5" t="s">
        <v>24</v>
      </c>
      <c r="E48" s="6"/>
      <c r="F48" s="6">
        <f aca="true" t="shared" si="4" ref="F48:F52">B48*E48</f>
        <v>0</v>
      </c>
    </row>
    <row r="49" spans="2:6" ht="12.75">
      <c r="B49" s="5">
        <v>5</v>
      </c>
      <c r="C49" s="5" t="s">
        <v>36</v>
      </c>
      <c r="D49" s="5" t="s">
        <v>25</v>
      </c>
      <c r="E49" s="6"/>
      <c r="F49" s="6">
        <f t="shared" si="4"/>
        <v>0</v>
      </c>
    </row>
    <row r="50" spans="2:6" ht="12.75">
      <c r="B50" s="5">
        <v>60</v>
      </c>
      <c r="C50" s="5" t="s">
        <v>35</v>
      </c>
      <c r="D50" s="5" t="s">
        <v>26</v>
      </c>
      <c r="E50" s="6"/>
      <c r="F50" s="6">
        <f t="shared" si="4"/>
        <v>0</v>
      </c>
    </row>
    <row r="51" spans="2:7" ht="12.75">
      <c r="B51" s="5">
        <v>1</v>
      </c>
      <c r="C51" s="5" t="s">
        <v>34</v>
      </c>
      <c r="D51" s="5" t="s">
        <v>15</v>
      </c>
      <c r="E51" s="6"/>
      <c r="F51" s="6">
        <f t="shared" si="4"/>
        <v>0</v>
      </c>
      <c r="G51" s="5" t="s">
        <v>27</v>
      </c>
    </row>
    <row r="52" spans="2:6" ht="12.75">
      <c r="B52" s="18">
        <v>1</v>
      </c>
      <c r="C52" s="8" t="s">
        <v>34</v>
      </c>
      <c r="D52" s="8" t="s">
        <v>11</v>
      </c>
      <c r="E52" s="9"/>
      <c r="F52" s="9">
        <f t="shared" si="4"/>
        <v>0</v>
      </c>
    </row>
    <row r="53" ht="12.75">
      <c r="F53" s="7">
        <f>SUM(F48:F52)</f>
        <v>0</v>
      </c>
    </row>
    <row r="55" spans="4:6" ht="12.75" customHeight="1">
      <c r="D55" s="13"/>
      <c r="E55" s="19" t="s">
        <v>47</v>
      </c>
      <c r="F55" s="20">
        <f>SUM(F17,F25,F37,F44,F53)</f>
        <v>0</v>
      </c>
    </row>
    <row r="56" spans="4:6" ht="12.75" customHeight="1">
      <c r="D56" s="10" t="s">
        <v>45</v>
      </c>
      <c r="E56" s="14"/>
      <c r="F56" s="20"/>
    </row>
    <row r="57" spans="4:6" ht="12.75" customHeight="1">
      <c r="D57" s="10" t="s">
        <v>46</v>
      </c>
      <c r="E57" s="14"/>
      <c r="F57" s="20"/>
    </row>
    <row r="58" spans="4:6" ht="12.75" customHeight="1">
      <c r="D58" s="10" t="s">
        <v>12</v>
      </c>
      <c r="E58" s="14"/>
      <c r="F58" s="20"/>
    </row>
    <row r="59" spans="4:6" ht="18.75" customHeight="1">
      <c r="D59" s="10"/>
      <c r="E59" s="21" t="s">
        <v>42</v>
      </c>
      <c r="F59" s="22">
        <f>SUM(F55:F58)</f>
        <v>0</v>
      </c>
    </row>
    <row r="60" spans="4:6" ht="15">
      <c r="D60" s="12"/>
      <c r="E60" s="23" t="s">
        <v>43</v>
      </c>
      <c r="F60" s="24">
        <f>ROUND(21%*F59,2)</f>
        <v>0</v>
      </c>
    </row>
    <row r="61" spans="4:6" ht="15">
      <c r="D61" s="12"/>
      <c r="E61" s="23" t="s">
        <v>41</v>
      </c>
      <c r="F61" s="24">
        <f>SUM(F59:F60)</f>
        <v>0</v>
      </c>
    </row>
  </sheetData>
  <printOptions/>
  <pageMargins left="0.3937007874015748" right="0.1968503937007874" top="0.3937007874015748" bottom="0.3937007874015748" header="0.31496062992125984" footer="0.31496062992125984"/>
  <pageSetup fitToHeight="1" fitToWidth="1" horizontalDpi="600" verticalDpi="600" orientation="portrait" paperSize="9" scale="82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Bartošová</dc:creator>
  <cp:keywords/>
  <dc:description/>
  <cp:lastModifiedBy>Radka Bartošová</cp:lastModifiedBy>
  <cp:lastPrinted>2015-07-02T06:09:45Z</cp:lastPrinted>
  <dcterms:created xsi:type="dcterms:W3CDTF">2015-07-01T08:24:29Z</dcterms:created>
  <dcterms:modified xsi:type="dcterms:W3CDTF">2015-07-02T06:18:53Z</dcterms:modified>
  <cp:category/>
  <cp:version/>
  <cp:contentType/>
  <cp:contentStatus/>
</cp:coreProperties>
</file>