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emens-my.sharepoint.com/personal/petr_mikulasek_siemens_com/Documents/Dokumenty/Texty/FN Bohunice/UPGRADE DDC/EXPEDICE 20230710/PDF/"/>
    </mc:Choice>
  </mc:AlternateContent>
  <xr:revisionPtr revIDLastSave="196" documentId="8_{59A810FE-3551-4A87-892A-90E72FB6697B}" xr6:coauthVersionLast="47" xr6:coauthVersionMax="47" xr10:uidLastSave="{B99AB2C8-4AA9-4457-A23A-5B36504D278D}"/>
  <bookViews>
    <workbookView xWindow="-23148" yWindow="-108" windowWidth="23256" windowHeight="14016" xr2:uid="{C564090D-1B86-45FB-A9FA-0D6916BFC3E4}"/>
  </bookViews>
  <sheets>
    <sheet name="Stavba" sheetId="8" r:id="rId1"/>
    <sheet name="Velín+R VELIN" sheetId="2" r:id="rId2"/>
    <sheet name="RA5" sheetId="3" r:id="rId3"/>
    <sheet name=" RCH40" sheetId="4" r:id="rId4"/>
    <sheet name="RA2" sheetId="5" r:id="rId5"/>
    <sheet name="RA4" sheetId="6" r:id="rId6"/>
    <sheet name="RA3" sheetId="1" r:id="rId7"/>
    <sheet name="RVT30" sheetId="10" r:id="rId8"/>
    <sheet name="RT31" sheetId="7" r:id="rId9"/>
    <sheet name="RA10" sheetId="9" r:id="rId10"/>
  </sheets>
  <definedNames>
    <definedName name="CenaCelkemBezDPH">Stavba!$G$28</definedName>
    <definedName name="CenaCelkemVypocet" localSheetId="0">Stavba!$I$52</definedName>
    <definedName name="DPHSni">Stavba!$G$24</definedName>
    <definedName name="DPHZakl">Stavba!$G$26</definedName>
    <definedName name="Mena">Stavba!$J$29</definedName>
    <definedName name="_xlnm.Print_Area" localSheetId="3">' RCH40'!$A$1:$S$68</definedName>
    <definedName name="_xlnm.Print_Area" localSheetId="9">'RA10'!$A$1:$S$63</definedName>
    <definedName name="_xlnm.Print_Area" localSheetId="4">'RA2'!$A$1:$S$63</definedName>
    <definedName name="_xlnm.Print_Area" localSheetId="6">'RA3'!$A$1:$S$62</definedName>
    <definedName name="_xlnm.Print_Area" localSheetId="5">'RA4'!$A$1:$S$73</definedName>
    <definedName name="_xlnm.Print_Area" localSheetId="2">'RA5'!$A$1:$S$63</definedName>
    <definedName name="_xlnm.Print_Area" localSheetId="8">'RT31'!$A$1:$S$63</definedName>
    <definedName name="_xlnm.Print_Area" localSheetId="7">'RVT30'!$A$1:$S$63</definedName>
    <definedName name="_xlnm.Print_Area" localSheetId="0">Stavba!$A$1:$I$54</definedName>
    <definedName name="_xlnm.Print_Area" localSheetId="1">'Velín+R VELIN'!$A$1:$S$62</definedName>
    <definedName name="SazbaDPH1" localSheetId="0">Stavba!$E$23</definedName>
    <definedName name="SazbaDPH2" localSheetId="0">Stavba!$E$25</definedName>
    <definedName name="ZakladDPHSni">Stavba!$G$23</definedName>
    <definedName name="ZakladDPHSniVypocet" localSheetId="0">Stavba!$F$52</definedName>
    <definedName name="ZakladDPHZakl">Stavba!$G$25</definedName>
    <definedName name="ZakladDPHZaklVypocet" localSheetId="0">Stavba!$G$52</definedName>
    <definedName name="Zaokrouhleni">Stavba!$G$27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4" i="2" l="1"/>
  <c r="O54" i="2"/>
  <c r="K54" i="2"/>
  <c r="I54" i="2"/>
  <c r="G54" i="2"/>
  <c r="M54" i="2" s="1"/>
  <c r="V57" i="2"/>
  <c r="Q57" i="2"/>
  <c r="O57" i="2"/>
  <c r="K57" i="2"/>
  <c r="I57" i="2"/>
  <c r="G57" i="2"/>
  <c r="M57" i="2" s="1"/>
  <c r="G52" i="2"/>
  <c r="V43" i="2"/>
  <c r="Q43" i="2"/>
  <c r="O43" i="2"/>
  <c r="K43" i="2"/>
  <c r="I43" i="2"/>
  <c r="G43" i="2"/>
  <c r="M43" i="2" s="1"/>
  <c r="V40" i="2"/>
  <c r="Q40" i="2"/>
  <c r="O40" i="2"/>
  <c r="K40" i="2"/>
  <c r="I40" i="2"/>
  <c r="G40" i="2"/>
  <c r="M40" i="2" s="1"/>
  <c r="G38" i="2"/>
  <c r="BA63" i="9" l="1"/>
  <c r="V62" i="9"/>
  <c r="Q61" i="9"/>
  <c r="O61" i="9"/>
  <c r="K61" i="9"/>
  <c r="I61" i="9"/>
  <c r="G61" i="9"/>
  <c r="M61" i="9" s="1"/>
  <c r="V60" i="9"/>
  <c r="Q59" i="9"/>
  <c r="O59" i="9"/>
  <c r="K59" i="9"/>
  <c r="I59" i="9"/>
  <c r="G59" i="9"/>
  <c r="M59" i="9" s="1"/>
  <c r="V57" i="9"/>
  <c r="Q57" i="9"/>
  <c r="O57" i="9"/>
  <c r="K57" i="9"/>
  <c r="I57" i="9"/>
  <c r="G57" i="9"/>
  <c r="M57" i="9" s="1"/>
  <c r="BA55" i="9"/>
  <c r="V54" i="9"/>
  <c r="Q53" i="9"/>
  <c r="O53" i="9"/>
  <c r="K53" i="9"/>
  <c r="I53" i="9"/>
  <c r="G53" i="9"/>
  <c r="V51" i="9"/>
  <c r="Q50" i="9"/>
  <c r="O50" i="9"/>
  <c r="K50" i="9"/>
  <c r="I50" i="9"/>
  <c r="G50" i="9"/>
  <c r="M50" i="9" s="1"/>
  <c r="V49" i="9"/>
  <c r="V47" i="9"/>
  <c r="Q47" i="9"/>
  <c r="O47" i="9"/>
  <c r="K47" i="9"/>
  <c r="I47" i="9"/>
  <c r="G47" i="9"/>
  <c r="M47" i="9" s="1"/>
  <c r="V45" i="9"/>
  <c r="Q44" i="9"/>
  <c r="O44" i="9"/>
  <c r="K44" i="9"/>
  <c r="I44" i="9"/>
  <c r="G44" i="9"/>
  <c r="M44" i="9" s="1"/>
  <c r="V42" i="9"/>
  <c r="Q42" i="9"/>
  <c r="O42" i="9"/>
  <c r="K42" i="9"/>
  <c r="I42" i="9"/>
  <c r="G42" i="9"/>
  <c r="M42" i="9" s="1"/>
  <c r="BA40" i="9"/>
  <c r="Q40" i="9"/>
  <c r="O40" i="9"/>
  <c r="K40" i="9"/>
  <c r="I40" i="9"/>
  <c r="G40" i="9"/>
  <c r="M40" i="9" s="1"/>
  <c r="V39" i="9"/>
  <c r="V38" i="9"/>
  <c r="Q38" i="9"/>
  <c r="O38" i="9"/>
  <c r="K38" i="9"/>
  <c r="I38" i="9"/>
  <c r="G38" i="9"/>
  <c r="M38" i="9" s="1"/>
  <c r="V36" i="9"/>
  <c r="Q36" i="9"/>
  <c r="O36" i="9"/>
  <c r="K36" i="9"/>
  <c r="I36" i="9"/>
  <c r="G36" i="9"/>
  <c r="M36" i="9" s="1"/>
  <c r="V34" i="9"/>
  <c r="Q34" i="9"/>
  <c r="O34" i="9"/>
  <c r="K34" i="9"/>
  <c r="I34" i="9"/>
  <c r="G34" i="9"/>
  <c r="M34" i="9" s="1"/>
  <c r="V32" i="9"/>
  <c r="Q32" i="9"/>
  <c r="O32" i="9"/>
  <c r="K32" i="9"/>
  <c r="I32" i="9"/>
  <c r="G32" i="9"/>
  <c r="M32" i="9" s="1"/>
  <c r="V30" i="9"/>
  <c r="Q28" i="9"/>
  <c r="O28" i="9"/>
  <c r="K28" i="9"/>
  <c r="I28" i="9"/>
  <c r="G28" i="9"/>
  <c r="M28" i="9" s="1"/>
  <c r="V27" i="9"/>
  <c r="Q26" i="9"/>
  <c r="O26" i="9"/>
  <c r="K26" i="9"/>
  <c r="I26" i="9"/>
  <c r="G26" i="9"/>
  <c r="M26" i="9" s="1"/>
  <c r="V25" i="9"/>
  <c r="Q24" i="9"/>
  <c r="O24" i="9"/>
  <c r="K24" i="9"/>
  <c r="I24" i="9"/>
  <c r="G24" i="9"/>
  <c r="M24" i="9" s="1"/>
  <c r="V23" i="9"/>
  <c r="V21" i="9"/>
  <c r="Q21" i="9"/>
  <c r="O21" i="9"/>
  <c r="K21" i="9"/>
  <c r="I21" i="9"/>
  <c r="G21" i="9"/>
  <c r="V19" i="9"/>
  <c r="Q18" i="9"/>
  <c r="O18" i="9"/>
  <c r="K18" i="9"/>
  <c r="I18" i="9"/>
  <c r="G18" i="9"/>
  <c r="M18" i="9" s="1"/>
  <c r="V17" i="9"/>
  <c r="Q16" i="9"/>
  <c r="O16" i="9"/>
  <c r="K16" i="9"/>
  <c r="I16" i="9"/>
  <c r="G16" i="9"/>
  <c r="M16" i="9" s="1"/>
  <c r="V15" i="9"/>
  <c r="V13" i="9"/>
  <c r="Q13" i="9"/>
  <c r="O13" i="9"/>
  <c r="K13" i="9"/>
  <c r="I13" i="9"/>
  <c r="G13" i="9"/>
  <c r="M13" i="9" s="1"/>
  <c r="V11" i="9"/>
  <c r="Q10" i="9"/>
  <c r="O10" i="9"/>
  <c r="K10" i="9"/>
  <c r="I10" i="9"/>
  <c r="G10" i="9"/>
  <c r="V9" i="9"/>
  <c r="BA63" i="7"/>
  <c r="V62" i="7"/>
  <c r="Q61" i="7"/>
  <c r="O61" i="7"/>
  <c r="K61" i="7"/>
  <c r="I61" i="7"/>
  <c r="G61" i="7"/>
  <c r="M61" i="7" s="1"/>
  <c r="V60" i="7"/>
  <c r="Q59" i="7"/>
  <c r="O59" i="7"/>
  <c r="K59" i="7"/>
  <c r="I59" i="7"/>
  <c r="G59" i="7"/>
  <c r="M59" i="7" s="1"/>
  <c r="V57" i="7"/>
  <c r="Q57" i="7"/>
  <c r="O57" i="7"/>
  <c r="K57" i="7"/>
  <c r="I57" i="7"/>
  <c r="G57" i="7"/>
  <c r="BA55" i="7"/>
  <c r="V54" i="7"/>
  <c r="Q53" i="7"/>
  <c r="O53" i="7"/>
  <c r="K53" i="7"/>
  <c r="I53" i="7"/>
  <c r="G53" i="7"/>
  <c r="M53" i="7" s="1"/>
  <c r="V51" i="7"/>
  <c r="Q50" i="7"/>
  <c r="O50" i="7"/>
  <c r="K50" i="7"/>
  <c r="I50" i="7"/>
  <c r="G50" i="7"/>
  <c r="M50" i="7" s="1"/>
  <c r="V49" i="7"/>
  <c r="V47" i="7"/>
  <c r="Q47" i="7"/>
  <c r="O47" i="7"/>
  <c r="K47" i="7"/>
  <c r="I47" i="7"/>
  <c r="G47" i="7"/>
  <c r="M47" i="7" s="1"/>
  <c r="V45" i="7"/>
  <c r="Q44" i="7"/>
  <c r="O44" i="7"/>
  <c r="K44" i="7"/>
  <c r="I44" i="7"/>
  <c r="G44" i="7"/>
  <c r="M44" i="7" s="1"/>
  <c r="V42" i="7"/>
  <c r="Q42" i="7"/>
  <c r="O42" i="7"/>
  <c r="K42" i="7"/>
  <c r="I42" i="7"/>
  <c r="G42" i="7"/>
  <c r="M42" i="7" s="1"/>
  <c r="BA40" i="7"/>
  <c r="Q40" i="7"/>
  <c r="O40" i="7"/>
  <c r="K40" i="7"/>
  <c r="I40" i="7"/>
  <c r="G40" i="7"/>
  <c r="M40" i="7" s="1"/>
  <c r="V39" i="7"/>
  <c r="V38" i="7"/>
  <c r="Q38" i="7"/>
  <c r="O38" i="7"/>
  <c r="K38" i="7"/>
  <c r="I38" i="7"/>
  <c r="G38" i="7"/>
  <c r="M38" i="7" s="1"/>
  <c r="V36" i="7"/>
  <c r="Q36" i="7"/>
  <c r="O36" i="7"/>
  <c r="K36" i="7"/>
  <c r="I36" i="7"/>
  <c r="G36" i="7"/>
  <c r="M36" i="7" s="1"/>
  <c r="V34" i="7"/>
  <c r="Q34" i="7"/>
  <c r="O34" i="7"/>
  <c r="K34" i="7"/>
  <c r="I34" i="7"/>
  <c r="G34" i="7"/>
  <c r="M34" i="7" s="1"/>
  <c r="V32" i="7"/>
  <c r="Q32" i="7"/>
  <c r="O32" i="7"/>
  <c r="K32" i="7"/>
  <c r="I32" i="7"/>
  <c r="G32" i="7"/>
  <c r="M32" i="7" s="1"/>
  <c r="V30" i="7"/>
  <c r="Q28" i="7"/>
  <c r="O28" i="7"/>
  <c r="K28" i="7"/>
  <c r="I28" i="7"/>
  <c r="G28" i="7"/>
  <c r="M28" i="7" s="1"/>
  <c r="V27" i="7"/>
  <c r="Q26" i="7"/>
  <c r="O26" i="7"/>
  <c r="K26" i="7"/>
  <c r="I26" i="7"/>
  <c r="G26" i="7"/>
  <c r="M26" i="7" s="1"/>
  <c r="V25" i="7"/>
  <c r="Q24" i="7"/>
  <c r="O24" i="7"/>
  <c r="K24" i="7"/>
  <c r="I24" i="7"/>
  <c r="G24" i="7"/>
  <c r="M24" i="7" s="1"/>
  <c r="V23" i="7"/>
  <c r="V21" i="7"/>
  <c r="Q21" i="7"/>
  <c r="O21" i="7"/>
  <c r="K21" i="7"/>
  <c r="I21" i="7"/>
  <c r="G21" i="7"/>
  <c r="M21" i="7" s="1"/>
  <c r="V19" i="7"/>
  <c r="Q18" i="7"/>
  <c r="O18" i="7"/>
  <c r="K18" i="7"/>
  <c r="I18" i="7"/>
  <c r="G18" i="7"/>
  <c r="M18" i="7" s="1"/>
  <c r="V17" i="7"/>
  <c r="Q16" i="7"/>
  <c r="O16" i="7"/>
  <c r="K16" i="7"/>
  <c r="I16" i="7"/>
  <c r="G16" i="7"/>
  <c r="M16" i="7" s="1"/>
  <c r="V15" i="7"/>
  <c r="V13" i="7"/>
  <c r="Q13" i="7"/>
  <c r="O13" i="7"/>
  <c r="K13" i="7"/>
  <c r="I13" i="7"/>
  <c r="G13" i="7"/>
  <c r="M13" i="7" s="1"/>
  <c r="V11" i="7"/>
  <c r="Q10" i="7"/>
  <c r="O10" i="7"/>
  <c r="K10" i="7"/>
  <c r="I10" i="7"/>
  <c r="G10" i="7"/>
  <c r="V9" i="7"/>
  <c r="BA63" i="10"/>
  <c r="V62" i="10"/>
  <c r="Q61" i="10"/>
  <c r="O61" i="10"/>
  <c r="K61" i="10"/>
  <c r="I61" i="10"/>
  <c r="G61" i="10"/>
  <c r="M61" i="10" s="1"/>
  <c r="V60" i="10"/>
  <c r="Q59" i="10"/>
  <c r="O59" i="10"/>
  <c r="K59" i="10"/>
  <c r="I59" i="10"/>
  <c r="G59" i="10"/>
  <c r="M59" i="10" s="1"/>
  <c r="V57" i="10"/>
  <c r="Q57" i="10"/>
  <c r="O57" i="10"/>
  <c r="K57" i="10"/>
  <c r="I57" i="10"/>
  <c r="G57" i="10"/>
  <c r="BA55" i="10"/>
  <c r="V54" i="10"/>
  <c r="Q53" i="10"/>
  <c r="O53" i="10"/>
  <c r="K53" i="10"/>
  <c r="I53" i="10"/>
  <c r="G53" i="10"/>
  <c r="M53" i="10" s="1"/>
  <c r="V51" i="10"/>
  <c r="Q50" i="10"/>
  <c r="O50" i="10"/>
  <c r="K50" i="10"/>
  <c r="I50" i="10"/>
  <c r="G50" i="10"/>
  <c r="M50" i="10" s="1"/>
  <c r="V49" i="10"/>
  <c r="V47" i="10"/>
  <c r="Q47" i="10"/>
  <c r="O47" i="10"/>
  <c r="K47" i="10"/>
  <c r="I47" i="10"/>
  <c r="G47" i="10"/>
  <c r="M47" i="10" s="1"/>
  <c r="V45" i="10"/>
  <c r="Q44" i="10"/>
  <c r="O44" i="10"/>
  <c r="K44" i="10"/>
  <c r="I44" i="10"/>
  <c r="G44" i="10"/>
  <c r="M44" i="10" s="1"/>
  <c r="V42" i="10"/>
  <c r="Q42" i="10"/>
  <c r="O42" i="10"/>
  <c r="K42" i="10"/>
  <c r="I42" i="10"/>
  <c r="G42" i="10"/>
  <c r="M42" i="10" s="1"/>
  <c r="BA40" i="10"/>
  <c r="Q40" i="10"/>
  <c r="O40" i="10"/>
  <c r="K40" i="10"/>
  <c r="I40" i="10"/>
  <c r="G40" i="10"/>
  <c r="M40" i="10" s="1"/>
  <c r="V39" i="10"/>
  <c r="V38" i="10"/>
  <c r="Q38" i="10"/>
  <c r="O38" i="10"/>
  <c r="K38" i="10"/>
  <c r="I38" i="10"/>
  <c r="G38" i="10"/>
  <c r="M38" i="10" s="1"/>
  <c r="V36" i="10"/>
  <c r="Q36" i="10"/>
  <c r="O36" i="10"/>
  <c r="K36" i="10"/>
  <c r="I36" i="10"/>
  <c r="G36" i="10"/>
  <c r="M36" i="10" s="1"/>
  <c r="V34" i="10"/>
  <c r="Q34" i="10"/>
  <c r="O34" i="10"/>
  <c r="K34" i="10"/>
  <c r="I34" i="10"/>
  <c r="G34" i="10"/>
  <c r="M34" i="10" s="1"/>
  <c r="V32" i="10"/>
  <c r="Q32" i="10"/>
  <c r="O32" i="10"/>
  <c r="K32" i="10"/>
  <c r="I32" i="10"/>
  <c r="G32" i="10"/>
  <c r="M32" i="10" s="1"/>
  <c r="V30" i="10"/>
  <c r="Q28" i="10"/>
  <c r="O28" i="10"/>
  <c r="K28" i="10"/>
  <c r="I28" i="10"/>
  <c r="G28" i="10"/>
  <c r="M28" i="10" s="1"/>
  <c r="V27" i="10"/>
  <c r="Q26" i="10"/>
  <c r="O26" i="10"/>
  <c r="K26" i="10"/>
  <c r="I26" i="10"/>
  <c r="G26" i="10"/>
  <c r="M26" i="10" s="1"/>
  <c r="V25" i="10"/>
  <c r="Q24" i="10"/>
  <c r="O24" i="10"/>
  <c r="K24" i="10"/>
  <c r="I24" i="10"/>
  <c r="G24" i="10"/>
  <c r="M24" i="10" s="1"/>
  <c r="V23" i="10"/>
  <c r="V21" i="10"/>
  <c r="Q21" i="10"/>
  <c r="O21" i="10"/>
  <c r="K21" i="10"/>
  <c r="I21" i="10"/>
  <c r="G21" i="10"/>
  <c r="V19" i="10"/>
  <c r="Q18" i="10"/>
  <c r="O18" i="10"/>
  <c r="K18" i="10"/>
  <c r="I18" i="10"/>
  <c r="G18" i="10"/>
  <c r="M18" i="10" s="1"/>
  <c r="V17" i="10"/>
  <c r="Q16" i="10"/>
  <c r="O16" i="10"/>
  <c r="K16" i="10"/>
  <c r="I16" i="10"/>
  <c r="G16" i="10"/>
  <c r="M16" i="10" s="1"/>
  <c r="V15" i="10"/>
  <c r="V13" i="10"/>
  <c r="Q13" i="10"/>
  <c r="O13" i="10"/>
  <c r="K13" i="10"/>
  <c r="I13" i="10"/>
  <c r="G13" i="10"/>
  <c r="M13" i="10" s="1"/>
  <c r="V11" i="10"/>
  <c r="Q10" i="10"/>
  <c r="O10" i="10"/>
  <c r="K10" i="10"/>
  <c r="I10" i="10"/>
  <c r="G10" i="10"/>
  <c r="V9" i="10"/>
  <c r="BA62" i="1"/>
  <c r="V61" i="1"/>
  <c r="Q60" i="1"/>
  <c r="O60" i="1"/>
  <c r="K60" i="1"/>
  <c r="I60" i="1"/>
  <c r="G60" i="1"/>
  <c r="M60" i="1" s="1"/>
  <c r="V59" i="1"/>
  <c r="Q58" i="1"/>
  <c r="O58" i="1"/>
  <c r="K58" i="1"/>
  <c r="I58" i="1"/>
  <c r="G58" i="1"/>
  <c r="M58" i="1" s="1"/>
  <c r="V56" i="1"/>
  <c r="Q56" i="1"/>
  <c r="O56" i="1"/>
  <c r="K56" i="1"/>
  <c r="I56" i="1"/>
  <c r="G56" i="1"/>
  <c r="BA54" i="1"/>
  <c r="V53" i="1"/>
  <c r="Q52" i="1"/>
  <c r="O52" i="1"/>
  <c r="K52" i="1"/>
  <c r="I52" i="1"/>
  <c r="G52" i="1"/>
  <c r="M52" i="1" s="1"/>
  <c r="V50" i="1"/>
  <c r="Q49" i="1"/>
  <c r="O49" i="1"/>
  <c r="K49" i="1"/>
  <c r="I49" i="1"/>
  <c r="G49" i="1"/>
  <c r="M49" i="1" s="1"/>
  <c r="V48" i="1"/>
  <c r="V46" i="1"/>
  <c r="Q46" i="1"/>
  <c r="O46" i="1"/>
  <c r="K46" i="1"/>
  <c r="I46" i="1"/>
  <c r="G46" i="1"/>
  <c r="M46" i="1" s="1"/>
  <c r="Q44" i="1"/>
  <c r="O44" i="1"/>
  <c r="K44" i="1"/>
  <c r="I44" i="1"/>
  <c r="G44" i="1"/>
  <c r="M44" i="1" s="1"/>
  <c r="V42" i="1"/>
  <c r="Q42" i="1"/>
  <c r="O42" i="1"/>
  <c r="K42" i="1"/>
  <c r="I42" i="1"/>
  <c r="G42" i="1"/>
  <c r="M42" i="1" s="1"/>
  <c r="BA40" i="1"/>
  <c r="Q40" i="1"/>
  <c r="O40" i="1"/>
  <c r="K40" i="1"/>
  <c r="I40" i="1"/>
  <c r="G40" i="1"/>
  <c r="M40" i="1" s="1"/>
  <c r="V39" i="1"/>
  <c r="V38" i="1"/>
  <c r="Q38" i="1"/>
  <c r="O38" i="1"/>
  <c r="K38" i="1"/>
  <c r="I38" i="1"/>
  <c r="G38" i="1"/>
  <c r="V36" i="1"/>
  <c r="Q36" i="1"/>
  <c r="O36" i="1"/>
  <c r="K36" i="1"/>
  <c r="I36" i="1"/>
  <c r="G36" i="1"/>
  <c r="M36" i="1" s="1"/>
  <c r="V34" i="1"/>
  <c r="Q34" i="1"/>
  <c r="O34" i="1"/>
  <c r="K34" i="1"/>
  <c r="I34" i="1"/>
  <c r="G34" i="1"/>
  <c r="M34" i="1" s="1"/>
  <c r="V32" i="1"/>
  <c r="Q32" i="1"/>
  <c r="O32" i="1"/>
  <c r="K32" i="1"/>
  <c r="I32" i="1"/>
  <c r="G32" i="1"/>
  <c r="M32" i="1" s="1"/>
  <c r="V30" i="1"/>
  <c r="Q28" i="1"/>
  <c r="O28" i="1"/>
  <c r="K28" i="1"/>
  <c r="I28" i="1"/>
  <c r="G28" i="1"/>
  <c r="M28" i="1" s="1"/>
  <c r="V27" i="1"/>
  <c r="Q26" i="1"/>
  <c r="O26" i="1"/>
  <c r="K26" i="1"/>
  <c r="I26" i="1"/>
  <c r="G26" i="1"/>
  <c r="M26" i="1" s="1"/>
  <c r="V25" i="1"/>
  <c r="Q24" i="1"/>
  <c r="O24" i="1"/>
  <c r="K24" i="1"/>
  <c r="I24" i="1"/>
  <c r="G24" i="1"/>
  <c r="M24" i="1" s="1"/>
  <c r="V23" i="1"/>
  <c r="V21" i="1"/>
  <c r="Q21" i="1"/>
  <c r="O21" i="1"/>
  <c r="K21" i="1"/>
  <c r="I21" i="1"/>
  <c r="G21" i="1"/>
  <c r="V19" i="1"/>
  <c r="Q18" i="1"/>
  <c r="O18" i="1"/>
  <c r="K18" i="1"/>
  <c r="I18" i="1"/>
  <c r="G18" i="1"/>
  <c r="M18" i="1" s="1"/>
  <c r="V17" i="1"/>
  <c r="Q16" i="1"/>
  <c r="O16" i="1"/>
  <c r="K16" i="1"/>
  <c r="I16" i="1"/>
  <c r="G16" i="1"/>
  <c r="M16" i="1" s="1"/>
  <c r="V15" i="1"/>
  <c r="V13" i="1"/>
  <c r="Q13" i="1"/>
  <c r="O13" i="1"/>
  <c r="K13" i="1"/>
  <c r="I13" i="1"/>
  <c r="G13" i="1"/>
  <c r="V11" i="1"/>
  <c r="Q10" i="1"/>
  <c r="O10" i="1"/>
  <c r="K10" i="1"/>
  <c r="I10" i="1"/>
  <c r="G10" i="1"/>
  <c r="M10" i="1" s="1"/>
  <c r="V9" i="1"/>
  <c r="BA73" i="6"/>
  <c r="V72" i="6"/>
  <c r="Q71" i="6"/>
  <c r="O71" i="6"/>
  <c r="K71" i="6"/>
  <c r="I71" i="6"/>
  <c r="G71" i="6"/>
  <c r="M71" i="6" s="1"/>
  <c r="V70" i="6"/>
  <c r="Q69" i="6"/>
  <c r="O69" i="6"/>
  <c r="K69" i="6"/>
  <c r="I69" i="6"/>
  <c r="G69" i="6"/>
  <c r="M69" i="6" s="1"/>
  <c r="V67" i="6"/>
  <c r="Q67" i="6"/>
  <c r="O67" i="6"/>
  <c r="K67" i="6"/>
  <c r="I67" i="6"/>
  <c r="G67" i="6"/>
  <c r="V65" i="6"/>
  <c r="Q64" i="6"/>
  <c r="O64" i="6"/>
  <c r="K64" i="6"/>
  <c r="I64" i="6"/>
  <c r="G64" i="6"/>
  <c r="G63" i="6" s="1"/>
  <c r="V63" i="6"/>
  <c r="V61" i="6"/>
  <c r="Q61" i="6"/>
  <c r="O61" i="6"/>
  <c r="K61" i="6"/>
  <c r="I61" i="6"/>
  <c r="G61" i="6"/>
  <c r="M61" i="6" s="1"/>
  <c r="V59" i="6"/>
  <c r="Q58" i="6"/>
  <c r="O58" i="6"/>
  <c r="K58" i="6"/>
  <c r="I58" i="6"/>
  <c r="G58" i="6"/>
  <c r="M58" i="6" s="1"/>
  <c r="V57" i="6"/>
  <c r="Q56" i="6"/>
  <c r="O56" i="6"/>
  <c r="M56" i="6"/>
  <c r="K56" i="6"/>
  <c r="I56" i="6"/>
  <c r="BA55" i="6"/>
  <c r="V54" i="6"/>
  <c r="Q53" i="6"/>
  <c r="O53" i="6"/>
  <c r="K53" i="6"/>
  <c r="I53" i="6"/>
  <c r="G53" i="6"/>
  <c r="M53" i="6" s="1"/>
  <c r="V51" i="6"/>
  <c r="Q50" i="6"/>
  <c r="O50" i="6"/>
  <c r="K50" i="6"/>
  <c r="I50" i="6"/>
  <c r="G50" i="6"/>
  <c r="M50" i="6" s="1"/>
  <c r="V49" i="6"/>
  <c r="V47" i="6"/>
  <c r="Q47" i="6"/>
  <c r="O47" i="6"/>
  <c r="K47" i="6"/>
  <c r="I47" i="6"/>
  <c r="G47" i="6"/>
  <c r="M47" i="6" s="1"/>
  <c r="V45" i="6"/>
  <c r="Q44" i="6"/>
  <c r="O44" i="6"/>
  <c r="K44" i="6"/>
  <c r="I44" i="6"/>
  <c r="G44" i="6"/>
  <c r="M44" i="6" s="1"/>
  <c r="V42" i="6"/>
  <c r="Q42" i="6"/>
  <c r="O42" i="6"/>
  <c r="K42" i="6"/>
  <c r="I42" i="6"/>
  <c r="G42" i="6"/>
  <c r="M42" i="6" s="1"/>
  <c r="BA40" i="6"/>
  <c r="Q40" i="6"/>
  <c r="O40" i="6"/>
  <c r="K40" i="6"/>
  <c r="I40" i="6"/>
  <c r="G40" i="6"/>
  <c r="M40" i="6" s="1"/>
  <c r="V39" i="6"/>
  <c r="V38" i="6"/>
  <c r="Q38" i="6"/>
  <c r="O38" i="6"/>
  <c r="K38" i="6"/>
  <c r="I38" i="6"/>
  <c r="G38" i="6"/>
  <c r="M38" i="6" s="1"/>
  <c r="V36" i="6"/>
  <c r="Q36" i="6"/>
  <c r="O36" i="6"/>
  <c r="K36" i="6"/>
  <c r="I36" i="6"/>
  <c r="G36" i="6"/>
  <c r="M36" i="6" s="1"/>
  <c r="V34" i="6"/>
  <c r="Q34" i="6"/>
  <c r="O34" i="6"/>
  <c r="K34" i="6"/>
  <c r="I34" i="6"/>
  <c r="G34" i="6"/>
  <c r="M34" i="6" s="1"/>
  <c r="V32" i="6"/>
  <c r="Q32" i="6"/>
  <c r="O32" i="6"/>
  <c r="K32" i="6"/>
  <c r="I32" i="6"/>
  <c r="G32" i="6"/>
  <c r="M32" i="6" s="1"/>
  <c r="V30" i="6"/>
  <c r="Q28" i="6"/>
  <c r="O28" i="6"/>
  <c r="K28" i="6"/>
  <c r="I28" i="6"/>
  <c r="G28" i="6"/>
  <c r="M28" i="6" s="1"/>
  <c r="V27" i="6"/>
  <c r="Q26" i="6"/>
  <c r="O26" i="6"/>
  <c r="K26" i="6"/>
  <c r="I26" i="6"/>
  <c r="G26" i="6"/>
  <c r="M26" i="6" s="1"/>
  <c r="V25" i="6"/>
  <c r="Q24" i="6"/>
  <c r="O24" i="6"/>
  <c r="K24" i="6"/>
  <c r="I24" i="6"/>
  <c r="G24" i="6"/>
  <c r="M24" i="6" s="1"/>
  <c r="V23" i="6"/>
  <c r="V21" i="6"/>
  <c r="Q21" i="6"/>
  <c r="O21" i="6"/>
  <c r="K21" i="6"/>
  <c r="I21" i="6"/>
  <c r="G21" i="6"/>
  <c r="V19" i="6"/>
  <c r="Q18" i="6"/>
  <c r="O18" i="6"/>
  <c r="K18" i="6"/>
  <c r="I18" i="6"/>
  <c r="G18" i="6"/>
  <c r="M18" i="6" s="1"/>
  <c r="V17" i="6"/>
  <c r="Q16" i="6"/>
  <c r="O16" i="6"/>
  <c r="K16" i="6"/>
  <c r="I16" i="6"/>
  <c r="G16" i="6"/>
  <c r="M16" i="6" s="1"/>
  <c r="V15" i="6"/>
  <c r="V13" i="6"/>
  <c r="Q13" i="6"/>
  <c r="O13" i="6"/>
  <c r="K13" i="6"/>
  <c r="I13" i="6"/>
  <c r="G13" i="6"/>
  <c r="M13" i="6" s="1"/>
  <c r="V11" i="6"/>
  <c r="Q10" i="6"/>
  <c r="O10" i="6"/>
  <c r="K10" i="6"/>
  <c r="I10" i="6"/>
  <c r="G10" i="6"/>
  <c r="V9" i="6"/>
  <c r="BA63" i="5"/>
  <c r="V62" i="5"/>
  <c r="Q61" i="5"/>
  <c r="O61" i="5"/>
  <c r="K61" i="5"/>
  <c r="I61" i="5"/>
  <c r="G61" i="5"/>
  <c r="M61" i="5" s="1"/>
  <c r="V60" i="5"/>
  <c r="Q59" i="5"/>
  <c r="O59" i="5"/>
  <c r="K59" i="5"/>
  <c r="I59" i="5"/>
  <c r="G59" i="5"/>
  <c r="M59" i="5" s="1"/>
  <c r="V57" i="5"/>
  <c r="Q57" i="5"/>
  <c r="O57" i="5"/>
  <c r="K57" i="5"/>
  <c r="I57" i="5"/>
  <c r="G57" i="5"/>
  <c r="BA55" i="5"/>
  <c r="V54" i="5"/>
  <c r="Q53" i="5"/>
  <c r="O53" i="5"/>
  <c r="K53" i="5"/>
  <c r="I53" i="5"/>
  <c r="G53" i="5"/>
  <c r="M53" i="5" s="1"/>
  <c r="V51" i="5"/>
  <c r="Q50" i="5"/>
  <c r="O50" i="5"/>
  <c r="K50" i="5"/>
  <c r="I50" i="5"/>
  <c r="G50" i="5"/>
  <c r="M50" i="5" s="1"/>
  <c r="V49" i="5"/>
  <c r="V47" i="5"/>
  <c r="Q47" i="5"/>
  <c r="O47" i="5"/>
  <c r="K47" i="5"/>
  <c r="I47" i="5"/>
  <c r="G47" i="5"/>
  <c r="M47" i="5" s="1"/>
  <c r="V45" i="5"/>
  <c r="Q44" i="5"/>
  <c r="O44" i="5"/>
  <c r="K44" i="5"/>
  <c r="I44" i="5"/>
  <c r="G44" i="5"/>
  <c r="M44" i="5" s="1"/>
  <c r="V42" i="5"/>
  <c r="Q42" i="5"/>
  <c r="O42" i="5"/>
  <c r="K42" i="5"/>
  <c r="I42" i="5"/>
  <c r="G42" i="5"/>
  <c r="M42" i="5" s="1"/>
  <c r="BA40" i="5"/>
  <c r="Q40" i="5"/>
  <c r="O40" i="5"/>
  <c r="K40" i="5"/>
  <c r="I40" i="5"/>
  <c r="G40" i="5"/>
  <c r="M40" i="5" s="1"/>
  <c r="V39" i="5"/>
  <c r="V38" i="5"/>
  <c r="Q38" i="5"/>
  <c r="O38" i="5"/>
  <c r="K38" i="5"/>
  <c r="I38" i="5"/>
  <c r="G38" i="5"/>
  <c r="M38" i="5" s="1"/>
  <c r="V36" i="5"/>
  <c r="Q36" i="5"/>
  <c r="O36" i="5"/>
  <c r="K36" i="5"/>
  <c r="I36" i="5"/>
  <c r="G36" i="5"/>
  <c r="M36" i="5" s="1"/>
  <c r="V34" i="5"/>
  <c r="Q34" i="5"/>
  <c r="O34" i="5"/>
  <c r="K34" i="5"/>
  <c r="I34" i="5"/>
  <c r="G34" i="5"/>
  <c r="M34" i="5" s="1"/>
  <c r="V32" i="5"/>
  <c r="Q32" i="5"/>
  <c r="O32" i="5"/>
  <c r="K32" i="5"/>
  <c r="I32" i="5"/>
  <c r="G32" i="5"/>
  <c r="M32" i="5" s="1"/>
  <c r="V30" i="5"/>
  <c r="Q28" i="5"/>
  <c r="O28" i="5"/>
  <c r="K28" i="5"/>
  <c r="I28" i="5"/>
  <c r="G28" i="5"/>
  <c r="M28" i="5" s="1"/>
  <c r="V27" i="5"/>
  <c r="Q26" i="5"/>
  <c r="O26" i="5"/>
  <c r="K26" i="5"/>
  <c r="I26" i="5"/>
  <c r="G26" i="5"/>
  <c r="M26" i="5" s="1"/>
  <c r="V25" i="5"/>
  <c r="Q24" i="5"/>
  <c r="O24" i="5"/>
  <c r="K24" i="5"/>
  <c r="I24" i="5"/>
  <c r="G24" i="5"/>
  <c r="M24" i="5" s="1"/>
  <c r="V23" i="5"/>
  <c r="V21" i="5"/>
  <c r="Q21" i="5"/>
  <c r="O21" i="5"/>
  <c r="K21" i="5"/>
  <c r="I21" i="5"/>
  <c r="G21" i="5"/>
  <c r="V19" i="5"/>
  <c r="Q18" i="5"/>
  <c r="O18" i="5"/>
  <c r="K18" i="5"/>
  <c r="I18" i="5"/>
  <c r="G18" i="5"/>
  <c r="M18" i="5" s="1"/>
  <c r="V17" i="5"/>
  <c r="Q16" i="5"/>
  <c r="O16" i="5"/>
  <c r="K16" i="5"/>
  <c r="I16" i="5"/>
  <c r="G16" i="5"/>
  <c r="M16" i="5" s="1"/>
  <c r="V15" i="5"/>
  <c r="V13" i="5"/>
  <c r="Q13" i="5"/>
  <c r="O13" i="5"/>
  <c r="K13" i="5"/>
  <c r="I13" i="5"/>
  <c r="G13" i="5"/>
  <c r="V11" i="5"/>
  <c r="Q10" i="5"/>
  <c r="O10" i="5"/>
  <c r="K10" i="5"/>
  <c r="I10" i="5"/>
  <c r="G10" i="5"/>
  <c r="V9" i="5"/>
  <c r="BA68" i="4"/>
  <c r="V67" i="4"/>
  <c r="Q66" i="4"/>
  <c r="O66" i="4"/>
  <c r="K66" i="4"/>
  <c r="I66" i="4"/>
  <c r="G66" i="4"/>
  <c r="M66" i="4" s="1"/>
  <c r="V65" i="4"/>
  <c r="Q64" i="4"/>
  <c r="O64" i="4"/>
  <c r="K64" i="4"/>
  <c r="I64" i="4"/>
  <c r="G64" i="4"/>
  <c r="M64" i="4" s="1"/>
  <c r="V62" i="4"/>
  <c r="Q62" i="4"/>
  <c r="O62" i="4"/>
  <c r="K62" i="4"/>
  <c r="I62" i="4"/>
  <c r="G62" i="4"/>
  <c r="BA59" i="4"/>
  <c r="Q59" i="4"/>
  <c r="O59" i="4"/>
  <c r="K59" i="4"/>
  <c r="I59" i="4"/>
  <c r="G59" i="4"/>
  <c r="M59" i="4" s="1"/>
  <c r="V58" i="4"/>
  <c r="Q57" i="4"/>
  <c r="O57" i="4"/>
  <c r="K57" i="4"/>
  <c r="I57" i="4"/>
  <c r="G57" i="4"/>
  <c r="M57" i="4" s="1"/>
  <c r="V56" i="4"/>
  <c r="BA55" i="4"/>
  <c r="V54" i="4"/>
  <c r="Q53" i="4"/>
  <c r="O53" i="4"/>
  <c r="K53" i="4"/>
  <c r="I53" i="4"/>
  <c r="G53" i="4"/>
  <c r="M53" i="4" s="1"/>
  <c r="V51" i="4"/>
  <c r="Q50" i="4"/>
  <c r="O50" i="4"/>
  <c r="K50" i="4"/>
  <c r="I50" i="4"/>
  <c r="G50" i="4"/>
  <c r="M50" i="4" s="1"/>
  <c r="V49" i="4"/>
  <c r="V47" i="4"/>
  <c r="Q47" i="4"/>
  <c r="O47" i="4"/>
  <c r="K47" i="4"/>
  <c r="I47" i="4"/>
  <c r="G47" i="4"/>
  <c r="M47" i="4" s="1"/>
  <c r="V45" i="4"/>
  <c r="Q44" i="4"/>
  <c r="O44" i="4"/>
  <c r="K44" i="4"/>
  <c r="I44" i="4"/>
  <c r="G44" i="4"/>
  <c r="M44" i="4" s="1"/>
  <c r="V42" i="4"/>
  <c r="Q42" i="4"/>
  <c r="O42" i="4"/>
  <c r="K42" i="4"/>
  <c r="I42" i="4"/>
  <c r="G42" i="4"/>
  <c r="M42" i="4" s="1"/>
  <c r="BA40" i="4"/>
  <c r="Q40" i="4"/>
  <c r="O40" i="4"/>
  <c r="K40" i="4"/>
  <c r="I40" i="4"/>
  <c r="G40" i="4"/>
  <c r="M40" i="4" s="1"/>
  <c r="V39" i="4"/>
  <c r="V38" i="4"/>
  <c r="Q38" i="4"/>
  <c r="O38" i="4"/>
  <c r="K38" i="4"/>
  <c r="I38" i="4"/>
  <c r="G38" i="4"/>
  <c r="M38" i="4" s="1"/>
  <c r="V36" i="4"/>
  <c r="Q36" i="4"/>
  <c r="O36" i="4"/>
  <c r="K36" i="4"/>
  <c r="I36" i="4"/>
  <c r="G36" i="4"/>
  <c r="M36" i="4" s="1"/>
  <c r="V34" i="4"/>
  <c r="Q34" i="4"/>
  <c r="O34" i="4"/>
  <c r="K34" i="4"/>
  <c r="I34" i="4"/>
  <c r="G34" i="4"/>
  <c r="M34" i="4" s="1"/>
  <c r="V32" i="4"/>
  <c r="Q32" i="4"/>
  <c r="O32" i="4"/>
  <c r="K32" i="4"/>
  <c r="I32" i="4"/>
  <c r="G32" i="4"/>
  <c r="V30" i="4"/>
  <c r="Q28" i="4"/>
  <c r="O28" i="4"/>
  <c r="K28" i="4"/>
  <c r="I28" i="4"/>
  <c r="G28" i="4"/>
  <c r="M28" i="4" s="1"/>
  <c r="V27" i="4"/>
  <c r="Q26" i="4"/>
  <c r="O26" i="4"/>
  <c r="K26" i="4"/>
  <c r="I26" i="4"/>
  <c r="G26" i="4"/>
  <c r="M26" i="4" s="1"/>
  <c r="V25" i="4"/>
  <c r="Q24" i="4"/>
  <c r="O24" i="4"/>
  <c r="K24" i="4"/>
  <c r="I24" i="4"/>
  <c r="G24" i="4"/>
  <c r="M24" i="4" s="1"/>
  <c r="V23" i="4"/>
  <c r="V21" i="4"/>
  <c r="Q21" i="4"/>
  <c r="O21" i="4"/>
  <c r="K21" i="4"/>
  <c r="I21" i="4"/>
  <c r="G21" i="4"/>
  <c r="M21" i="4" s="1"/>
  <c r="V19" i="4"/>
  <c r="Q18" i="4"/>
  <c r="O18" i="4"/>
  <c r="K18" i="4"/>
  <c r="I18" i="4"/>
  <c r="G18" i="4"/>
  <c r="M18" i="4" s="1"/>
  <c r="V17" i="4"/>
  <c r="Q16" i="4"/>
  <c r="O16" i="4"/>
  <c r="K16" i="4"/>
  <c r="I16" i="4"/>
  <c r="G16" i="4"/>
  <c r="M16" i="4" s="1"/>
  <c r="V15" i="4"/>
  <c r="V13" i="4"/>
  <c r="Q13" i="4"/>
  <c r="O13" i="4"/>
  <c r="K13" i="4"/>
  <c r="I13" i="4"/>
  <c r="G13" i="4"/>
  <c r="M13" i="4" s="1"/>
  <c r="V11" i="4"/>
  <c r="Q10" i="4"/>
  <c r="O10" i="4"/>
  <c r="K10" i="4"/>
  <c r="I10" i="4"/>
  <c r="G10" i="4"/>
  <c r="V9" i="4"/>
  <c r="V36" i="3"/>
  <c r="Q36" i="3"/>
  <c r="O36" i="3"/>
  <c r="K36" i="3"/>
  <c r="I36" i="3"/>
  <c r="G36" i="3"/>
  <c r="M36" i="3" s="1"/>
  <c r="V38" i="3"/>
  <c r="Q38" i="3"/>
  <c r="O38" i="3"/>
  <c r="K38" i="3"/>
  <c r="I38" i="3"/>
  <c r="G38" i="3"/>
  <c r="M38" i="3" s="1"/>
  <c r="Q44" i="3"/>
  <c r="O44" i="3"/>
  <c r="K44" i="3"/>
  <c r="I44" i="3"/>
  <c r="G44" i="3"/>
  <c r="M44" i="3" s="1"/>
  <c r="Q46" i="2"/>
  <c r="O46" i="2"/>
  <c r="K46" i="2"/>
  <c r="I46" i="2"/>
  <c r="G46" i="2"/>
  <c r="M46" i="2" s="1"/>
  <c r="V50" i="2"/>
  <c r="Q49" i="2"/>
  <c r="O49" i="2"/>
  <c r="K49" i="2"/>
  <c r="I49" i="2"/>
  <c r="G49" i="2"/>
  <c r="M49" i="2" s="1"/>
  <c r="Q36" i="2"/>
  <c r="O36" i="2"/>
  <c r="K36" i="2"/>
  <c r="I36" i="2"/>
  <c r="G36" i="2"/>
  <c r="M36" i="2" s="1"/>
  <c r="Q8" i="9" l="1"/>
  <c r="O20" i="9"/>
  <c r="Q20" i="9"/>
  <c r="V53" i="9"/>
  <c r="G56" i="9"/>
  <c r="V53" i="7"/>
  <c r="G56" i="7"/>
  <c r="G8" i="7"/>
  <c r="G20" i="7"/>
  <c r="I20" i="7"/>
  <c r="O20" i="7"/>
  <c r="M57" i="7"/>
  <c r="V53" i="10"/>
  <c r="G56" i="10"/>
  <c r="M57" i="10"/>
  <c r="G55" i="1"/>
  <c r="V45" i="1"/>
  <c r="G8" i="1"/>
  <c r="V52" i="1"/>
  <c r="G31" i="1"/>
  <c r="M56" i="1"/>
  <c r="G8" i="6"/>
  <c r="O63" i="6"/>
  <c r="I63" i="6"/>
  <c r="O20" i="6"/>
  <c r="K63" i="6"/>
  <c r="V66" i="6"/>
  <c r="I8" i="6"/>
  <c r="M67" i="6"/>
  <c r="Q63" i="6"/>
  <c r="K8" i="5"/>
  <c r="G8" i="5"/>
  <c r="M57" i="5"/>
  <c r="I8" i="5"/>
  <c r="G8" i="4"/>
  <c r="G61" i="4"/>
  <c r="G20" i="4"/>
  <c r="G31" i="4"/>
  <c r="M62" i="4"/>
  <c r="V53" i="4"/>
  <c r="Q56" i="4"/>
  <c r="G20" i="5"/>
  <c r="M10" i="9"/>
  <c r="M8" i="9" s="1"/>
  <c r="M10" i="7"/>
  <c r="M8" i="7" s="1"/>
  <c r="G8" i="10"/>
  <c r="M10" i="10"/>
  <c r="M8" i="10" s="1"/>
  <c r="M10" i="6"/>
  <c r="M8" i="6" s="1"/>
  <c r="M10" i="5"/>
  <c r="M10" i="4"/>
  <c r="M8" i="4" s="1"/>
  <c r="M13" i="1"/>
  <c r="M8" i="1" s="1"/>
  <c r="M53" i="9"/>
  <c r="M31" i="9" s="1"/>
  <c r="I8" i="7"/>
  <c r="O8" i="7"/>
  <c r="Q20" i="10"/>
  <c r="I8" i="10"/>
  <c r="K8" i="10"/>
  <c r="O8" i="10"/>
  <c r="Q20" i="1"/>
  <c r="Q8" i="1"/>
  <c r="I8" i="1"/>
  <c r="K8" i="1"/>
  <c r="Q20" i="6"/>
  <c r="V8" i="6"/>
  <c r="K8" i="6"/>
  <c r="O8" i="5"/>
  <c r="Q20" i="4"/>
  <c r="V8" i="4"/>
  <c r="I8" i="4"/>
  <c r="K8" i="4"/>
  <c r="G20" i="9"/>
  <c r="G20" i="10"/>
  <c r="G66" i="6"/>
  <c r="G56" i="6"/>
  <c r="K8" i="7"/>
  <c r="Q8" i="7"/>
  <c r="Q8" i="10"/>
  <c r="O8" i="1"/>
  <c r="Q8" i="6"/>
  <c r="O8" i="6"/>
  <c r="Q8" i="5"/>
  <c r="O8" i="4"/>
  <c r="Q8" i="4"/>
  <c r="I8" i="9"/>
  <c r="K8" i="9"/>
  <c r="O8" i="9"/>
  <c r="V56" i="9"/>
  <c r="O31" i="9"/>
  <c r="K31" i="9"/>
  <c r="Q31" i="9"/>
  <c r="I31" i="9"/>
  <c r="V8" i="9"/>
  <c r="I20" i="9"/>
  <c r="K20" i="9"/>
  <c r="V56" i="7"/>
  <c r="Q31" i="7"/>
  <c r="K31" i="7"/>
  <c r="V8" i="7"/>
  <c r="O31" i="7"/>
  <c r="I31" i="7"/>
  <c r="Q20" i="7"/>
  <c r="K20" i="7"/>
  <c r="O31" i="10"/>
  <c r="O20" i="10"/>
  <c r="K20" i="10"/>
  <c r="G56" i="4"/>
  <c r="I56" i="4"/>
  <c r="K56" i="4"/>
  <c r="M56" i="4"/>
  <c r="O56" i="4"/>
  <c r="Q31" i="10"/>
  <c r="V8" i="10"/>
  <c r="I31" i="10"/>
  <c r="K31" i="10"/>
  <c r="I20" i="10"/>
  <c r="V55" i="1"/>
  <c r="I31" i="1"/>
  <c r="V8" i="1"/>
  <c r="K31" i="1"/>
  <c r="O31" i="1"/>
  <c r="Q31" i="1"/>
  <c r="G20" i="6"/>
  <c r="O20" i="1"/>
  <c r="G20" i="1"/>
  <c r="I20" i="1"/>
  <c r="K20" i="1"/>
  <c r="V53" i="6"/>
  <c r="K31" i="6"/>
  <c r="O31" i="6"/>
  <c r="Q31" i="6"/>
  <c r="I31" i="6"/>
  <c r="I20" i="6"/>
  <c r="K20" i="6"/>
  <c r="I20" i="4"/>
  <c r="K20" i="5"/>
  <c r="O20" i="5"/>
  <c r="G56" i="5"/>
  <c r="V56" i="5"/>
  <c r="V53" i="5"/>
  <c r="O31" i="5"/>
  <c r="I31" i="5"/>
  <c r="G31" i="5"/>
  <c r="V8" i="5"/>
  <c r="K31" i="5"/>
  <c r="Q31" i="5"/>
  <c r="I20" i="5"/>
  <c r="Q20" i="5"/>
  <c r="K20" i="4"/>
  <c r="O20" i="4"/>
  <c r="O31" i="4"/>
  <c r="Q31" i="4"/>
  <c r="I31" i="4"/>
  <c r="K31" i="4"/>
  <c r="V56" i="10"/>
  <c r="V61" i="4"/>
  <c r="G8" i="9"/>
  <c r="M21" i="9"/>
  <c r="M20" i="9" s="1"/>
  <c r="G31" i="9"/>
  <c r="M31" i="7"/>
  <c r="M20" i="7"/>
  <c r="G31" i="7"/>
  <c r="M31" i="10"/>
  <c r="M21" i="10"/>
  <c r="M20" i="10" s="1"/>
  <c r="G31" i="10"/>
  <c r="M21" i="1"/>
  <c r="M20" i="1" s="1"/>
  <c r="M38" i="1"/>
  <c r="M31" i="1" s="1"/>
  <c r="M31" i="6"/>
  <c r="M21" i="6"/>
  <c r="M20" i="6" s="1"/>
  <c r="M64" i="6"/>
  <c r="M63" i="6" s="1"/>
  <c r="G31" i="6"/>
  <c r="M31" i="5"/>
  <c r="M21" i="5"/>
  <c r="M20" i="5" s="1"/>
  <c r="M13" i="5"/>
  <c r="M20" i="4"/>
  <c r="M32" i="4"/>
  <c r="M31" i="4" s="1"/>
  <c r="D26" i="8"/>
  <c r="Q61" i="3"/>
  <c r="O61" i="3"/>
  <c r="K61" i="3"/>
  <c r="I61" i="3"/>
  <c r="G61" i="3"/>
  <c r="M61" i="3" s="1"/>
  <c r="Q59" i="3"/>
  <c r="O59" i="3"/>
  <c r="K59" i="3"/>
  <c r="I59" i="3"/>
  <c r="G59" i="3"/>
  <c r="M59" i="3" s="1"/>
  <c r="Q57" i="3"/>
  <c r="O57" i="3"/>
  <c r="K57" i="3"/>
  <c r="I57" i="3"/>
  <c r="G57" i="3"/>
  <c r="M57" i="3" s="1"/>
  <c r="Q53" i="3"/>
  <c r="O53" i="3"/>
  <c r="K53" i="3"/>
  <c r="I53" i="3"/>
  <c r="G53" i="3"/>
  <c r="M53" i="3" s="1"/>
  <c r="Q50" i="3"/>
  <c r="O50" i="3"/>
  <c r="K50" i="3"/>
  <c r="I50" i="3"/>
  <c r="G50" i="3"/>
  <c r="M50" i="3" s="1"/>
  <c r="Q47" i="3"/>
  <c r="O47" i="3"/>
  <c r="K47" i="3"/>
  <c r="I47" i="3"/>
  <c r="G47" i="3"/>
  <c r="Q42" i="3"/>
  <c r="O42" i="3"/>
  <c r="K42" i="3"/>
  <c r="I42" i="3"/>
  <c r="G42" i="3"/>
  <c r="M42" i="3" s="1"/>
  <c r="Q40" i="3"/>
  <c r="O40" i="3"/>
  <c r="K40" i="3"/>
  <c r="I40" i="3"/>
  <c r="G40" i="3"/>
  <c r="Q34" i="3"/>
  <c r="O34" i="3"/>
  <c r="K34" i="3"/>
  <c r="I34" i="3"/>
  <c r="G34" i="3"/>
  <c r="M34" i="3" s="1"/>
  <c r="Q32" i="3"/>
  <c r="O32" i="3"/>
  <c r="K32" i="3"/>
  <c r="I32" i="3"/>
  <c r="G32" i="3"/>
  <c r="M32" i="3" s="1"/>
  <c r="Q28" i="3"/>
  <c r="O28" i="3"/>
  <c r="K28" i="3"/>
  <c r="I28" i="3"/>
  <c r="G28" i="3"/>
  <c r="M28" i="3" s="1"/>
  <c r="Q26" i="3"/>
  <c r="O26" i="3"/>
  <c r="K26" i="3"/>
  <c r="I26" i="3"/>
  <c r="G26" i="3"/>
  <c r="M26" i="3" s="1"/>
  <c r="Q24" i="3"/>
  <c r="O24" i="3"/>
  <c r="K24" i="3"/>
  <c r="I24" i="3"/>
  <c r="G24" i="3"/>
  <c r="M24" i="3" s="1"/>
  <c r="Q21" i="3"/>
  <c r="O21" i="3"/>
  <c r="K21" i="3"/>
  <c r="I21" i="3"/>
  <c r="G21" i="3"/>
  <c r="Q18" i="3"/>
  <c r="O18" i="3"/>
  <c r="K18" i="3"/>
  <c r="I18" i="3"/>
  <c r="G18" i="3"/>
  <c r="M18" i="3" s="1"/>
  <c r="Q16" i="3"/>
  <c r="O16" i="3"/>
  <c r="K16" i="3"/>
  <c r="I16" i="3"/>
  <c r="G16" i="3"/>
  <c r="Q13" i="3"/>
  <c r="O13" i="3"/>
  <c r="K13" i="3"/>
  <c r="I13" i="3"/>
  <c r="G13" i="3"/>
  <c r="M13" i="3" s="1"/>
  <c r="Q10" i="3"/>
  <c r="O10" i="3"/>
  <c r="K10" i="3"/>
  <c r="I10" i="3"/>
  <c r="G10" i="3"/>
  <c r="G63" i="7" l="1"/>
  <c r="F49" i="8" s="1"/>
  <c r="G63" i="10"/>
  <c r="F48" i="8" s="1"/>
  <c r="G62" i="1"/>
  <c r="G73" i="6"/>
  <c r="G63" i="5"/>
  <c r="G68" i="4"/>
  <c r="G63" i="9"/>
  <c r="F50" i="8" s="1"/>
  <c r="M8" i="5"/>
  <c r="M47" i="3"/>
  <c r="M10" i="3"/>
  <c r="Q8" i="3"/>
  <c r="K31" i="3"/>
  <c r="G56" i="3"/>
  <c r="K8" i="3"/>
  <c r="K20" i="3"/>
  <c r="I31" i="3"/>
  <c r="O31" i="3"/>
  <c r="G31" i="3"/>
  <c r="Q20" i="3"/>
  <c r="Q31" i="3"/>
  <c r="G20" i="3"/>
  <c r="G8" i="3"/>
  <c r="O8" i="3"/>
  <c r="I8" i="3"/>
  <c r="I20" i="3"/>
  <c r="O20" i="3"/>
  <c r="M16" i="3"/>
  <c r="M21" i="3"/>
  <c r="M20" i="3" s="1"/>
  <c r="M40" i="3"/>
  <c r="G63" i="3" l="1"/>
  <c r="M31" i="3"/>
  <c r="M8" i="3"/>
  <c r="G19" i="2"/>
  <c r="V34" i="2" l="1"/>
  <c r="Q34" i="2"/>
  <c r="O34" i="2"/>
  <c r="K34" i="2"/>
  <c r="I34" i="2"/>
  <c r="G34" i="2"/>
  <c r="M34" i="2" s="1"/>
  <c r="G52" i="8" l="1"/>
  <c r="F52" i="8"/>
  <c r="E52" i="8"/>
  <c r="F38" i="8"/>
  <c r="E38" i="8"/>
  <c r="I28" i="8"/>
  <c r="I27" i="8"/>
  <c r="I26" i="8"/>
  <c r="I25" i="8"/>
  <c r="I24" i="8"/>
  <c r="F24" i="8"/>
  <c r="D24" i="8"/>
  <c r="I23" i="8"/>
  <c r="H20" i="8"/>
  <c r="H19" i="8"/>
  <c r="H18" i="8"/>
  <c r="H17" i="8"/>
  <c r="H16" i="8"/>
  <c r="H21" i="8" s="1"/>
  <c r="V84" i="3" l="1"/>
  <c r="V76" i="3"/>
  <c r="V73" i="3"/>
  <c r="V71" i="3"/>
  <c r="AV67" i="3"/>
  <c r="V66" i="3"/>
  <c r="AV65" i="3"/>
  <c r="V64" i="3"/>
  <c r="AV63" i="3"/>
  <c r="V62" i="3"/>
  <c r="V60" i="3"/>
  <c r="V57" i="3"/>
  <c r="AV55" i="3"/>
  <c r="V54" i="3"/>
  <c r="V51" i="3"/>
  <c r="V49" i="3"/>
  <c r="V47" i="3"/>
  <c r="V45" i="3"/>
  <c r="V42" i="3"/>
  <c r="AV40" i="3"/>
  <c r="V39" i="3"/>
  <c r="V34" i="3"/>
  <c r="V32" i="3"/>
  <c r="V30" i="3"/>
  <c r="V27" i="3"/>
  <c r="AD60" i="2"/>
  <c r="AC60" i="2"/>
  <c r="AY39" i="2"/>
  <c r="V38" i="2"/>
  <c r="V36" i="2"/>
  <c r="V32" i="2"/>
  <c r="Q32" i="2"/>
  <c r="O32" i="2"/>
  <c r="K32" i="2"/>
  <c r="I32" i="2"/>
  <c r="G32" i="2"/>
  <c r="M32" i="2" s="1"/>
  <c r="V29" i="2"/>
  <c r="Q29" i="2"/>
  <c r="O29" i="2"/>
  <c r="K29" i="2"/>
  <c r="I29" i="2"/>
  <c r="G29" i="2"/>
  <c r="M29" i="2" s="1"/>
  <c r="V27" i="2"/>
  <c r="Q27" i="2"/>
  <c r="O27" i="2"/>
  <c r="K27" i="2"/>
  <c r="I27" i="2"/>
  <c r="G27" i="2"/>
  <c r="V24" i="2"/>
  <c r="Q24" i="2"/>
  <c r="O24" i="2"/>
  <c r="K24" i="2"/>
  <c r="I24" i="2"/>
  <c r="G24" i="2"/>
  <c r="M24" i="2" s="1"/>
  <c r="V22" i="2"/>
  <c r="Q22" i="2"/>
  <c r="O22" i="2"/>
  <c r="K22" i="2"/>
  <c r="I22" i="2"/>
  <c r="G22" i="2"/>
  <c r="M22" i="2" s="1"/>
  <c r="AY20" i="2"/>
  <c r="V19" i="2"/>
  <c r="Q19" i="2"/>
  <c r="O19" i="2"/>
  <c r="K19" i="2"/>
  <c r="I19" i="2"/>
  <c r="M19" i="2"/>
  <c r="V16" i="2"/>
  <c r="Q16" i="2"/>
  <c r="O16" i="2"/>
  <c r="K16" i="2"/>
  <c r="I16" i="2"/>
  <c r="G16" i="2"/>
  <c r="M16" i="2" s="1"/>
  <c r="V13" i="2"/>
  <c r="Q13" i="2"/>
  <c r="O13" i="2"/>
  <c r="K13" i="2"/>
  <c r="I13" i="2"/>
  <c r="G13" i="2"/>
  <c r="M13" i="2" s="1"/>
  <c r="AY11" i="2"/>
  <c r="V10" i="2"/>
  <c r="Q10" i="2"/>
  <c r="O10" i="2"/>
  <c r="K10" i="2"/>
  <c r="I10" i="2"/>
  <c r="G10" i="2"/>
  <c r="M10" i="2" s="1"/>
  <c r="M27" i="2" l="1"/>
  <c r="M26" i="2" s="1"/>
  <c r="G26" i="2"/>
  <c r="V69" i="3"/>
  <c r="V53" i="3"/>
  <c r="V56" i="3"/>
  <c r="Q18" i="2"/>
  <c r="V18" i="2"/>
  <c r="G18" i="2"/>
  <c r="O18" i="2"/>
  <c r="O26" i="2"/>
  <c r="I26" i="2"/>
  <c r="K26" i="2"/>
  <c r="I18" i="2"/>
  <c r="V9" i="3"/>
  <c r="V11" i="3"/>
  <c r="V13" i="3"/>
  <c r="V15" i="3"/>
  <c r="V17" i="3"/>
  <c r="V19" i="3"/>
  <c r="V21" i="3"/>
  <c r="V23" i="3"/>
  <c r="V25" i="3"/>
  <c r="Q26" i="2"/>
  <c r="V26" i="2"/>
  <c r="V8" i="2"/>
  <c r="K18" i="2"/>
  <c r="K8" i="2"/>
  <c r="M18" i="2"/>
  <c r="V8" i="3" l="1"/>
  <c r="M8" i="2"/>
  <c r="G8" i="2"/>
  <c r="G60" i="2" s="1"/>
  <c r="I8" i="2"/>
  <c r="O8" i="2"/>
  <c r="Q8" i="2"/>
  <c r="F42" i="8" l="1"/>
  <c r="H42" i="8" s="1"/>
  <c r="H48" i="8" l="1"/>
  <c r="H49" i="8"/>
  <c r="H50" i="8"/>
  <c r="O56" i="3"/>
  <c r="K56" i="3"/>
  <c r="M56" i="3"/>
  <c r="Q56" i="3"/>
  <c r="I56" i="3"/>
  <c r="F43" i="8"/>
  <c r="H43" i="8" s="1"/>
  <c r="Q61" i="4"/>
  <c r="K61" i="4"/>
  <c r="M61" i="4"/>
  <c r="O61" i="4"/>
  <c r="I61" i="4"/>
  <c r="F44" i="8"/>
  <c r="H44" i="8" s="1"/>
  <c r="O56" i="5"/>
  <c r="Q56" i="5"/>
  <c r="K56" i="5"/>
  <c r="F45" i="8"/>
  <c r="H45" i="8" s="1"/>
  <c r="I56" i="5"/>
  <c r="M56" i="5"/>
  <c r="O66" i="6"/>
  <c r="M66" i="6"/>
  <c r="F46" i="8"/>
  <c r="H46" i="8" s="1"/>
  <c r="Q66" i="6"/>
  <c r="I66" i="6"/>
  <c r="K66" i="6"/>
  <c r="Q55" i="1"/>
  <c r="F47" i="8"/>
  <c r="H47" i="8" s="1"/>
  <c r="O55" i="1"/>
  <c r="K55" i="1"/>
  <c r="I55" i="1"/>
  <c r="M55" i="1"/>
  <c r="H52" i="8" l="1"/>
  <c r="F25" i="8" s="1"/>
  <c r="F26" i="8" s="1"/>
  <c r="M56" i="10"/>
  <c r="K56" i="10"/>
  <c r="Q56" i="10"/>
  <c r="I56" i="10"/>
  <c r="O56" i="10"/>
  <c r="Q56" i="7"/>
  <c r="O56" i="7"/>
  <c r="M56" i="7"/>
  <c r="I56" i="7"/>
  <c r="K56" i="7"/>
  <c r="O56" i="9"/>
  <c r="K56" i="9"/>
  <c r="M56" i="9"/>
  <c r="I56" i="9"/>
  <c r="Q56" i="9"/>
  <c r="F27" i="8" l="1"/>
  <c r="F29" i="8" s="1"/>
  <c r="F2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C11" authorId="0" shapeId="0" xr:uid="{454452DC-4682-4754-9FF3-F7D0EF27218C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H11" authorId="0" shapeId="0" xr:uid="{ED33B3EF-5E56-462C-8546-685B6CBBEF03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C12" authorId="0" shapeId="0" xr:uid="{34149F43-E295-4C61-80F0-CC21408F6C06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H12" authorId="0" shapeId="0" xr:uid="{71084745-D210-4719-9092-C087A793AD2D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 xr:uid="{0473152C-75D7-4AED-8938-DAB9416BD634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1" shapeId="0" xr:uid="{BFE8FF54-5422-45A3-9E49-204CE6E76CC4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1A1D1BAD-9141-40AB-853A-E9E7AFF69F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2D260EA-DFDB-47E7-97E6-428956D99EE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167" authorId="0" shapeId="0" xr:uid="{4C96EB2D-8463-49BF-A653-C6AA63A5C0A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302" authorId="0" shapeId="0" xr:uid="{A260027B-834C-4AF9-9DA6-73316A8E3EA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37" authorId="0" shapeId="0" xr:uid="{AD3E3955-8923-457B-AB4C-9C1F3C50EE2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572" authorId="0" shapeId="0" xr:uid="{B6770B9C-2464-431D-80C2-B6CACB7F4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707" authorId="0" shapeId="0" xr:uid="{962D1D95-9E8E-4E4E-BA17-A25F37AD8F6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842" authorId="0" shapeId="0" xr:uid="{44B2399C-7C4C-46AE-8C36-A0C3AD05ED0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DCFC8EB0-757F-4E27-B2AC-2375D9BD8F4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6FE33D5-CEF3-4287-ACBB-18434D0A07A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198" authorId="0" shapeId="0" xr:uid="{E36EB91F-2CFF-479A-9F65-4E092627438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333" authorId="0" shapeId="0" xr:uid="{F6DA8880-2B01-4F6B-B403-C687037F25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68" authorId="0" shapeId="0" xr:uid="{D4DDCB2A-FA73-483C-824B-A2118A2F633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603" authorId="0" shapeId="0" xr:uid="{738EB06B-B5A2-4DFE-BD40-A012EC6C70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738" authorId="0" shapeId="0" xr:uid="{FB3F2B47-C35E-4672-B56F-459201F4AE5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873" authorId="0" shapeId="0" xr:uid="{CCCB9A0A-E33E-42B7-9A31-71D0BDDF32C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1008" authorId="0" shapeId="0" xr:uid="{053951D8-9E5A-4D83-A1FD-FC3889D2298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EFEACB06-6A7E-4F9A-AEC6-364FDA30168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E97F2B8-D845-4DAA-8EB1-04B41FD71D1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149" authorId="0" shapeId="0" xr:uid="{6EF4498E-F0A6-4455-9D4E-0D4B5DA81CC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284" authorId="0" shapeId="0" xr:uid="{1024B973-7C65-44EF-9BA2-17FE69E9796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19" authorId="0" shapeId="0" xr:uid="{0146F896-EA78-4719-9B96-DC8053F023D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554" authorId="0" shapeId="0" xr:uid="{DE1EC7BF-DC73-414B-AECE-44C1F55CD3F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689" authorId="0" shapeId="0" xr:uid="{959F2A2F-5830-4B76-83F3-1DA8316BE39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824" authorId="0" shapeId="0" xr:uid="{B6B8E2B8-4D31-4102-9B28-1515BE2647F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959" authorId="0" shapeId="0" xr:uid="{C0F342A4-E4B3-4489-B6CF-AC6E0899B66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5748F73F-70DE-4FB0-9005-7FFE28D59C7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9342068-04F9-4FED-9E4A-A25898682A2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184" authorId="0" shapeId="0" xr:uid="{77758845-009E-4BFE-A585-BC8BDC06E21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319" authorId="0" shapeId="0" xr:uid="{3A6A84A5-A6EE-4C9E-9904-D375C26F57E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54" authorId="0" shapeId="0" xr:uid="{71569AEF-F5E8-4AE6-83B9-88C8886875C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589" authorId="0" shapeId="0" xr:uid="{9DD45298-21E2-4629-955D-AE86D448D63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724" authorId="0" shapeId="0" xr:uid="{3A765445-8E79-4DFB-88BD-7C2C2F7F345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144344D8-FB7C-4152-A5F5-B3FC6313266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4D50E48-F575-4840-9717-4E61A63A12A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167" authorId="0" shapeId="0" xr:uid="{4EC7149E-09B9-4731-94F8-87C6C71FA00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302" authorId="0" shapeId="0" xr:uid="{C314FA61-F3D5-43D4-9649-48DE527C688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37" authorId="0" shapeId="0" xr:uid="{04411FFE-7824-458E-9C1A-2724AEF50AC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572" authorId="0" shapeId="0" xr:uid="{235E7BA4-9AC8-49A9-964A-F0DB3358E72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707" authorId="0" shapeId="0" xr:uid="{8883C9B5-C478-4228-8FDD-77C16085118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842" authorId="0" shapeId="0" xr:uid="{E448D7BD-5030-41CE-88E8-B2DDB99DFE7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1CA1F4EF-72AF-4C45-94EE-C538F552F9F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B0DC50B-3D58-4283-B826-41045E0A5FE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177" authorId="0" shapeId="0" xr:uid="{0E3889B7-E2B5-4058-8DC7-1E92C59588F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312" authorId="0" shapeId="0" xr:uid="{CEA68E27-B9C4-407A-92EB-C8ACCFC6AB3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47" authorId="0" shapeId="0" xr:uid="{E00D64EF-5CFA-4E81-88AD-70852E16177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582" authorId="0" shapeId="0" xr:uid="{5324BBB4-BFE8-437F-9CD6-5174F35E80A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717" authorId="0" shapeId="0" xr:uid="{273639AE-1547-4839-93D0-87973746FA4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852" authorId="0" shapeId="0" xr:uid="{A031122D-99EC-4264-985A-CFE0343CB6B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7811D4AE-4B19-46DB-909D-1F5A0596FA0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963183E-7CFB-40F4-9F26-A64E9F0C262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213" authorId="0" shapeId="0" xr:uid="{FD1B0EE0-72DD-4AEA-AE15-FE72B00D181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348" authorId="0" shapeId="0" xr:uid="{814C6BE4-715F-4D18-BCCD-0D8C6403042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83" authorId="0" shapeId="0" xr:uid="{A9D80854-C11E-4DB5-AE20-0F6887D6CB1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618" authorId="0" shapeId="0" xr:uid="{EBB27EC0-2936-495F-9271-1775F04B85F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753" authorId="0" shapeId="0" xr:uid="{4965FA46-474D-46FC-A497-7609833F68F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B8098DF3-A99E-4DD4-8AAD-22E0C534AB5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B7A8283-2277-4AE2-B357-86314B8AF91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167" authorId="0" shapeId="0" xr:uid="{4E48AD65-4C30-48B4-8DE2-09269237EE2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302" authorId="0" shapeId="0" xr:uid="{3A5653BA-76D1-4EBA-B961-C0936AAEE97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37" authorId="0" shapeId="0" xr:uid="{8E8DB59B-A47C-4935-89DA-75B3BEE9ADE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572" authorId="0" shapeId="0" xr:uid="{E6DE1956-7047-46D5-8F93-D31906B7616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707" authorId="0" shapeId="0" xr:uid="{2F23FDAA-EC29-4EAE-BE39-A1DBC41F5C0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842" authorId="0" shapeId="0" xr:uid="{F30A9271-0835-4331-8D0D-17DF6F661CF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Petrujova</author>
  </authors>
  <commentList>
    <comment ref="S6" authorId="0" shapeId="0" xr:uid="{6E4C0F38-12B2-4D01-A88B-85864037729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8646A50-F99E-4084-9498-9C639122E88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  <comment ref="S167" authorId="0" shapeId="0" xr:uid="{CC6738EE-9B93-4025-AF78-BB833F52A13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302" authorId="0" shapeId="0" xr:uid="{5E5ACC6A-0AA3-43AE-A77B-862F1014C0F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437" authorId="0" shapeId="0" xr:uid="{70C5BB61-CCDC-4E5F-B11C-E1180E7ED34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572" authorId="0" shapeId="0" xr:uid="{83BDD687-DAA2-4333-8448-3A05312A8CE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707" authorId="0" shapeId="0" xr:uid="{739DDA38-A861-4C69-B858-DB3299BFDF5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S842" authorId="0" shapeId="0" xr:uid="{8B848C95-872B-4D28-9969-2D458233B9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</commentList>
</comments>
</file>

<file path=xl/sharedStrings.xml><?xml version="1.0" encoding="utf-8"?>
<sst xmlns="http://schemas.openxmlformats.org/spreadsheetml/2006/main" count="2344" uniqueCount="244">
  <si>
    <t>Položkový soupis prací a dodávek</t>
  </si>
  <si>
    <t>#TypZaznamu#</t>
  </si>
  <si>
    <t>S:</t>
  </si>
  <si>
    <t>20-064</t>
  </si>
  <si>
    <t>STA</t>
  </si>
  <si>
    <t>O:</t>
  </si>
  <si>
    <t>OBJ</t>
  </si>
  <si>
    <t>R:</t>
  </si>
  <si>
    <t>ROZ</t>
  </si>
  <si>
    <t>P.č.</t>
  </si>
  <si>
    <t>Číslo položky</t>
  </si>
  <si>
    <t>Název položky</t>
  </si>
  <si>
    <t>MJ</t>
  </si>
  <si>
    <t>Množství</t>
  </si>
  <si>
    <t>Cena / MJ</t>
  </si>
  <si>
    <t>Celkem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</si>
  <si>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</si>
  <si>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</si>
  <si>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</si>
  <si>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</si>
  <si>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</si>
  <si>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</si>
  <si>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</si>
  <si>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</si>
  <si>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</si>
  <si>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</si>
  <si>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</si>
  <si>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</si>
  <si>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</si>
  <si>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</si>
  <si>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</si>
  <si>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</si>
  <si>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</si>
  <si>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</si>
  <si>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</si>
  <si>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kus</t>
  </si>
  <si>
    <t>RTS 14/ I</t>
  </si>
  <si>
    <t>Práce</t>
  </si>
  <si>
    <t>POL1_</t>
  </si>
  <si>
    <t>SPU</t>
  </si>
  <si>
    <t>SPCM</t>
  </si>
  <si>
    <t>RTS 21/ II</t>
  </si>
  <si>
    <t>Specifikace</t>
  </si>
  <si>
    <t>POL3_</t>
  </si>
  <si>
    <t>M21</t>
  </si>
  <si>
    <t>Elektromontáže</t>
  </si>
  <si>
    <t>ks</t>
  </si>
  <si>
    <t>Vlastní</t>
  </si>
  <si>
    <t>Indiv</t>
  </si>
  <si>
    <t>POP</t>
  </si>
  <si>
    <t xml:space="preserve">ks    </t>
  </si>
  <si>
    <t>DB</t>
  </si>
  <si>
    <t>M22</t>
  </si>
  <si>
    <t>Montáž sdělovací a zabezp. techniky</t>
  </si>
  <si>
    <t>m</t>
  </si>
  <si>
    <t>222280501R00</t>
  </si>
  <si>
    <t>h</t>
  </si>
  <si>
    <t>HZS</t>
  </si>
  <si>
    <t>POL10_</t>
  </si>
  <si>
    <t>Soubor</t>
  </si>
  <si>
    <t>VRN</t>
  </si>
  <si>
    <t>POL99_</t>
  </si>
  <si>
    <t>005241010R</t>
  </si>
  <si>
    <t>005231020R</t>
  </si>
  <si>
    <t>Individuální a komplexní vyzkoušení</t>
  </si>
  <si>
    <t>SUM</t>
  </si>
  <si>
    <t>PRO</t>
  </si>
  <si>
    <t>Kabel instalační</t>
  </si>
  <si>
    <t>900      V01</t>
  </si>
  <si>
    <t>HZS Demontážní práce</t>
  </si>
  <si>
    <t>Demontáž stávajích zařízení kvalifikovaným pracovníkem MaR, zabezpečení odpojení z hlediska poškození zařízení, úschova zařízení pro následnou montáž,  zajištění provizorního stavu komunikace.</t>
  </si>
  <si>
    <t>0052110301T</t>
  </si>
  <si>
    <t>Doprava materiálu a osob</t>
  </si>
  <si>
    <t xml:space="preserve">km    </t>
  </si>
  <si>
    <t>Náklady na dopravu montážního  materilálu a pracovníků  na staveniště.</t>
  </si>
  <si>
    <t>M36_01</t>
  </si>
  <si>
    <t>POL1_9</t>
  </si>
  <si>
    <t>POL1_1</t>
  </si>
  <si>
    <t>Dodávka a motáž rozvaděčů a ovl.skříní</t>
  </si>
  <si>
    <t>360190012R00</t>
  </si>
  <si>
    <t>210100002R00</t>
  </si>
  <si>
    <t>451660133201T</t>
  </si>
  <si>
    <t>M36_02</t>
  </si>
  <si>
    <t>Řídící systém</t>
  </si>
  <si>
    <t>360001211R00</t>
  </si>
  <si>
    <t>Montáž přístroje do rozvaděče do 2 kg</t>
  </si>
  <si>
    <t>405100009</t>
  </si>
  <si>
    <t>Uživatelské programové vybavení  DDC</t>
  </si>
  <si>
    <t>Zpracování regulacních algoritmu dle uvedené technologie DPS, nastavení parameru, reglacních konstant regulátoru, naprogramování časovych programu,</t>
  </si>
  <si>
    <t>405100012</t>
  </si>
  <si>
    <t>Test 1:1</t>
  </si>
  <si>
    <t>Odzkoušení zapojení všech zapojených signálů, ověření a ozkoušení vazeb na ŘS, nastvení parametrů prvků, odzkoušení chodů a havarijních stavů,</t>
  </si>
  <si>
    <t>122160T10</t>
  </si>
  <si>
    <t>Kompletní napojení komunikačních rozhraní  DDC</t>
  </si>
  <si>
    <t xml:space="preserve">DB  </t>
  </si>
  <si>
    <t>Odzkoušení zapojení  komunikace s příslušnou OPS , nastavení včetně přizpůsobení požadovaným  úrovním uživatelského  přístupu</t>
  </si>
  <si>
    <t>M36_03</t>
  </si>
  <si>
    <t>Dodávka a montáž periferních zařízení</t>
  </si>
  <si>
    <t>Vstupy a výstupy</t>
  </si>
  <si>
    <t>37123015R</t>
  </si>
  <si>
    <t>M36</t>
  </si>
  <si>
    <t>Montáže měřících a regulačních zařízení</t>
  </si>
  <si>
    <t>21101T02</t>
  </si>
  <si>
    <t>Software Vizualizace DDCdo grafické centrály ve standardu SCADA</t>
  </si>
  <si>
    <t>Vypracování technologického schéma na dispečrském pracovišti, mapování datových bodů, nastavení parametrů, komplexní odzkoušení komunikace s DDC zařízením.</t>
  </si>
  <si>
    <t>430 580-121T</t>
  </si>
  <si>
    <t>Komunikační kabel</t>
  </si>
  <si>
    <t>21101T14</t>
  </si>
  <si>
    <t>360430025R00</t>
  </si>
  <si>
    <t>Stavba:</t>
  </si>
  <si>
    <t>Zadavatel</t>
  </si>
  <si>
    <t>IČO:</t>
  </si>
  <si>
    <t>DIČ:</t>
  </si>
  <si>
    <t>Projektant:</t>
  </si>
  <si>
    <t>Zhotovitel:</t>
  </si>
  <si>
    <t>Vypracoval:</t>
  </si>
  <si>
    <t>Rozpis ceny</t>
  </si>
  <si>
    <t>HSV</t>
  </si>
  <si>
    <t>PSV</t>
  </si>
  <si>
    <t>MON</t>
  </si>
  <si>
    <t>Vedlejší náklady</t>
  </si>
  <si>
    <t>Ostatní náklady</t>
  </si>
  <si>
    <t>Rekapitulace daní</t>
  </si>
  <si>
    <t>Základ pro sníženou DPH</t>
  </si>
  <si>
    <t>%</t>
  </si>
  <si>
    <t xml:space="preserve">Snížená DPH </t>
  </si>
  <si>
    <t>Základ pro základní DPH</t>
  </si>
  <si>
    <t xml:space="preserve">Základní DPH </t>
  </si>
  <si>
    <t>Zaokrouhlení</t>
  </si>
  <si>
    <t>Cena celkem bez DPH</t>
  </si>
  <si>
    <t>Cena celkem s DPH</t>
  </si>
  <si>
    <t>CZK</t>
  </si>
  <si>
    <t>v</t>
  </si>
  <si>
    <t>dne</t>
  </si>
  <si>
    <t>Za zhotovitele</t>
  </si>
  <si>
    <t>Za objednatele</t>
  </si>
  <si>
    <t>Rekapitulace dílčích částí</t>
  </si>
  <si>
    <t>Číslo</t>
  </si>
  <si>
    <t>Název</t>
  </si>
  <si>
    <t>DPH celkem</t>
  </si>
  <si>
    <t>Cena celkem</t>
  </si>
  <si>
    <t>Stavba</t>
  </si>
  <si>
    <t>Stavební objekt</t>
  </si>
  <si>
    <t>SO01</t>
  </si>
  <si>
    <t>MaR a silnoproud</t>
  </si>
  <si>
    <t>Celkem za stavbu</t>
  </si>
  <si>
    <t>Dohledání signálu</t>
  </si>
  <si>
    <t>Přepojení signálů - vodičů, označení vodičů</t>
  </si>
  <si>
    <t xml:space="preserve"> MaR</t>
  </si>
  <si>
    <t>Zapojení snímače</t>
  </si>
  <si>
    <t>Řídící systém, montážní a instalační materiál, práce, SW práce</t>
  </si>
  <si>
    <t>900      T10</t>
  </si>
  <si>
    <t>HZS Práce v rámci přechodového stavu</t>
  </si>
  <si>
    <t xml:space="preserve">Demontáže a montáže časti zařízení kvalifikovaným pracovníkem MaR z důvodů zachování určité části funkce zařízení tzn. zajištění provizorního provozního stavu zařízení </t>
  </si>
  <si>
    <t>2023-3005</t>
  </si>
  <si>
    <t>FN Brno Jihlavská 20 CZ - 625 00 BRNO</t>
  </si>
  <si>
    <t>Rozpočet - Soupis stavebních prací, dodávek a služeb</t>
  </si>
  <si>
    <t>Upgrade řídícího systému Siemens</t>
  </si>
  <si>
    <t>Rozvaděč RA5 CT 3NP VZT26</t>
  </si>
  <si>
    <t>Centrální velín MaR Siemens L 3.NP</t>
  </si>
  <si>
    <t>Rozvaděč RT31 DTC 2NP VS</t>
  </si>
  <si>
    <t>Centrální velín MaR Siemens</t>
  </si>
  <si>
    <t>Celkem Velín</t>
  </si>
  <si>
    <t>VELÍN</t>
  </si>
  <si>
    <t>Rozvaděč RVT30 DTC VZT1,2,4,5,6,8,9+MEDIPLYNY</t>
  </si>
  <si>
    <t>Demontáž stávajích zařízení kvalifikovaným pracovníkem MaR z R Velin, zabezpečení odpojení z hlediska poškození zařízení, úschova zařízení pro následnou montáž,  zajištění provizorního stavu komunikace.</t>
  </si>
  <si>
    <t>Software Protection Dongle</t>
  </si>
  <si>
    <t>CMD.06</t>
  </si>
  <si>
    <t>CCA-500-BA</t>
  </si>
  <si>
    <t>Desigo CC, licence 500 DB (BA - Building Automation)</t>
  </si>
  <si>
    <t>RA5</t>
  </si>
  <si>
    <t>Celkem RA5</t>
  </si>
  <si>
    <t>RCH40</t>
  </si>
  <si>
    <t>Celkem RCH40</t>
  </si>
  <si>
    <t>RA2</t>
  </si>
  <si>
    <t>Celkem RA2</t>
  </si>
  <si>
    <t>RA4</t>
  </si>
  <si>
    <t>Celkem RA4</t>
  </si>
  <si>
    <t>RA3</t>
  </si>
  <si>
    <t>Celkem RA3</t>
  </si>
  <si>
    <t>RVT30</t>
  </si>
  <si>
    <t>Celkem RVT30</t>
  </si>
  <si>
    <t>Celkem RT31</t>
  </si>
  <si>
    <t>RT31</t>
  </si>
  <si>
    <t>RA10</t>
  </si>
  <si>
    <t>Celkem RA10</t>
  </si>
  <si>
    <t>Rozvaděč RA10 Centrální kompresorová stanice</t>
  </si>
  <si>
    <t>PXC7.E400S</t>
  </si>
  <si>
    <t>Modulární automatizační stanice PXC7, 100x I/O (100x DB), Island bus, 1x Modbus RTU, Modbus TCP; BACnet/IP</t>
  </si>
  <si>
    <t>TXS1.12F10</t>
  </si>
  <si>
    <t>Napájecí modul, 1200 mA pro periferní moduly</t>
  </si>
  <si>
    <t>TXS1.EF10</t>
  </si>
  <si>
    <t>Sběrnicový modul</t>
  </si>
  <si>
    <t>TXM1.8U</t>
  </si>
  <si>
    <t>TXM1.16D</t>
  </si>
  <si>
    <t>TXM1.6R</t>
  </si>
  <si>
    <t>Univerzální modul, 8x UIO</t>
  </si>
  <si>
    <t>Modul digitálních vstupů, 16x DI</t>
  </si>
  <si>
    <t>Modul digitálních výstupů, 6x DO</t>
  </si>
  <si>
    <t>Zprovoznění komunikace BAC net/IP</t>
  </si>
  <si>
    <t>Funkční zkoušky</t>
  </si>
  <si>
    <t>Demontáže a montáže časti zařízení kvalifikovaným pracovníkem MaR z důvodů zachování určité části funkce zařízení tzn. zajištění provizorního provozního stavu zařízení - viz pžíloha k TZ MaR</t>
  </si>
  <si>
    <t>Snímač úniku chladiva</t>
  </si>
  <si>
    <t>Snímače úniku chladiva do prostoru</t>
  </si>
  <si>
    <t>GC20R</t>
  </si>
  <si>
    <t>Detektory na chladiva typu GC20R reagují na náplně do chladicích zařízení založených na bázi R134A, a GC20RF-230V pro napájení síťovým napětím 230V / 50 Hz.</t>
  </si>
  <si>
    <t>PXC7.E400M</t>
  </si>
  <si>
    <t>Modulární automatizační stanice PXC7, 200x I/O (250x DB), Island bus, 2x Modbus RTU, Modbus TCP; BACnet/IP</t>
  </si>
  <si>
    <t>CCA-STD-FSET-SSM</t>
  </si>
  <si>
    <t>CCA-5000-BA-SSM</t>
  </si>
  <si>
    <t>Desigo CC, licence 5 000 DB (BA - Building Automation) - migrační verze licence SSM</t>
  </si>
  <si>
    <t>Desigo CC, Základní licence Standard - migrační verze licence SSM</t>
  </si>
  <si>
    <t>CCA-500-BA-SSM</t>
  </si>
  <si>
    <t>Desigo CC, licence 500 DB (BA - Building Automation) - migrační verze licence SSM</t>
  </si>
  <si>
    <t>CCA-100-BA-SSM</t>
  </si>
  <si>
    <t>Desigo CC, licence 100 DB (BA - Building Automation) - migrační verze licence SSM</t>
  </si>
  <si>
    <t>Update firmware</t>
  </si>
  <si>
    <t>Update firmware DDC stávajích podstanic PXC 64-U</t>
  </si>
  <si>
    <t>Odzkoušení komuniace a vazeb na velín po update firmwaru DDC stávajích podstanic PXC 64-U</t>
  </si>
  <si>
    <t>Migrace historických dat posledních 12 měsíců provozu</t>
  </si>
  <si>
    <t>Migrace historických dat</t>
  </si>
  <si>
    <t>soubor</t>
  </si>
  <si>
    <t>Přepracování stávající grafické vizualizace Desigo Insight do prostředí Desigo CC</t>
  </si>
  <si>
    <t>Přepracování stávající grafické vizualizace Desigo Insight do prostředí Desigo CC, vyzkoušení funkce.</t>
  </si>
  <si>
    <t xml:space="preserve">Instalace SW a licencí na nový operační systém zákazníka a nastavení komunikace </t>
  </si>
  <si>
    <t>Školení uživatele</t>
  </si>
  <si>
    <t>Koordinace</t>
  </si>
  <si>
    <t>Koordninace realizace díla</t>
  </si>
  <si>
    <t>Rozvaděč</t>
  </si>
  <si>
    <t>RA 5 - výměna montážního panelu MaR části s komplet komponenty - skříň zůstane</t>
  </si>
  <si>
    <t>Revize elektro</t>
  </si>
  <si>
    <t>RCH40 - výměna montážního panelu MaR části s komplet komponenty - skříň zůstane</t>
  </si>
  <si>
    <t xml:space="preserve">RA2 - místní úprava - doplnění IO karet </t>
  </si>
  <si>
    <t>RA4  - montážní panel zůstane, komponenty MaR budou nové, ale bude se dělat na místě + doplnění detektoru úniku chladiva JTO - GC20R do MaR</t>
  </si>
  <si>
    <t xml:space="preserve">RA3 - - montážní panel zůstane, komponenty MaR budou nové, ale bude se dělat na místě </t>
  </si>
  <si>
    <t>RVT30 - výměna montážního panelu MaR části s komplet komponenty - skříň zůstane a panel se dá použít z vedlejšího odpojeného pole RVT35 + oprava přepínačů ve dveřích</t>
  </si>
  <si>
    <t xml:space="preserve">RA10 -výměna montážního panelu s rozvaděčovými komponenty MaR za nový </t>
  </si>
  <si>
    <t xml:space="preserve">Dokumentace skutečného provedení </t>
  </si>
  <si>
    <t xml:space="preserve">Dokumentace  skutečného provedení </t>
  </si>
  <si>
    <t>RT31 - výměna komplet celé rozvaděčové skříně</t>
  </si>
  <si>
    <t>Rozvaděč RCH40 RDK CHL FC VZT26</t>
  </si>
  <si>
    <t>Rozvaděč RA2 X DTC VZT7</t>
  </si>
  <si>
    <t>Rozvaděč RA4 X DTC VZT1,3 ZCH</t>
  </si>
  <si>
    <t>Rozvaděč RA3 X DTC VZT2,4,5,3-tí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</si>
</sst>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8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0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9"/>
      <color indexed="81"/>
      <name val="Tahoma"/>
      <family val="2"/>
      <charset val="238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name val="Arial CE"/>
      <family val="2"/>
      <charset val="238"/>
    </font>
    <font>
      <sz val="12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3"/>
      <name val="Arial CE"/>
      <charset val="238"/>
    </font>
    <font>
      <sz val="9"/>
      <name val="Arial CE"/>
      <charset val="238"/>
    </font>
    <font>
      <sz val="7"/>
      <name val="Arial CE"/>
      <charset val="238"/>
    </font>
    <font>
      <sz val="9"/>
      <name val="Arial CE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color rgb="FFFF0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7" fillId="0" borderId="0"/>
    <xf numFmtId="0" fontId="22" fillId="0" borderId="0"/>
    <xf numFmtId="0" fontId="23" fillId="0" borderId="0"/>
    <xf numFmtId="0" fontId="22" fillId="0" borderId="0"/>
  </cellStyleXfs>
  <cellXfs count="292">
    <xf numFmtId="0" fontId="0" fillId="0" borderId="0" xfId="0"/>
    <xf numFmtId="0" fontId="0" fillId="0" borderId="1" xfId="0" applyBorder="1" applyAlignment="1">
      <alignment vertical="center"/>
    </xf>
    <xf numFmtId="49" fontId="0" fillId="0" borderId="2" xfId="0" applyNumberFormat="1" applyBorder="1" applyAlignment="1">
      <alignment vertical="center"/>
    </xf>
    <xf numFmtId="49" fontId="0" fillId="0" borderId="0" xfId="0" applyNumberFormat="1"/>
    <xf numFmtId="0" fontId="0" fillId="2" borderId="1" xfId="0" applyFill="1" applyBorder="1" applyAlignment="1">
      <alignment vertical="center"/>
    </xf>
    <xf numFmtId="0" fontId="0" fillId="0" borderId="0" xfId="0" applyAlignment="1">
      <alignment horizontal="center"/>
    </xf>
    <xf numFmtId="0" fontId="0" fillId="3" borderId="1" xfId="0" applyFill="1" applyBorder="1"/>
    <xf numFmtId="49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0" fontId="0" fillId="3" borderId="4" xfId="0" applyFill="1" applyBorder="1"/>
    <xf numFmtId="0" fontId="0" fillId="3" borderId="1" xfId="0" applyFill="1" applyBorder="1" applyAlignment="1">
      <alignment wrapText="1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2" fillId="2" borderId="5" xfId="0" applyFont="1" applyFill="1" applyBorder="1" applyAlignment="1">
      <alignment vertical="top"/>
    </xf>
    <xf numFmtId="49" fontId="2" fillId="2" borderId="6" xfId="0" applyNumberFormat="1" applyFont="1" applyFill="1" applyBorder="1" applyAlignment="1">
      <alignment vertical="top"/>
    </xf>
    <xf numFmtId="49" fontId="2" fillId="2" borderId="6" xfId="0" applyNumberFormat="1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center" vertical="top" shrinkToFit="1"/>
    </xf>
    <xf numFmtId="164" fontId="2" fillId="2" borderId="6" xfId="0" applyNumberFormat="1" applyFont="1" applyFill="1" applyBorder="1" applyAlignment="1">
      <alignment vertical="top" shrinkToFit="1"/>
    </xf>
    <xf numFmtId="4" fontId="2" fillId="2" borderId="6" xfId="0" applyNumberFormat="1" applyFont="1" applyFill="1" applyBorder="1" applyAlignment="1">
      <alignment vertical="top" shrinkToFit="1"/>
    </xf>
    <xf numFmtId="4" fontId="2" fillId="2" borderId="7" xfId="0" applyNumberFormat="1" applyFont="1" applyFill="1" applyBorder="1" applyAlignment="1">
      <alignment vertical="top" shrinkToFit="1"/>
    </xf>
    <xf numFmtId="4" fontId="2" fillId="2" borderId="0" xfId="0" applyNumberFormat="1" applyFont="1" applyFill="1" applyAlignment="1">
      <alignment vertical="top" shrinkToFit="1"/>
    </xf>
    <xf numFmtId="0" fontId="3" fillId="0" borderId="8" xfId="0" applyFont="1" applyBorder="1" applyAlignment="1">
      <alignment vertical="top"/>
    </xf>
    <xf numFmtId="49" fontId="3" fillId="0" borderId="9" xfId="0" applyNumberFormat="1" applyFont="1" applyBorder="1" applyAlignment="1">
      <alignment vertical="top"/>
    </xf>
    <xf numFmtId="49" fontId="3" fillId="0" borderId="9" xfId="0" applyNumberFormat="1" applyFont="1" applyBorder="1" applyAlignment="1">
      <alignment horizontal="left" vertical="top" wrapText="1"/>
    </xf>
    <xf numFmtId="0" fontId="3" fillId="0" borderId="9" xfId="0" applyFont="1" applyBorder="1" applyAlignment="1">
      <alignment horizontal="center" vertical="top" shrinkToFit="1"/>
    </xf>
    <xf numFmtId="164" fontId="3" fillId="0" borderId="9" xfId="0" applyNumberFormat="1" applyFont="1" applyBorder="1" applyAlignment="1">
      <alignment vertical="top" shrinkToFit="1"/>
    </xf>
    <xf numFmtId="4" fontId="3" fillId="4" borderId="9" xfId="0" applyNumberFormat="1" applyFont="1" applyFill="1" applyBorder="1" applyAlignment="1" applyProtection="1">
      <alignment vertical="top" shrinkToFit="1"/>
      <protection locked="0"/>
    </xf>
    <xf numFmtId="4" fontId="3" fillId="0" borderId="9" xfId="0" applyNumberFormat="1" applyFont="1" applyBorder="1" applyAlignment="1">
      <alignment vertical="top" shrinkToFit="1"/>
    </xf>
    <xf numFmtId="4" fontId="3" fillId="0" borderId="10" xfId="0" applyNumberFormat="1" applyFont="1" applyBorder="1" applyAlignment="1">
      <alignment vertical="top" shrinkToFit="1"/>
    </xf>
    <xf numFmtId="4" fontId="3" fillId="0" borderId="0" xfId="0" applyNumberFormat="1" applyFont="1" applyAlignment="1">
      <alignment vertical="top" shrinkToFit="1"/>
    </xf>
    <xf numFmtId="0" fontId="3" fillId="0" borderId="0" xfId="0" applyFont="1"/>
    <xf numFmtId="0" fontId="3" fillId="0" borderId="0" xfId="0" applyFont="1" applyAlignment="1">
      <alignment vertical="top"/>
    </xf>
    <xf numFmtId="49" fontId="3" fillId="0" borderId="0" xfId="0" applyNumberFormat="1" applyFont="1" applyAlignment="1">
      <alignment vertical="top"/>
    </xf>
    <xf numFmtId="0" fontId="5" fillId="0" borderId="0" xfId="0" applyFont="1" applyAlignment="1">
      <alignment wrapText="1"/>
    </xf>
    <xf numFmtId="49" fontId="0" fillId="0" borderId="0" xfId="0" applyNumberFormat="1" applyAlignment="1">
      <alignment horizontal="left" vertical="top" wrapText="1"/>
    </xf>
    <xf numFmtId="0" fontId="2" fillId="2" borderId="4" xfId="0" applyFont="1" applyFill="1" applyBorder="1" applyAlignment="1">
      <alignment vertical="top"/>
    </xf>
    <xf numFmtId="49" fontId="2" fillId="2" borderId="2" xfId="0" applyNumberFormat="1" applyFont="1" applyFill="1" applyBorder="1" applyAlignment="1">
      <alignment vertical="top"/>
    </xf>
    <xf numFmtId="49" fontId="2" fillId="2" borderId="2" xfId="0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vertical="top"/>
    </xf>
    <xf numFmtId="4" fontId="2" fillId="2" borderId="3" xfId="0" applyNumberFormat="1" applyFont="1" applyFill="1" applyBorder="1" applyAlignment="1">
      <alignment vertical="top"/>
    </xf>
    <xf numFmtId="0" fontId="2" fillId="2" borderId="2" xfId="0" applyFont="1" applyFill="1" applyBorder="1" applyAlignment="1">
      <alignment horizontal="center" vertical="top" shrinkToFit="1"/>
    </xf>
    <xf numFmtId="164" fontId="2" fillId="2" borderId="2" xfId="0" applyNumberFormat="1" applyFont="1" applyFill="1" applyBorder="1" applyAlignment="1">
      <alignment vertical="top" shrinkToFit="1"/>
    </xf>
    <xf numFmtId="4" fontId="2" fillId="2" borderId="2" xfId="0" applyNumberFormat="1" applyFont="1" applyFill="1" applyBorder="1" applyAlignment="1">
      <alignment vertical="top" shrinkToFit="1"/>
    </xf>
    <xf numFmtId="4" fontId="2" fillId="2" borderId="3" xfId="0" applyNumberFormat="1" applyFont="1" applyFill="1" applyBorder="1" applyAlignment="1">
      <alignment vertical="top" shrinkToFit="1"/>
    </xf>
    <xf numFmtId="4" fontId="2" fillId="2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 shrinkToFit="1"/>
    </xf>
    <xf numFmtId="4" fontId="3" fillId="4" borderId="0" xfId="0" applyNumberFormat="1" applyFont="1" applyFill="1" applyAlignment="1" applyProtection="1">
      <alignment vertical="top" shrinkToFit="1"/>
      <protection locked="0"/>
    </xf>
    <xf numFmtId="49" fontId="3" fillId="4" borderId="6" xfId="0" applyNumberFormat="1" applyFont="1" applyFill="1" applyBorder="1" applyAlignment="1" applyProtection="1">
      <alignment horizontal="left" vertical="top" wrapText="1"/>
      <protection locked="0"/>
    </xf>
    <xf numFmtId="49" fontId="3" fillId="4" borderId="6" xfId="0" applyNumberFormat="1" applyFont="1" applyFill="1" applyBorder="1" applyAlignment="1" applyProtection="1">
      <alignment vertical="top"/>
      <protection locked="0"/>
    </xf>
    <xf numFmtId="49" fontId="3" fillId="4" borderId="0" xfId="0" applyNumberFormat="1" applyFont="1" applyFill="1" applyAlignment="1" applyProtection="1">
      <alignment horizontal="left" vertical="top" wrapText="1"/>
      <protection locked="0"/>
    </xf>
    <xf numFmtId="49" fontId="3" fillId="4" borderId="0" xfId="0" applyNumberFormat="1" applyFont="1" applyFill="1" applyAlignment="1" applyProtection="1">
      <alignment vertical="top"/>
      <protection locked="0"/>
    </xf>
    <xf numFmtId="49" fontId="8" fillId="2" borderId="2" xfId="0" applyNumberFormat="1" applyFont="1" applyFill="1" applyBorder="1" applyAlignment="1">
      <alignment vertical="center"/>
    </xf>
    <xf numFmtId="0" fontId="3" fillId="5" borderId="0" xfId="0" applyFont="1" applyFill="1" applyAlignment="1">
      <alignment vertical="top"/>
    </xf>
    <xf numFmtId="49" fontId="3" fillId="5" borderId="0" xfId="0" applyNumberFormat="1" applyFont="1" applyFill="1" applyAlignment="1">
      <alignment vertical="top"/>
    </xf>
    <xf numFmtId="49" fontId="3" fillId="5" borderId="0" xfId="0" applyNumberFormat="1" applyFont="1" applyFill="1" applyAlignment="1">
      <alignment horizontal="left" vertical="top" wrapText="1"/>
    </xf>
    <xf numFmtId="0" fontId="3" fillId="5" borderId="0" xfId="0" applyFont="1" applyFill="1" applyAlignment="1">
      <alignment horizontal="center" vertical="top" shrinkToFit="1"/>
    </xf>
    <xf numFmtId="164" fontId="3" fillId="5" borderId="0" xfId="0" applyNumberFormat="1" applyFont="1" applyFill="1" applyAlignment="1">
      <alignment vertical="top" shrinkToFit="1"/>
    </xf>
    <xf numFmtId="4" fontId="3" fillId="5" borderId="0" xfId="0" applyNumberFormat="1" applyFont="1" applyFill="1" applyAlignment="1" applyProtection="1">
      <alignment vertical="top" shrinkToFit="1"/>
      <protection locked="0"/>
    </xf>
    <xf numFmtId="4" fontId="3" fillId="5" borderId="0" xfId="0" applyNumberFormat="1" applyFont="1" applyFill="1" applyAlignment="1">
      <alignment vertical="top" shrinkToFit="1"/>
    </xf>
    <xf numFmtId="0" fontId="0" fillId="5" borderId="0" xfId="0" applyFill="1"/>
    <xf numFmtId="0" fontId="3" fillId="5" borderId="0" xfId="0" applyFont="1" applyFill="1"/>
    <xf numFmtId="0" fontId="0" fillId="5" borderId="0" xfId="0" applyFill="1" applyAlignment="1">
      <alignment vertical="center"/>
    </xf>
    <xf numFmtId="49" fontId="8" fillId="5" borderId="0" xfId="0" applyNumberFormat="1" applyFont="1" applyFill="1" applyAlignment="1">
      <alignment vertical="center"/>
    </xf>
    <xf numFmtId="49" fontId="0" fillId="5" borderId="0" xfId="0" applyNumberFormat="1" applyFill="1"/>
    <xf numFmtId="0" fontId="0" fillId="5" borderId="0" xfId="0" applyFill="1" applyAlignment="1">
      <alignment horizontal="center"/>
    </xf>
    <xf numFmtId="0" fontId="0" fillId="5" borderId="0" xfId="0" applyFill="1" applyAlignment="1">
      <alignment wrapText="1"/>
    </xf>
    <xf numFmtId="0" fontId="0" fillId="5" borderId="0" xfId="0" applyFill="1" applyAlignment="1">
      <alignment vertical="top"/>
    </xf>
    <xf numFmtId="49" fontId="0" fillId="5" borderId="0" xfId="0" applyNumberFormat="1" applyFill="1" applyAlignment="1">
      <alignment vertical="top"/>
    </xf>
    <xf numFmtId="0" fontId="0" fillId="5" borderId="0" xfId="0" applyFill="1" applyAlignment="1">
      <alignment horizontal="center" vertical="top"/>
    </xf>
    <xf numFmtId="164" fontId="0" fillId="5" borderId="0" xfId="0" applyNumberFormat="1" applyFill="1" applyAlignment="1">
      <alignment vertical="top"/>
    </xf>
    <xf numFmtId="4" fontId="0" fillId="5" borderId="0" xfId="0" applyNumberFormat="1" applyFill="1" applyAlignment="1">
      <alignment vertical="top"/>
    </xf>
    <xf numFmtId="0" fontId="2" fillId="5" borderId="0" xfId="0" applyFont="1" applyFill="1" applyAlignment="1">
      <alignment vertical="top"/>
    </xf>
    <xf numFmtId="49" fontId="2" fillId="5" borderId="0" xfId="0" applyNumberFormat="1" applyFont="1" applyFill="1" applyAlignment="1">
      <alignment vertical="top"/>
    </xf>
    <xf numFmtId="49" fontId="2" fillId="5" borderId="0" xfId="0" applyNumberFormat="1" applyFont="1" applyFill="1" applyAlignment="1">
      <alignment horizontal="left" vertical="top" wrapText="1"/>
    </xf>
    <xf numFmtId="0" fontId="2" fillId="5" borderId="0" xfId="0" applyFont="1" applyFill="1" applyAlignment="1">
      <alignment horizontal="center" vertical="top" shrinkToFit="1"/>
    </xf>
    <xf numFmtId="164" fontId="2" fillId="5" borderId="0" xfId="0" applyNumberFormat="1" applyFont="1" applyFill="1" applyAlignment="1">
      <alignment vertical="top" shrinkToFit="1"/>
    </xf>
    <xf numFmtId="4" fontId="2" fillId="5" borderId="0" xfId="0" applyNumberFormat="1" applyFont="1" applyFill="1" applyAlignment="1">
      <alignment vertical="top" shrinkToFit="1"/>
    </xf>
    <xf numFmtId="0" fontId="2" fillId="5" borderId="0" xfId="0" applyFont="1" applyFill="1" applyAlignment="1">
      <alignment horizontal="center" vertical="top"/>
    </xf>
    <xf numFmtId="4" fontId="2" fillId="5" borderId="0" xfId="0" applyNumberFormat="1" applyFont="1" applyFill="1" applyAlignment="1">
      <alignment vertical="top"/>
    </xf>
    <xf numFmtId="0" fontId="11" fillId="2" borderId="14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1" fillId="2" borderId="0" xfId="0" applyNumberFormat="1" applyFont="1" applyFill="1" applyAlignment="1">
      <alignment horizontal="left" vertical="center" wrapText="1"/>
    </xf>
    <xf numFmtId="0" fontId="0" fillId="2" borderId="14" xfId="0" applyFill="1" applyBorder="1" applyAlignment="1">
      <alignment horizontal="left" vertical="center" indent="1"/>
    </xf>
    <xf numFmtId="0" fontId="2" fillId="2" borderId="0" xfId="0" applyFont="1" applyFill="1" applyAlignment="1">
      <alignment horizontal="left" vertical="center" wrapText="1"/>
    </xf>
    <xf numFmtId="0" fontId="0" fillId="2" borderId="17" xfId="0" applyFill="1" applyBorder="1" applyAlignment="1">
      <alignment horizontal="left" vertical="center" indent="1"/>
    </xf>
    <xf numFmtId="0" fontId="0" fillId="2" borderId="18" xfId="0" applyFill="1" applyBorder="1" applyAlignment="1">
      <alignment wrapText="1"/>
    </xf>
    <xf numFmtId="0" fontId="2" fillId="2" borderId="18" xfId="0" applyFont="1" applyFill="1" applyBorder="1" applyAlignment="1">
      <alignment horizontal="left" vertical="center" wrapText="1"/>
    </xf>
    <xf numFmtId="0" fontId="0" fillId="0" borderId="14" xfId="0" applyBorder="1" applyAlignment="1">
      <alignment horizontal="left" vertical="center" indent="1"/>
    </xf>
    <xf numFmtId="0" fontId="0" fillId="0" borderId="0" xfId="0" applyAlignment="1">
      <alignment wrapText="1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16" xfId="0" applyBorder="1"/>
    <xf numFmtId="0" fontId="2" fillId="0" borderId="14" xfId="0" applyFon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17" xfId="0" applyFont="1" applyBorder="1" applyAlignment="1">
      <alignment horizontal="left" vertical="center" indent="1"/>
    </xf>
    <xf numFmtId="0" fontId="2" fillId="0" borderId="18" xfId="0" applyFont="1" applyBorder="1" applyAlignment="1">
      <alignment horizontal="right" vertical="center" wrapText="1"/>
    </xf>
    <xf numFmtId="0" fontId="2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18" xfId="0" applyBorder="1" applyAlignment="1">
      <alignment vertical="center"/>
    </xf>
    <xf numFmtId="0" fontId="2" fillId="0" borderId="18" xfId="0" applyFont="1" applyBorder="1" applyAlignment="1">
      <alignment vertical="center"/>
    </xf>
    <xf numFmtId="0" fontId="0" fillId="0" borderId="19" xfId="0" applyBorder="1"/>
    <xf numFmtId="0" fontId="0" fillId="0" borderId="14" xfId="0" applyBorder="1"/>
    <xf numFmtId="0" fontId="0" fillId="0" borderId="17" xfId="0" applyBorder="1" applyAlignment="1">
      <alignment horizontal="left" indent="1"/>
    </xf>
    <xf numFmtId="0" fontId="0" fillId="0" borderId="18" xfId="0" applyBorder="1"/>
    <xf numFmtId="0" fontId="0" fillId="0" borderId="18" xfId="0" applyBorder="1" applyAlignment="1">
      <alignment horizontal="right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18" xfId="0" applyFont="1" applyFill="1" applyBorder="1" applyAlignment="1" applyProtection="1">
      <alignment horizontal="left" vertical="center" wrapText="1"/>
      <protection locked="0"/>
    </xf>
    <xf numFmtId="0" fontId="0" fillId="0" borderId="18" xfId="0" applyBorder="1" applyAlignment="1">
      <alignment horizontal="right" vertical="center"/>
    </xf>
    <xf numFmtId="0" fontId="0" fillId="0" borderId="20" xfId="0" applyBorder="1" applyAlignment="1">
      <alignment horizontal="left" vertical="top" indent="1"/>
    </xf>
    <xf numFmtId="0" fontId="0" fillId="0" borderId="6" xfId="0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vertical="center"/>
    </xf>
    <xf numFmtId="0" fontId="0" fillId="0" borderId="6" xfId="0" applyBorder="1" applyAlignment="1">
      <alignment horizontal="right" vertical="center"/>
    </xf>
    <xf numFmtId="0" fontId="0" fillId="0" borderId="15" xfId="0" applyBorder="1"/>
    <xf numFmtId="0" fontId="0" fillId="0" borderId="18" xfId="0" applyBorder="1" applyAlignment="1">
      <alignment horizontal="left" wrapText="1"/>
    </xf>
    <xf numFmtId="0" fontId="0" fillId="0" borderId="18" xfId="0" applyBorder="1" applyAlignment="1">
      <alignment wrapText="1"/>
    </xf>
    <xf numFmtId="0" fontId="0" fillId="0" borderId="21" xfId="0" applyBorder="1" applyAlignment="1">
      <alignment horizontal="left" vertical="center" inden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wrapText="1"/>
    </xf>
    <xf numFmtId="0" fontId="2" fillId="0" borderId="21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wrapText="1"/>
    </xf>
    <xf numFmtId="0" fontId="0" fillId="0" borderId="21" xfId="0" applyBorder="1" applyAlignment="1">
      <alignment horizontal="left" indent="1"/>
    </xf>
    <xf numFmtId="1" fontId="2" fillId="0" borderId="2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left" vertical="center" indent="1"/>
    </xf>
    <xf numFmtId="0" fontId="2" fillId="0" borderId="2" xfId="0" applyFont="1" applyBorder="1" applyAlignment="1">
      <alignment vertical="center"/>
    </xf>
    <xf numFmtId="49" fontId="0" fillId="0" borderId="22" xfId="0" applyNumberFormat="1" applyBorder="1" applyAlignment="1">
      <alignment horizontal="left" vertical="center"/>
    </xf>
    <xf numFmtId="1" fontId="2" fillId="0" borderId="4" xfId="0" applyNumberFormat="1" applyFont="1" applyBorder="1" applyAlignment="1">
      <alignment horizontal="right" vertical="center" wrapText="1"/>
    </xf>
    <xf numFmtId="0" fontId="0" fillId="0" borderId="17" xfId="0" applyBorder="1" applyAlignment="1">
      <alignment horizontal="left" vertical="center" indent="1"/>
    </xf>
    <xf numFmtId="0" fontId="0" fillId="0" borderId="18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indent="1"/>
    </xf>
    <xf numFmtId="49" fontId="0" fillId="0" borderId="19" xfId="0" applyNumberFormat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4" fontId="0" fillId="0" borderId="0" xfId="0" applyNumberFormat="1" applyAlignment="1">
      <alignment horizontal="left" vertical="center"/>
    </xf>
    <xf numFmtId="49" fontId="0" fillId="0" borderId="16" xfId="0" applyNumberFormat="1" applyBorder="1" applyAlignment="1">
      <alignment horizontal="left" vertical="center"/>
    </xf>
    <xf numFmtId="0" fontId="14" fillId="2" borderId="24" xfId="0" applyFont="1" applyFill="1" applyBorder="1" applyAlignment="1">
      <alignment horizontal="left" vertical="center" indent="1"/>
    </xf>
    <xf numFmtId="0" fontId="15" fillId="2" borderId="25" xfId="0" applyFont="1" applyFill="1" applyBorder="1" applyAlignment="1">
      <alignment horizontal="left" vertical="center" wrapText="1"/>
    </xf>
    <xf numFmtId="0" fontId="0" fillId="2" borderId="25" xfId="0" applyFill="1" applyBorder="1" applyAlignment="1">
      <alignment horizontal="left" vertical="center" wrapText="1"/>
    </xf>
    <xf numFmtId="4" fontId="14" fillId="2" borderId="25" xfId="0" applyNumberFormat="1" applyFont="1" applyFill="1" applyBorder="1" applyAlignment="1">
      <alignment horizontal="left" vertical="center"/>
    </xf>
    <xf numFmtId="49" fontId="0" fillId="2" borderId="26" xfId="0" applyNumberFormat="1" applyFill="1" applyBorder="1" applyAlignment="1">
      <alignment horizontal="left" vertical="center"/>
    </xf>
    <xf numFmtId="0" fontId="0" fillId="2" borderId="25" xfId="0" applyFill="1" applyBorder="1" applyAlignment="1">
      <alignment wrapText="1"/>
    </xf>
    <xf numFmtId="0" fontId="0" fillId="2" borderId="25" xfId="0" applyFill="1" applyBorder="1"/>
    <xf numFmtId="49" fontId="2" fillId="2" borderId="26" xfId="0" applyNumberFormat="1" applyFont="1" applyFill="1" applyBorder="1" applyAlignment="1">
      <alignment horizontal="left" vertical="center"/>
    </xf>
    <xf numFmtId="0" fontId="0" fillId="0" borderId="16" xfId="0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0" xfId="0" applyAlignment="1">
      <alignment horizontal="center" vertical="center" wrapText="1"/>
    </xf>
    <xf numFmtId="0" fontId="2" fillId="0" borderId="18" xfId="0" applyFon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2" fillId="0" borderId="18" xfId="0" applyFont="1" applyBorder="1" applyAlignment="1">
      <alignment vertical="top"/>
    </xf>
    <xf numFmtId="14" fontId="2" fillId="0" borderId="18" xfId="0" applyNumberFormat="1" applyFont="1" applyBorder="1" applyAlignment="1">
      <alignment horizontal="center" vertical="top"/>
    </xf>
    <xf numFmtId="0" fontId="2" fillId="0" borderId="14" xfId="0" applyFont="1" applyBorder="1"/>
    <xf numFmtId="0" fontId="2" fillId="0" borderId="0" xfId="0" applyFont="1" applyAlignment="1">
      <alignment wrapText="1"/>
    </xf>
    <xf numFmtId="0" fontId="2" fillId="0" borderId="0" xfId="0" applyFont="1"/>
    <xf numFmtId="0" fontId="2" fillId="0" borderId="16" xfId="0" applyFont="1" applyBorder="1" applyAlignment="1">
      <alignment horizontal="right"/>
    </xf>
    <xf numFmtId="0" fontId="0" fillId="0" borderId="27" xfId="0" applyBorder="1"/>
    <xf numFmtId="0" fontId="0" fillId="0" borderId="28" xfId="0" applyBorder="1" applyAlignment="1">
      <alignment wrapText="1"/>
    </xf>
    <xf numFmtId="0" fontId="0" fillId="0" borderId="28" xfId="0" applyBorder="1"/>
    <xf numFmtId="0" fontId="0" fillId="0" borderId="29" xfId="0" applyBorder="1" applyAlignment="1">
      <alignment horizontal="right"/>
    </xf>
    <xf numFmtId="0" fontId="14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4" fontId="17" fillId="3" borderId="4" xfId="0" applyNumberFormat="1" applyFont="1" applyFill="1" applyBorder="1" applyAlignment="1">
      <alignment vertical="center"/>
    </xf>
    <xf numFmtId="4" fontId="17" fillId="3" borderId="2" xfId="0" applyNumberFormat="1" applyFont="1" applyFill="1" applyBorder="1" applyAlignment="1">
      <alignment vertical="center" wrapText="1"/>
    </xf>
    <xf numFmtId="4" fontId="18" fillId="3" borderId="1" xfId="0" applyNumberFormat="1" applyFont="1" applyFill="1" applyBorder="1" applyAlignment="1">
      <alignment horizontal="center" vertical="center" wrapText="1" shrinkToFit="1"/>
    </xf>
    <xf numFmtId="4" fontId="17" fillId="3" borderId="4" xfId="0" applyNumberFormat="1" applyFont="1" applyFill="1" applyBorder="1" applyAlignment="1">
      <alignment horizontal="center" vertical="center" wrapText="1" shrinkToFit="1"/>
    </xf>
    <xf numFmtId="4" fontId="17" fillId="3" borderId="1" xfId="0" applyNumberFormat="1" applyFont="1" applyFill="1" applyBorder="1" applyAlignment="1">
      <alignment horizontal="center" vertical="center" wrapText="1" shrinkToFit="1"/>
    </xf>
    <xf numFmtId="3" fontId="17" fillId="3" borderId="1" xfId="0" applyNumberFormat="1" applyFont="1" applyFill="1" applyBorder="1" applyAlignment="1">
      <alignment horizontal="center" vertical="center" wrapText="1"/>
    </xf>
    <xf numFmtId="4" fontId="0" fillId="0" borderId="4" xfId="0" applyNumberFormat="1" applyBorder="1" applyAlignment="1">
      <alignment vertical="center"/>
    </xf>
    <xf numFmtId="4" fontId="19" fillId="0" borderId="2" xfId="0" applyNumberFormat="1" applyFont="1" applyBorder="1" applyAlignment="1">
      <alignment horizontal="right" vertical="center" wrapText="1" shrinkToFit="1"/>
    </xf>
    <xf numFmtId="4" fontId="19" fillId="0" borderId="2" xfId="0" applyNumberFormat="1" applyFont="1" applyBorder="1" applyAlignment="1">
      <alignment horizontal="right" vertical="center" shrinkToFit="1"/>
    </xf>
    <xf numFmtId="4" fontId="0" fillId="0" borderId="2" xfId="0" applyNumberFormat="1" applyBorder="1" applyAlignment="1">
      <alignment vertical="center" shrinkToFit="1"/>
    </xf>
    <xf numFmtId="4" fontId="0" fillId="0" borderId="1" xfId="0" applyNumberFormat="1" applyBorder="1" applyAlignment="1">
      <alignment vertical="center" shrinkToFit="1"/>
    </xf>
    <xf numFmtId="3" fontId="0" fillId="0" borderId="1" xfId="0" applyNumberFormat="1" applyBorder="1" applyAlignment="1">
      <alignment vertical="center"/>
    </xf>
    <xf numFmtId="4" fontId="2" fillId="0" borderId="4" xfId="0" applyNumberFormat="1" applyFont="1" applyBorder="1" applyAlignment="1">
      <alignment vertical="center"/>
    </xf>
    <xf numFmtId="4" fontId="2" fillId="0" borderId="2" xfId="0" applyNumberFormat="1" applyFont="1" applyBorder="1" applyAlignment="1">
      <alignment vertical="center" wrapText="1" shrinkToFit="1"/>
    </xf>
    <xf numFmtId="4" fontId="2" fillId="0" borderId="2" xfId="0" applyNumberFormat="1" applyFont="1" applyBorder="1" applyAlignment="1">
      <alignment vertical="center" shrinkToFit="1"/>
    </xf>
    <xf numFmtId="4" fontId="2" fillId="0" borderId="1" xfId="0" applyNumberFormat="1" applyFont="1" applyBorder="1" applyAlignment="1">
      <alignment vertical="center" shrinkToFit="1"/>
    </xf>
    <xf numFmtId="3" fontId="2" fillId="0" borderId="1" xfId="0" applyNumberFormat="1" applyFont="1" applyBorder="1" applyAlignment="1">
      <alignment vertical="center"/>
    </xf>
    <xf numFmtId="4" fontId="0" fillId="0" borderId="4" xfId="0" applyNumberFormat="1" applyBorder="1" applyAlignment="1">
      <alignment horizontal="left" vertical="center"/>
    </xf>
    <xf numFmtId="4" fontId="0" fillId="0" borderId="2" xfId="0" applyNumberFormat="1" applyBorder="1" applyAlignment="1">
      <alignment vertical="center" wrapText="1" shrinkToFit="1"/>
    </xf>
    <xf numFmtId="4" fontId="20" fillId="2" borderId="2" xfId="0" applyNumberFormat="1" applyFont="1" applyFill="1" applyBorder="1" applyAlignment="1">
      <alignment vertical="center" wrapText="1" shrinkToFit="1"/>
    </xf>
    <xf numFmtId="4" fontId="20" fillId="2" borderId="2" xfId="0" applyNumberFormat="1" applyFont="1" applyFill="1" applyBorder="1" applyAlignment="1">
      <alignment vertical="center" shrinkToFit="1"/>
    </xf>
    <xf numFmtId="4" fontId="0" fillId="2" borderId="1" xfId="0" applyNumberFormat="1" applyFill="1" applyBorder="1" applyAlignment="1">
      <alignment vertical="center" shrinkToFit="1"/>
    </xf>
    <xf numFmtId="3" fontId="0" fillId="2" borderId="1" xfId="0" applyNumberFormat="1" applyFill="1" applyBorder="1" applyAlignment="1">
      <alignment vertical="center"/>
    </xf>
    <xf numFmtId="0" fontId="1" fillId="0" borderId="0" xfId="0" applyFont="1"/>
    <xf numFmtId="0" fontId="21" fillId="3" borderId="0" xfId="0" applyFont="1" applyFill="1" applyAlignment="1">
      <alignment horizontal="center" vertical="center" wrapText="1"/>
    </xf>
    <xf numFmtId="49" fontId="17" fillId="0" borderId="0" xfId="0" applyNumberFormat="1" applyFont="1" applyAlignment="1">
      <alignment vertical="center"/>
    </xf>
    <xf numFmtId="4" fontId="17" fillId="0" borderId="0" xfId="0" applyNumberFormat="1" applyFont="1" applyAlignment="1">
      <alignment horizontal="center" vertical="center"/>
    </xf>
    <xf numFmtId="4" fontId="17" fillId="0" borderId="0" xfId="0" applyNumberFormat="1" applyFont="1" applyAlignment="1">
      <alignment vertical="center"/>
    </xf>
    <xf numFmtId="3" fontId="17" fillId="0" borderId="0" xfId="0" applyNumberFormat="1" applyFont="1" applyAlignment="1">
      <alignment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vertical="center" wrapText="1"/>
    </xf>
    <xf numFmtId="4" fontId="17" fillId="2" borderId="0" xfId="0" applyNumberFormat="1" applyFont="1" applyFill="1" applyAlignment="1">
      <alignment horizontal="center" vertical="center"/>
    </xf>
    <xf numFmtId="4" fontId="17" fillId="2" borderId="0" xfId="0" applyNumberFormat="1" applyFont="1" applyFill="1" applyAlignment="1">
      <alignment vertical="center"/>
    </xf>
    <xf numFmtId="3" fontId="17" fillId="2" borderId="0" xfId="0" applyNumberFormat="1" applyFont="1" applyFill="1" applyAlignment="1">
      <alignment vertical="center"/>
    </xf>
    <xf numFmtId="0" fontId="3" fillId="0" borderId="0" xfId="2" applyFont="1" applyAlignment="1">
      <alignment vertical="top"/>
    </xf>
    <xf numFmtId="49" fontId="3" fillId="0" borderId="0" xfId="2" applyNumberFormat="1" applyFont="1" applyAlignment="1">
      <alignment vertical="top"/>
    </xf>
    <xf numFmtId="0" fontId="3" fillId="0" borderId="8" xfId="2" applyFont="1" applyBorder="1" applyAlignment="1">
      <alignment vertical="top"/>
    </xf>
    <xf numFmtId="49" fontId="3" fillId="0" borderId="9" xfId="2" applyNumberFormat="1" applyFont="1" applyBorder="1" applyAlignment="1">
      <alignment vertical="top"/>
    </xf>
    <xf numFmtId="0" fontId="3" fillId="0" borderId="9" xfId="2" applyFont="1" applyBorder="1" applyAlignment="1">
      <alignment horizontal="center" vertical="top" shrinkToFit="1"/>
    </xf>
    <xf numFmtId="49" fontId="3" fillId="0" borderId="9" xfId="2" applyNumberFormat="1" applyFont="1" applyBorder="1" applyAlignment="1">
      <alignment horizontal="left" vertical="top" wrapText="1"/>
    </xf>
    <xf numFmtId="49" fontId="27" fillId="0" borderId="0" xfId="0" applyNumberFormat="1" applyFont="1" applyAlignment="1">
      <alignment vertical="top"/>
    </xf>
    <xf numFmtId="0" fontId="24" fillId="0" borderId="0" xfId="0" applyFont="1"/>
    <xf numFmtId="0" fontId="27" fillId="0" borderId="0" xfId="0" applyFont="1" applyAlignment="1">
      <alignment vertical="top"/>
    </xf>
    <xf numFmtId="4" fontId="24" fillId="0" borderId="2" xfId="0" applyNumberFormat="1" applyFont="1" applyBorder="1" applyAlignment="1">
      <alignment vertical="center" shrinkToFit="1"/>
    </xf>
    <xf numFmtId="4" fontId="0" fillId="0" borderId="0" xfId="0" applyNumberFormat="1"/>
    <xf numFmtId="4" fontId="3" fillId="0" borderId="0" xfId="0" applyNumberFormat="1" applyFont="1"/>
    <xf numFmtId="164" fontId="3" fillId="0" borderId="9" xfId="2" applyNumberFormat="1" applyFont="1" applyBorder="1" applyAlignment="1">
      <alignment vertical="top" shrinkToFit="1"/>
    </xf>
    <xf numFmtId="4" fontId="3" fillId="4" borderId="9" xfId="2" applyNumberFormat="1" applyFont="1" applyFill="1" applyBorder="1" applyAlignment="1" applyProtection="1">
      <alignment vertical="top" shrinkToFit="1"/>
      <protection locked="0"/>
    </xf>
    <xf numFmtId="0" fontId="24" fillId="3" borderId="1" xfId="0" applyFont="1" applyFill="1" applyBorder="1"/>
    <xf numFmtId="164" fontId="24" fillId="0" borderId="0" xfId="0" applyNumberFormat="1" applyFont="1" applyAlignment="1">
      <alignment vertical="top"/>
    </xf>
    <xf numFmtId="0" fontId="24" fillId="5" borderId="0" xfId="0" applyFont="1" applyFill="1"/>
    <xf numFmtId="164" fontId="24" fillId="5" borderId="0" xfId="0" applyNumberFormat="1" applyFont="1" applyFill="1" applyAlignment="1">
      <alignment vertical="top"/>
    </xf>
    <xf numFmtId="49" fontId="17" fillId="0" borderId="0" xfId="0" applyNumberFormat="1" applyFont="1" applyAlignment="1">
      <alignment vertical="center" wrapText="1"/>
    </xf>
    <xf numFmtId="4" fontId="26" fillId="0" borderId="2" xfId="0" applyNumberFormat="1" applyFont="1" applyBorder="1" applyAlignment="1">
      <alignment vertical="center" wrapText="1"/>
    </xf>
    <xf numFmtId="4" fontId="25" fillId="0" borderId="2" xfId="0" applyNumberFormat="1" applyFont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0" fontId="0" fillId="0" borderId="0" xfId="0" applyAlignment="1">
      <alignment wrapText="1"/>
    </xf>
    <xf numFmtId="4" fontId="2" fillId="0" borderId="2" xfId="0" applyNumberFormat="1" applyFont="1" applyBorder="1" applyAlignment="1">
      <alignment vertical="center" wrapText="1"/>
    </xf>
    <xf numFmtId="4" fontId="0" fillId="2" borderId="4" xfId="0" applyNumberFormat="1" applyFill="1" applyBorder="1" applyAlignment="1">
      <alignment vertical="center"/>
    </xf>
    <xf numFmtId="4" fontId="0" fillId="2" borderId="2" xfId="0" applyNumberFormat="1" applyFill="1" applyBorder="1" applyAlignment="1">
      <alignment vertical="center"/>
    </xf>
    <xf numFmtId="4" fontId="13" fillId="0" borderId="4" xfId="0" applyNumberFormat="1" applyFont="1" applyBorder="1" applyAlignment="1">
      <alignment vertical="center"/>
    </xf>
    <xf numFmtId="4" fontId="13" fillId="0" borderId="2" xfId="0" applyNumberFormat="1" applyFont="1" applyBorder="1" applyAlignment="1">
      <alignment vertical="center"/>
    </xf>
    <xf numFmtId="4" fontId="13" fillId="0" borderId="4" xfId="0" applyNumberFormat="1" applyFont="1" applyBorder="1" applyAlignment="1">
      <alignment horizontal="right" vertical="center"/>
    </xf>
    <xf numFmtId="4" fontId="13" fillId="0" borderId="2" xfId="0" applyNumberFormat="1" applyFont="1" applyBorder="1" applyAlignment="1">
      <alignment horizontal="right" vertical="center"/>
    </xf>
    <xf numFmtId="4" fontId="13" fillId="0" borderId="23" xfId="0" applyNumberFormat="1" applyFont="1" applyBorder="1" applyAlignment="1">
      <alignment horizontal="right" vertical="center"/>
    </xf>
    <xf numFmtId="4" fontId="13" fillId="0" borderId="18" xfId="0" applyNumberFormat="1" applyFont="1" applyBorder="1" applyAlignment="1">
      <alignment horizontal="right" vertical="center"/>
    </xf>
    <xf numFmtId="4" fontId="13" fillId="0" borderId="6" xfId="0" applyNumberFormat="1" applyFont="1" applyBorder="1" applyAlignment="1">
      <alignment horizontal="right" vertical="center"/>
    </xf>
    <xf numFmtId="2" fontId="16" fillId="2" borderId="25" xfId="0" applyNumberFormat="1" applyFont="1" applyFill="1" applyBorder="1" applyAlignment="1">
      <alignment horizontal="right" vertical="center"/>
    </xf>
    <xf numFmtId="4" fontId="16" fillId="2" borderId="25" xfId="0" applyNumberFormat="1" applyFont="1" applyFill="1" applyBorder="1" applyAlignment="1">
      <alignment horizontal="right" vertical="center"/>
    </xf>
    <xf numFmtId="0" fontId="2" fillId="0" borderId="18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6" xfId="0" applyBorder="1" applyAlignment="1">
      <alignment horizontal="center" wrapText="1"/>
    </xf>
    <xf numFmtId="4" fontId="12" fillId="0" borderId="4" xfId="0" applyNumberFormat="1" applyFont="1" applyBorder="1" applyAlignment="1">
      <alignment horizontal="right" vertical="center" indent="1"/>
    </xf>
    <xf numFmtId="4" fontId="12" fillId="0" borderId="3" xfId="0" applyNumberFormat="1" applyFont="1" applyBorder="1" applyAlignment="1">
      <alignment horizontal="right" vertical="center" indent="1"/>
    </xf>
    <xf numFmtId="4" fontId="12" fillId="0" borderId="22" xfId="0" applyNumberFormat="1" applyFont="1" applyBorder="1" applyAlignment="1">
      <alignment horizontal="right" vertical="center" indent="1"/>
    </xf>
    <xf numFmtId="4" fontId="13" fillId="0" borderId="4" xfId="0" applyNumberFormat="1" applyFont="1" applyBorder="1" applyAlignment="1">
      <alignment horizontal="right" vertical="center" indent="1"/>
    </xf>
    <xf numFmtId="4" fontId="13" fillId="0" borderId="3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right" indent="1"/>
    </xf>
    <xf numFmtId="0" fontId="0" fillId="0" borderId="19" xfId="0" applyBorder="1" applyAlignment="1">
      <alignment horizontal="right" indent="1"/>
    </xf>
    <xf numFmtId="0" fontId="2" fillId="0" borderId="18" xfId="0" applyFont="1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2" fillId="4" borderId="6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18" xfId="0" applyFont="1" applyFill="1" applyBorder="1" applyAlignment="1" applyProtection="1">
      <alignment horizontal="left" vertical="center"/>
      <protection locked="0"/>
    </xf>
    <xf numFmtId="0" fontId="0" fillId="4" borderId="18" xfId="0" applyFill="1" applyBorder="1" applyAlignment="1" applyProtection="1">
      <alignment horizontal="left" vertical="center"/>
      <protection locked="0"/>
    </xf>
    <xf numFmtId="1" fontId="0" fillId="0" borderId="18" xfId="0" applyNumberFormat="1" applyBorder="1" applyAlignment="1">
      <alignment horizontal="right" inden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left" vertical="center" wrapText="1"/>
    </xf>
    <xf numFmtId="0" fontId="0" fillId="2" borderId="6" xfId="0" applyFill="1" applyBorder="1" applyAlignment="1">
      <alignment wrapText="1"/>
    </xf>
    <xf numFmtId="0" fontId="0" fillId="2" borderId="15" xfId="0" applyFill="1" applyBorder="1" applyAlignment="1">
      <alignment wrapText="1"/>
    </xf>
    <xf numFmtId="0" fontId="2" fillId="2" borderId="18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49" fontId="3" fillId="5" borderId="0" xfId="0" applyNumberFormat="1" applyFont="1" applyFill="1" applyAlignment="1" applyProtection="1">
      <alignment horizontal="left" vertical="top" wrapText="1"/>
      <protection locked="0"/>
    </xf>
    <xf numFmtId="49" fontId="3" fillId="5" borderId="0" xfId="0" applyNumberFormat="1" applyFont="1" applyFill="1" applyAlignment="1" applyProtection="1">
      <alignment vertical="top"/>
      <protection locked="0"/>
    </xf>
    <xf numFmtId="0" fontId="4" fillId="5" borderId="0" xfId="0" applyFont="1" applyFill="1" applyAlignment="1">
      <alignment horizontal="left" vertical="top" wrapText="1"/>
    </xf>
    <xf numFmtId="0" fontId="4" fillId="5" borderId="0" xfId="0" applyFont="1" applyFill="1" applyAlignment="1">
      <alignment vertical="top" wrapText="1"/>
    </xf>
    <xf numFmtId="49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/>
    </xf>
    <xf numFmtId="0" fontId="4" fillId="0" borderId="6" xfId="0" applyFont="1" applyBorder="1" applyAlignment="1">
      <alignment horizontal="left" vertical="top" wrapText="1"/>
    </xf>
    <xf numFmtId="0" fontId="4" fillId="0" borderId="6" xfId="0" applyFont="1" applyBorder="1" applyAlignment="1">
      <alignment vertical="top" wrapText="1"/>
    </xf>
    <xf numFmtId="49" fontId="3" fillId="4" borderId="0" xfId="0" applyNumberFormat="1" applyFont="1" applyFill="1" applyAlignment="1" applyProtection="1">
      <alignment horizontal="left" vertical="top" wrapText="1"/>
      <protection locked="0"/>
    </xf>
    <xf numFmtId="49" fontId="3" fillId="4" borderId="0" xfId="0" applyNumberFormat="1" applyFont="1" applyFill="1" applyAlignment="1" applyProtection="1">
      <alignment vertical="top"/>
      <protection locked="0"/>
    </xf>
    <xf numFmtId="49" fontId="3" fillId="4" borderId="6" xfId="0" applyNumberFormat="1" applyFont="1" applyFill="1" applyBorder="1" applyAlignment="1" applyProtection="1">
      <alignment horizontal="left" vertical="top" wrapText="1"/>
      <protection locked="0"/>
    </xf>
    <xf numFmtId="49" fontId="3" fillId="4" borderId="6" xfId="0" applyNumberFormat="1" applyFont="1" applyFill="1" applyBorder="1" applyAlignment="1" applyProtection="1">
      <alignment vertical="top"/>
      <protection locked="0"/>
    </xf>
    <xf numFmtId="0" fontId="1" fillId="0" borderId="0" xfId="0" applyFont="1" applyAlignment="1">
      <alignment horizontal="center"/>
    </xf>
    <xf numFmtId="49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49" fontId="0" fillId="2" borderId="2" xfId="0" applyNumberForma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4" fillId="0" borderId="6" xfId="2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6" xfId="0" applyFont="1" applyBorder="1" applyAlignment="1">
      <alignment vertical="top" wrapText="1"/>
    </xf>
  </cellXfs>
  <cellStyles count="5">
    <cellStyle name="Normal 3" xfId="1" xr:uid="{8B0F4456-82FB-4165-9904-62849F6D8E16}"/>
    <cellStyle name="Normální" xfId="0" builtinId="0"/>
    <cellStyle name="normální 2" xfId="3" xr:uid="{474569AF-0D85-430A-82D1-40A722E85B8E}"/>
    <cellStyle name="Normální 3" xfId="2" xr:uid="{0385028C-B545-4E97-A141-5357833CF4AA}"/>
    <cellStyle name="Normální 4" xfId="4" xr:uid="{AC4D6D18-CD83-4887-AE69-2F5851D05C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5A6F2-B213-4C33-801F-76699B5D41D5}">
  <sheetPr>
    <pageSetUpPr fitToPage="1"/>
  </sheetPr>
  <dimension ref="A1:I77"/>
  <sheetViews>
    <sheetView tabSelected="1" workbookViewId="0">
      <selection activeCell="K54" sqref="K54"/>
    </sheetView>
  </sheetViews>
  <sheetFormatPr defaultRowHeight="14.4" x14ac:dyDescent="0.3"/>
  <cols>
    <col min="8" max="8" width="9.88671875" bestFit="1" customWidth="1"/>
  </cols>
  <sheetData>
    <row r="1" spans="1:9" ht="17.399999999999999" x14ac:dyDescent="0.3">
      <c r="A1" s="260" t="s">
        <v>156</v>
      </c>
      <c r="B1" s="261"/>
      <c r="C1" s="261"/>
      <c r="D1" s="261"/>
      <c r="E1" s="261"/>
      <c r="F1" s="261"/>
      <c r="G1" s="261"/>
      <c r="H1" s="261"/>
      <c r="I1" s="262"/>
    </row>
    <row r="2" spans="1:9" ht="31.5" customHeight="1" x14ac:dyDescent="0.3">
      <c r="A2" s="83" t="s">
        <v>109</v>
      </c>
      <c r="B2" s="84"/>
      <c r="C2" s="85" t="s">
        <v>154</v>
      </c>
      <c r="D2" s="263" t="s">
        <v>155</v>
      </c>
      <c r="E2" s="264"/>
      <c r="F2" s="264"/>
      <c r="G2" s="264"/>
      <c r="H2" s="264"/>
      <c r="I2" s="265"/>
    </row>
    <row r="3" spans="1:9" ht="21" customHeight="1" x14ac:dyDescent="0.3">
      <c r="A3" s="86"/>
      <c r="B3" s="84"/>
      <c r="C3" s="87"/>
      <c r="D3" s="263" t="s">
        <v>157</v>
      </c>
      <c r="E3" s="264"/>
      <c r="F3" s="264"/>
      <c r="G3" s="264"/>
      <c r="H3" s="264"/>
      <c r="I3" s="265"/>
    </row>
    <row r="4" spans="1:9" ht="15" customHeight="1" x14ac:dyDescent="0.3">
      <c r="A4" s="88"/>
      <c r="B4" s="89"/>
      <c r="C4" s="90"/>
      <c r="D4" s="266"/>
      <c r="E4" s="266"/>
      <c r="F4" s="266"/>
      <c r="G4" s="266"/>
      <c r="H4" s="266"/>
      <c r="I4" s="267"/>
    </row>
    <row r="5" spans="1:9" x14ac:dyDescent="0.3">
      <c r="A5" s="91" t="s">
        <v>110</v>
      </c>
      <c r="B5" s="92"/>
      <c r="C5" s="268" t="s">
        <v>155</v>
      </c>
      <c r="D5" s="269"/>
      <c r="E5" s="269"/>
      <c r="F5" s="269"/>
      <c r="G5" s="93" t="s">
        <v>111</v>
      </c>
      <c r="H5" s="94"/>
      <c r="I5" s="95"/>
    </row>
    <row r="6" spans="1:9" x14ac:dyDescent="0.3">
      <c r="A6" s="96"/>
      <c r="B6" s="97"/>
      <c r="C6" s="258"/>
      <c r="D6" s="259"/>
      <c r="E6" s="259"/>
      <c r="F6" s="259"/>
      <c r="G6" s="93" t="s">
        <v>112</v>
      </c>
      <c r="H6" s="94"/>
      <c r="I6" s="95"/>
    </row>
    <row r="7" spans="1:9" x14ac:dyDescent="0.3">
      <c r="A7" s="99"/>
      <c r="B7" s="100"/>
      <c r="C7" s="101"/>
      <c r="D7" s="251"/>
      <c r="E7" s="252"/>
      <c r="F7" s="252"/>
      <c r="G7" s="103"/>
      <c r="H7" s="104"/>
      <c r="I7" s="105"/>
    </row>
    <row r="8" spans="1:9" x14ac:dyDescent="0.3">
      <c r="A8" s="91" t="s">
        <v>113</v>
      </c>
      <c r="B8" s="92"/>
      <c r="C8" s="98"/>
      <c r="D8" s="92"/>
      <c r="G8" s="93" t="s">
        <v>111</v>
      </c>
      <c r="H8" s="94"/>
      <c r="I8" s="95"/>
    </row>
    <row r="9" spans="1:9" x14ac:dyDescent="0.3">
      <c r="A9" s="106"/>
      <c r="B9" s="92"/>
      <c r="C9" s="98"/>
      <c r="D9" s="92"/>
      <c r="G9" s="93" t="s">
        <v>112</v>
      </c>
      <c r="H9" s="94"/>
      <c r="I9" s="95"/>
    </row>
    <row r="10" spans="1:9" x14ac:dyDescent="0.3">
      <c r="A10" s="107"/>
      <c r="B10" s="100"/>
      <c r="C10" s="101"/>
      <c r="D10" s="102"/>
      <c r="E10" s="103"/>
      <c r="F10" s="108"/>
      <c r="G10" s="108"/>
      <c r="H10" s="109"/>
      <c r="I10" s="105"/>
    </row>
    <row r="11" spans="1:9" x14ac:dyDescent="0.3">
      <c r="A11" s="91" t="s">
        <v>114</v>
      </c>
      <c r="B11" s="92"/>
      <c r="C11" s="253"/>
      <c r="D11" s="253"/>
      <c r="E11" s="253"/>
      <c r="F11" s="253"/>
      <c r="G11" s="93" t="s">
        <v>111</v>
      </c>
      <c r="H11" s="110"/>
      <c r="I11" s="95"/>
    </row>
    <row r="12" spans="1:9" x14ac:dyDescent="0.3">
      <c r="A12" s="96"/>
      <c r="B12" s="97"/>
      <c r="C12" s="254"/>
      <c r="D12" s="254"/>
      <c r="E12" s="254"/>
      <c r="F12" s="254"/>
      <c r="G12" s="93" t="s">
        <v>112</v>
      </c>
      <c r="H12" s="110"/>
      <c r="I12" s="95"/>
    </row>
    <row r="13" spans="1:9" x14ac:dyDescent="0.3">
      <c r="A13" s="99"/>
      <c r="B13" s="100"/>
      <c r="C13" s="111"/>
      <c r="D13" s="255"/>
      <c r="E13" s="256"/>
      <c r="F13" s="256"/>
      <c r="G13" s="112"/>
      <c r="H13" s="104"/>
      <c r="I13" s="105"/>
    </row>
    <row r="14" spans="1:9" x14ac:dyDescent="0.3">
      <c r="A14" s="113" t="s">
        <v>115</v>
      </c>
      <c r="B14" s="114"/>
      <c r="C14" s="115"/>
      <c r="D14" s="116"/>
      <c r="E14" s="117"/>
      <c r="F14" s="117"/>
      <c r="G14" s="118"/>
      <c r="H14" s="117"/>
      <c r="I14" s="119"/>
    </row>
    <row r="15" spans="1:9" x14ac:dyDescent="0.3">
      <c r="A15" s="107" t="s">
        <v>116</v>
      </c>
      <c r="B15" s="120"/>
      <c r="C15" s="121"/>
      <c r="D15" s="257"/>
      <c r="E15" s="257"/>
      <c r="F15" s="249"/>
      <c r="G15" s="249"/>
      <c r="H15" s="249" t="s">
        <v>15</v>
      </c>
      <c r="I15" s="250"/>
    </row>
    <row r="16" spans="1:9" x14ac:dyDescent="0.3">
      <c r="A16" s="122" t="s">
        <v>117</v>
      </c>
      <c r="B16" s="123"/>
      <c r="C16" s="124"/>
      <c r="D16" s="243"/>
      <c r="E16" s="244"/>
      <c r="F16" s="243"/>
      <c r="G16" s="244"/>
      <c r="H16" s="243">
        <f>SUMIF(E69:E76,#REF!,H69:H76)+SUMIF(E69:E76,"PSU",H69:H76)</f>
        <v>0</v>
      </c>
      <c r="I16" s="245"/>
    </row>
    <row r="17" spans="1:9" x14ac:dyDescent="0.3">
      <c r="A17" s="122" t="s">
        <v>118</v>
      </c>
      <c r="B17" s="123"/>
      <c r="C17" s="124"/>
      <c r="D17" s="243"/>
      <c r="E17" s="244"/>
      <c r="F17" s="243"/>
      <c r="G17" s="244"/>
      <c r="H17" s="243">
        <f>SUMIF(E69:E76,#REF!,H69:H76)</f>
        <v>0</v>
      </c>
      <c r="I17" s="245"/>
    </row>
    <row r="18" spans="1:9" x14ac:dyDescent="0.3">
      <c r="A18" s="122" t="s">
        <v>119</v>
      </c>
      <c r="B18" s="123"/>
      <c r="C18" s="124"/>
      <c r="D18" s="243"/>
      <c r="E18" s="244"/>
      <c r="F18" s="243"/>
      <c r="G18" s="244"/>
      <c r="H18" s="243">
        <f>SUMIF(E69:E76,#REF!,H69:H76)</f>
        <v>0</v>
      </c>
      <c r="I18" s="245"/>
    </row>
    <row r="19" spans="1:9" x14ac:dyDescent="0.3">
      <c r="A19" s="122" t="s">
        <v>120</v>
      </c>
      <c r="B19" s="123"/>
      <c r="C19" s="124"/>
      <c r="D19" s="243"/>
      <c r="E19" s="244"/>
      <c r="F19" s="243"/>
      <c r="G19" s="244"/>
      <c r="H19" s="243">
        <f>SUMIF(E69:E76,#REF!,H69:H76)</f>
        <v>0</v>
      </c>
      <c r="I19" s="245"/>
    </row>
    <row r="20" spans="1:9" x14ac:dyDescent="0.3">
      <c r="A20" s="122" t="s">
        <v>121</v>
      </c>
      <c r="B20" s="123"/>
      <c r="C20" s="124"/>
      <c r="D20" s="243"/>
      <c r="E20" s="244"/>
      <c r="F20" s="243"/>
      <c r="G20" s="244"/>
      <c r="H20" s="243">
        <f>SUMIF(E69:E76,#REF!,H69:H76)</f>
        <v>0</v>
      </c>
      <c r="I20" s="245"/>
    </row>
    <row r="21" spans="1:9" x14ac:dyDescent="0.3">
      <c r="A21" s="125" t="s">
        <v>15</v>
      </c>
      <c r="B21" s="126"/>
      <c r="C21" s="127"/>
      <c r="D21" s="246"/>
      <c r="E21" s="247"/>
      <c r="F21" s="246"/>
      <c r="G21" s="247"/>
      <c r="H21" s="246">
        <f>SUM(H16:I20)</f>
        <v>0</v>
      </c>
      <c r="I21" s="248"/>
    </row>
    <row r="22" spans="1:9" x14ac:dyDescent="0.3">
      <c r="A22" s="128" t="s">
        <v>122</v>
      </c>
      <c r="B22" s="123"/>
      <c r="C22" s="124"/>
      <c r="D22" s="129"/>
      <c r="E22" s="130"/>
      <c r="F22" s="131"/>
      <c r="G22" s="131"/>
      <c r="H22" s="131"/>
      <c r="I22" s="132"/>
    </row>
    <row r="23" spans="1:9" x14ac:dyDescent="0.3">
      <c r="A23" s="122" t="s">
        <v>123</v>
      </c>
      <c r="B23" s="123"/>
      <c r="C23" s="124"/>
      <c r="D23" s="133">
        <v>15</v>
      </c>
      <c r="E23" s="130" t="s">
        <v>124</v>
      </c>
      <c r="F23" s="229"/>
      <c r="G23" s="230"/>
      <c r="H23" s="230"/>
      <c r="I23" s="132">
        <f t="shared" ref="I23:I28" si="0">Mena</f>
        <v>0</v>
      </c>
    </row>
    <row r="24" spans="1:9" x14ac:dyDescent="0.3">
      <c r="A24" s="122" t="s">
        <v>125</v>
      </c>
      <c r="B24" s="123"/>
      <c r="C24" s="124"/>
      <c r="D24" s="133" t="str">
        <f>SazbaDPH1</f>
        <v>%</v>
      </c>
      <c r="E24" s="130" t="s">
        <v>124</v>
      </c>
      <c r="F24" s="231">
        <f>H23*D23/100</f>
        <v>0</v>
      </c>
      <c r="G24" s="232"/>
      <c r="H24" s="232"/>
      <c r="I24" s="132">
        <f t="shared" si="0"/>
        <v>0</v>
      </c>
    </row>
    <row r="25" spans="1:9" x14ac:dyDescent="0.3">
      <c r="A25" s="122" t="s">
        <v>126</v>
      </c>
      <c r="B25" s="123"/>
      <c r="C25" s="124"/>
      <c r="D25" s="133">
        <v>21</v>
      </c>
      <c r="E25" s="130" t="s">
        <v>124</v>
      </c>
      <c r="F25" s="229">
        <f>H52</f>
        <v>0</v>
      </c>
      <c r="G25" s="230"/>
      <c r="H25" s="230"/>
      <c r="I25" s="132">
        <f t="shared" si="0"/>
        <v>0</v>
      </c>
    </row>
    <row r="26" spans="1:9" x14ac:dyDescent="0.3">
      <c r="A26" s="134" t="s">
        <v>127</v>
      </c>
      <c r="B26" s="135"/>
      <c r="C26" s="121"/>
      <c r="D26" s="133" t="str">
        <f>SazbaDPH1</f>
        <v>%</v>
      </c>
      <c r="E26" s="136" t="s">
        <v>124</v>
      </c>
      <c r="F26" s="233">
        <f>F25*D25/100</f>
        <v>0</v>
      </c>
      <c r="G26" s="234"/>
      <c r="H26" s="234"/>
      <c r="I26" s="137">
        <f t="shared" si="0"/>
        <v>0</v>
      </c>
    </row>
    <row r="27" spans="1:9" ht="15" thickBot="1" x14ac:dyDescent="0.35">
      <c r="A27" s="91" t="s">
        <v>128</v>
      </c>
      <c r="B27" s="138"/>
      <c r="C27" s="139"/>
      <c r="D27" s="138"/>
      <c r="E27" s="140"/>
      <c r="F27" s="235">
        <f>ROUND(F23+F24+F25+F26,0)</f>
        <v>0</v>
      </c>
      <c r="G27" s="235"/>
      <c r="H27" s="235"/>
      <c r="I27" s="141">
        <f t="shared" si="0"/>
        <v>0</v>
      </c>
    </row>
    <row r="28" spans="1:9" ht="17.399999999999999" thickBot="1" x14ac:dyDescent="0.35">
      <c r="A28" s="142" t="s">
        <v>129</v>
      </c>
      <c r="B28" s="143"/>
      <c r="C28" s="143"/>
      <c r="D28" s="144"/>
      <c r="E28" s="145"/>
      <c r="F28" s="236">
        <f>F25</f>
        <v>0</v>
      </c>
      <c r="G28" s="236"/>
      <c r="H28" s="236"/>
      <c r="I28" s="146">
        <f t="shared" si="0"/>
        <v>0</v>
      </c>
    </row>
    <row r="29" spans="1:9" ht="17.399999999999999" thickBot="1" x14ac:dyDescent="0.35">
      <c r="A29" s="142" t="s">
        <v>130</v>
      </c>
      <c r="B29" s="147"/>
      <c r="C29" s="147"/>
      <c r="D29" s="147"/>
      <c r="E29" s="148"/>
      <c r="F29" s="237">
        <f>F27</f>
        <v>0</v>
      </c>
      <c r="G29" s="237"/>
      <c r="H29" s="237"/>
      <c r="I29" s="149" t="s">
        <v>131</v>
      </c>
    </row>
    <row r="30" spans="1:9" x14ac:dyDescent="0.3">
      <c r="A30" s="106"/>
      <c r="B30" s="92"/>
      <c r="C30" s="92"/>
      <c r="D30" s="92"/>
      <c r="I30" s="150"/>
    </row>
    <row r="31" spans="1:9" x14ac:dyDescent="0.3">
      <c r="A31" s="106"/>
      <c r="B31" s="92"/>
      <c r="C31" s="92"/>
      <c r="D31" s="92"/>
      <c r="I31" s="150"/>
    </row>
    <row r="32" spans="1:9" x14ac:dyDescent="0.3">
      <c r="A32" s="151"/>
      <c r="B32" s="152" t="s">
        <v>132</v>
      </c>
      <c r="C32" s="153"/>
      <c r="D32" s="153"/>
      <c r="E32" s="154" t="s">
        <v>133</v>
      </c>
      <c r="F32" s="155"/>
      <c r="G32" s="156"/>
      <c r="H32" s="155"/>
      <c r="I32" s="150"/>
    </row>
    <row r="33" spans="1:9" x14ac:dyDescent="0.3">
      <c r="A33" s="106"/>
      <c r="B33" s="92"/>
      <c r="C33" s="92"/>
      <c r="D33" s="92"/>
      <c r="I33" s="150"/>
    </row>
    <row r="34" spans="1:9" x14ac:dyDescent="0.3">
      <c r="A34" s="157"/>
      <c r="B34" s="158"/>
      <c r="C34" s="238"/>
      <c r="D34" s="239"/>
      <c r="E34" s="159"/>
      <c r="F34" s="240"/>
      <c r="G34" s="241"/>
      <c r="H34" s="241"/>
      <c r="I34" s="160"/>
    </row>
    <row r="35" spans="1:9" ht="15" customHeight="1" x14ac:dyDescent="0.3">
      <c r="A35" s="106"/>
      <c r="B35" s="92"/>
      <c r="C35" s="242" t="s">
        <v>134</v>
      </c>
      <c r="D35" s="242"/>
      <c r="G35" s="5" t="s">
        <v>135</v>
      </c>
      <c r="I35" s="150"/>
    </row>
    <row r="36" spans="1:9" ht="15" thickBot="1" x14ac:dyDescent="0.35">
      <c r="A36" s="161"/>
      <c r="B36" s="162"/>
      <c r="C36" s="162"/>
      <c r="D36" s="162"/>
      <c r="E36" s="163"/>
      <c r="F36" s="163"/>
      <c r="G36" s="163"/>
      <c r="H36" s="163"/>
      <c r="I36" s="164"/>
    </row>
    <row r="37" spans="1:9" ht="17.399999999999999" x14ac:dyDescent="0.3">
      <c r="A37" s="165" t="s">
        <v>136</v>
      </c>
      <c r="B37" s="166"/>
      <c r="C37" s="166"/>
      <c r="D37" s="166"/>
      <c r="E37" s="167"/>
      <c r="F37" s="167"/>
      <c r="G37" s="167"/>
      <c r="H37" s="167"/>
      <c r="I37" s="168"/>
    </row>
    <row r="38" spans="1:9" ht="28.8" x14ac:dyDescent="0.3">
      <c r="A38" s="169" t="s">
        <v>137</v>
      </c>
      <c r="B38" s="170" t="s">
        <v>138</v>
      </c>
      <c r="C38" s="170"/>
      <c r="D38" s="170"/>
      <c r="E38" s="171" t="str">
        <f>A23</f>
        <v>Základ pro sníženou DPH</v>
      </c>
      <c r="F38" s="171" t="str">
        <f>A25</f>
        <v>Základ pro základní DPH</v>
      </c>
      <c r="G38" s="172" t="s">
        <v>139</v>
      </c>
      <c r="H38" s="173" t="s">
        <v>140</v>
      </c>
      <c r="I38" s="174" t="s">
        <v>124</v>
      </c>
    </row>
    <row r="39" spans="1:9" x14ac:dyDescent="0.3">
      <c r="A39" s="175" t="s">
        <v>141</v>
      </c>
      <c r="B39" s="224"/>
      <c r="C39" s="224"/>
      <c r="D39" s="224"/>
      <c r="E39" s="176"/>
      <c r="F39" s="177"/>
      <c r="G39" s="178"/>
      <c r="H39" s="179"/>
      <c r="I39" s="180"/>
    </row>
    <row r="40" spans="1:9" x14ac:dyDescent="0.3">
      <c r="A40" s="181"/>
      <c r="B40" s="226" t="s">
        <v>142</v>
      </c>
      <c r="C40" s="226"/>
      <c r="D40" s="226"/>
      <c r="E40" s="182"/>
      <c r="F40" s="183"/>
      <c r="G40" s="183"/>
      <c r="H40" s="184"/>
      <c r="I40" s="185"/>
    </row>
    <row r="41" spans="1:9" x14ac:dyDescent="0.3">
      <c r="A41" s="181" t="s">
        <v>143</v>
      </c>
      <c r="B41" s="226" t="s">
        <v>144</v>
      </c>
      <c r="C41" s="226"/>
      <c r="D41" s="226"/>
      <c r="E41" s="182"/>
      <c r="F41" s="183"/>
      <c r="G41" s="183"/>
      <c r="H41" s="184"/>
      <c r="I41" s="185"/>
    </row>
    <row r="42" spans="1:9" ht="15" customHeight="1" x14ac:dyDescent="0.3">
      <c r="A42" s="186"/>
      <c r="B42" s="223" t="s">
        <v>159</v>
      </c>
      <c r="C42" s="223"/>
      <c r="D42" s="223"/>
      <c r="E42" s="187"/>
      <c r="F42" s="178">
        <f>'Velín+R VELIN'!G60</f>
        <v>0</v>
      </c>
      <c r="G42" s="178"/>
      <c r="H42" s="179">
        <f>E42+F42+G42</f>
        <v>0</v>
      </c>
      <c r="I42" s="180"/>
    </row>
    <row r="43" spans="1:9" ht="15" customHeight="1" x14ac:dyDescent="0.3">
      <c r="A43" s="186"/>
      <c r="B43" s="223" t="s">
        <v>158</v>
      </c>
      <c r="C43" s="223"/>
      <c r="D43" s="223"/>
      <c r="E43" s="187"/>
      <c r="F43" s="178">
        <f>'RA5'!G63</f>
        <v>0</v>
      </c>
      <c r="G43" s="178"/>
      <c r="H43" s="179">
        <f>E43+F43+G43</f>
        <v>0</v>
      </c>
      <c r="I43" s="180"/>
    </row>
    <row r="44" spans="1:9" ht="22.8" customHeight="1" x14ac:dyDescent="0.3">
      <c r="A44" s="186"/>
      <c r="B44" s="223" t="s">
        <v>240</v>
      </c>
      <c r="C44" s="223"/>
      <c r="D44" s="223"/>
      <c r="E44" s="187"/>
      <c r="F44" s="212">
        <f>' RCH40'!G68</f>
        <v>0</v>
      </c>
      <c r="G44" s="178"/>
      <c r="H44" s="179">
        <f>E44+F44+G44</f>
        <v>0</v>
      </c>
      <c r="I44" s="180"/>
    </row>
    <row r="45" spans="1:9" ht="15" customHeight="1" x14ac:dyDescent="0.3">
      <c r="A45" s="186"/>
      <c r="B45" s="222" t="s">
        <v>241</v>
      </c>
      <c r="C45" s="222"/>
      <c r="D45" s="222"/>
      <c r="E45" s="187"/>
      <c r="F45" s="212">
        <f>'RA2'!G63</f>
        <v>0</v>
      </c>
      <c r="G45" s="178"/>
      <c r="H45" s="179">
        <f>E45+F45+G45</f>
        <v>0</v>
      </c>
      <c r="I45" s="180"/>
    </row>
    <row r="46" spans="1:9" ht="15" customHeight="1" x14ac:dyDescent="0.3">
      <c r="A46" s="186"/>
      <c r="B46" s="222" t="s">
        <v>242</v>
      </c>
      <c r="C46" s="222"/>
      <c r="D46" s="222"/>
      <c r="E46" s="187"/>
      <c r="F46" s="212">
        <f>'RA4'!G73</f>
        <v>0</v>
      </c>
      <c r="G46" s="178"/>
      <c r="H46" s="179">
        <f t="shared" ref="H46:H50" si="1">E46+F46+G46</f>
        <v>0</v>
      </c>
      <c r="I46" s="180"/>
    </row>
    <row r="47" spans="1:9" ht="15" customHeight="1" x14ac:dyDescent="0.3">
      <c r="A47" s="186"/>
      <c r="B47" s="222" t="s">
        <v>243</v>
      </c>
      <c r="C47" s="222"/>
      <c r="D47" s="222"/>
      <c r="E47" s="187"/>
      <c r="F47" s="212">
        <f>'RA3'!G62</f>
        <v>0</v>
      </c>
      <c r="G47" s="178"/>
      <c r="H47" s="179">
        <f t="shared" si="1"/>
        <v>0</v>
      </c>
      <c r="I47" s="180"/>
    </row>
    <row r="48" spans="1:9" ht="22.8" customHeight="1" x14ac:dyDescent="0.3">
      <c r="A48" s="186"/>
      <c r="B48" s="223" t="s">
        <v>164</v>
      </c>
      <c r="C48" s="223"/>
      <c r="D48" s="223"/>
      <c r="E48" s="187"/>
      <c r="F48" s="212">
        <f>'RVT30'!G63</f>
        <v>0</v>
      </c>
      <c r="G48" s="178"/>
      <c r="H48" s="179">
        <f t="shared" si="1"/>
        <v>0</v>
      </c>
      <c r="I48" s="180"/>
    </row>
    <row r="49" spans="1:9" ht="15" customHeight="1" x14ac:dyDescent="0.3">
      <c r="A49" s="186"/>
      <c r="B49" s="222" t="s">
        <v>160</v>
      </c>
      <c r="C49" s="222"/>
      <c r="D49" s="222"/>
      <c r="E49" s="187"/>
      <c r="F49" s="212">
        <f>'RT31'!G63</f>
        <v>0</v>
      </c>
      <c r="G49" s="178"/>
      <c r="H49" s="179">
        <f t="shared" si="1"/>
        <v>0</v>
      </c>
      <c r="I49" s="180"/>
    </row>
    <row r="50" spans="1:9" ht="22.8" customHeight="1" x14ac:dyDescent="0.3">
      <c r="A50" s="186"/>
      <c r="B50" s="223" t="s">
        <v>186</v>
      </c>
      <c r="C50" s="223"/>
      <c r="D50" s="223"/>
      <c r="E50" s="187"/>
      <c r="F50" s="212">
        <f>'RA10'!G63</f>
        <v>0</v>
      </c>
      <c r="G50" s="178"/>
      <c r="H50" s="179">
        <f t="shared" si="1"/>
        <v>0</v>
      </c>
      <c r="I50" s="180"/>
    </row>
    <row r="51" spans="1:9" ht="15" customHeight="1" x14ac:dyDescent="0.3">
      <c r="A51" s="186"/>
      <c r="B51" s="224"/>
      <c r="C51" s="224"/>
      <c r="D51" s="224"/>
      <c r="E51" s="187"/>
      <c r="F51" s="178"/>
      <c r="G51" s="178"/>
      <c r="H51" s="179"/>
      <c r="I51" s="180"/>
    </row>
    <row r="52" spans="1:9" ht="23.25" customHeight="1" x14ac:dyDescent="0.3">
      <c r="A52" s="227" t="s">
        <v>145</v>
      </c>
      <c r="B52" s="228"/>
      <c r="C52" s="228"/>
      <c r="D52" s="228"/>
      <c r="E52" s="188" t="e">
        <f>SUMIF(#REF!,"=1",E39:E45)</f>
        <v>#REF!</v>
      </c>
      <c r="F52" s="189" t="e">
        <f>SUMIF(#REF!,"=1",F39:F45)</f>
        <v>#REF!</v>
      </c>
      <c r="G52" s="189" t="e">
        <f>SUMIF(#REF!,"=1",G39:G45)</f>
        <v>#REF!</v>
      </c>
      <c r="H52" s="190">
        <f>SUM(H42:H51)</f>
        <v>0</v>
      </c>
      <c r="I52" s="191"/>
    </row>
    <row r="53" spans="1:9" x14ac:dyDescent="0.3">
      <c r="B53" s="92"/>
      <c r="C53" s="92"/>
      <c r="D53" s="92"/>
    </row>
    <row r="54" spans="1:9" x14ac:dyDescent="0.3">
      <c r="B54" s="92"/>
      <c r="C54" s="92"/>
      <c r="D54" s="92"/>
      <c r="H54" s="213"/>
    </row>
    <row r="55" spans="1:9" x14ac:dyDescent="0.3">
      <c r="A55" s="225"/>
      <c r="B55" s="225"/>
      <c r="C55" s="225"/>
      <c r="D55" s="225"/>
      <c r="E55" s="225"/>
      <c r="F55" s="225"/>
      <c r="G55" s="225"/>
      <c r="H55" s="225"/>
      <c r="I55" s="225"/>
    </row>
    <row r="56" spans="1:9" x14ac:dyDescent="0.3">
      <c r="B56" s="92"/>
      <c r="C56" s="92"/>
      <c r="D56" s="92"/>
      <c r="H56" s="213"/>
    </row>
    <row r="57" spans="1:9" x14ac:dyDescent="0.3">
      <c r="A57" s="225"/>
      <c r="B57" s="225"/>
      <c r="C57" s="225"/>
      <c r="D57" s="225"/>
      <c r="E57" s="225"/>
      <c r="F57" s="225"/>
      <c r="G57" s="225"/>
      <c r="H57" s="225"/>
      <c r="I57" s="225"/>
    </row>
    <row r="58" spans="1:9" x14ac:dyDescent="0.3">
      <c r="B58" s="92"/>
      <c r="C58" s="92"/>
      <c r="D58" s="92"/>
    </row>
    <row r="59" spans="1:9" x14ac:dyDescent="0.3">
      <c r="A59" s="225"/>
      <c r="B59" s="225"/>
      <c r="C59" s="225"/>
      <c r="D59" s="225"/>
      <c r="E59" s="225"/>
      <c r="F59" s="225"/>
      <c r="G59" s="225"/>
      <c r="H59" s="225"/>
      <c r="I59" s="225"/>
    </row>
    <row r="60" spans="1:9" x14ac:dyDescent="0.3">
      <c r="B60" s="92"/>
      <c r="C60" s="92"/>
      <c r="D60" s="92"/>
    </row>
    <row r="61" spans="1:9" x14ac:dyDescent="0.3">
      <c r="A61" s="225"/>
      <c r="B61" s="225"/>
      <c r="C61" s="225"/>
      <c r="D61" s="225"/>
      <c r="E61" s="225"/>
      <c r="F61" s="225"/>
      <c r="G61" s="225"/>
      <c r="H61" s="225"/>
      <c r="I61" s="225"/>
    </row>
    <row r="62" spans="1:9" x14ac:dyDescent="0.3">
      <c r="B62" s="92"/>
      <c r="C62" s="92"/>
      <c r="D62" s="92"/>
    </row>
    <row r="63" spans="1:9" x14ac:dyDescent="0.3">
      <c r="A63" s="225"/>
      <c r="B63" s="225"/>
      <c r="C63" s="225"/>
      <c r="D63" s="225"/>
      <c r="E63" s="225"/>
      <c r="F63" s="225"/>
      <c r="G63" s="225"/>
      <c r="H63" s="225"/>
      <c r="I63" s="225"/>
    </row>
    <row r="64" spans="1:9" x14ac:dyDescent="0.3">
      <c r="B64" s="92"/>
      <c r="C64" s="92"/>
      <c r="D64" s="92"/>
    </row>
    <row r="65" spans="1:9" x14ac:dyDescent="0.3">
      <c r="B65" s="92"/>
      <c r="C65" s="92"/>
      <c r="D65" s="92"/>
    </row>
    <row r="66" spans="1:9" ht="15.6" x14ac:dyDescent="0.3">
      <c r="A66" s="192"/>
      <c r="B66" s="92"/>
      <c r="C66" s="92"/>
      <c r="D66" s="92"/>
    </row>
    <row r="67" spans="1:9" x14ac:dyDescent="0.3">
      <c r="B67" s="92"/>
      <c r="C67" s="92"/>
      <c r="D67" s="92"/>
    </row>
    <row r="68" spans="1:9" x14ac:dyDescent="0.3">
      <c r="A68" s="193"/>
      <c r="B68" s="193"/>
      <c r="C68" s="193"/>
      <c r="D68" s="193"/>
      <c r="E68" s="193"/>
      <c r="F68" s="193"/>
      <c r="G68" s="193"/>
      <c r="H68" s="193"/>
      <c r="I68" s="193"/>
    </row>
    <row r="69" spans="1:9" x14ac:dyDescent="0.3">
      <c r="A69" s="194"/>
      <c r="B69" s="221"/>
      <c r="C69" s="221"/>
      <c r="D69" s="221"/>
      <c r="E69" s="195"/>
      <c r="F69" s="196"/>
      <c r="G69" s="196"/>
      <c r="H69" s="196"/>
      <c r="I69" s="197"/>
    </row>
    <row r="70" spans="1:9" ht="22.5" customHeight="1" x14ac:dyDescent="0.3">
      <c r="A70" s="194"/>
      <c r="B70" s="221"/>
      <c r="C70" s="221"/>
      <c r="D70" s="221"/>
      <c r="E70" s="195"/>
      <c r="F70" s="196"/>
      <c r="G70" s="196"/>
      <c r="H70" s="196"/>
      <c r="I70" s="197"/>
    </row>
    <row r="71" spans="1:9" ht="30" customHeight="1" x14ac:dyDescent="0.3">
      <c r="A71" s="194"/>
      <c r="B71" s="221"/>
      <c r="C71" s="221"/>
      <c r="D71" s="221"/>
      <c r="E71" s="195"/>
      <c r="F71" s="196"/>
      <c r="G71" s="196"/>
      <c r="H71" s="196"/>
      <c r="I71" s="197"/>
    </row>
    <row r="72" spans="1:9" ht="30" customHeight="1" x14ac:dyDescent="0.3">
      <c r="A72" s="194"/>
      <c r="B72" s="221"/>
      <c r="C72" s="221"/>
      <c r="D72" s="221"/>
      <c r="E72" s="195"/>
      <c r="F72" s="196"/>
      <c r="G72" s="196"/>
      <c r="H72" s="196"/>
      <c r="I72" s="197"/>
    </row>
    <row r="73" spans="1:9" ht="31.5" customHeight="1" x14ac:dyDescent="0.3">
      <c r="A73" s="194"/>
      <c r="B73" s="221"/>
      <c r="C73" s="221"/>
      <c r="D73" s="221"/>
      <c r="E73" s="195"/>
      <c r="F73" s="196"/>
      <c r="G73" s="196"/>
      <c r="H73" s="196"/>
      <c r="I73" s="197"/>
    </row>
    <row r="74" spans="1:9" ht="31.5" customHeight="1" x14ac:dyDescent="0.3">
      <c r="A74" s="194"/>
      <c r="B74" s="221"/>
      <c r="C74" s="221"/>
      <c r="D74" s="221"/>
      <c r="E74" s="195"/>
      <c r="F74" s="196"/>
      <c r="G74" s="196"/>
      <c r="H74" s="196"/>
      <c r="I74" s="197"/>
    </row>
    <row r="75" spans="1:9" ht="26.25" customHeight="1" x14ac:dyDescent="0.3">
      <c r="A75" s="194"/>
      <c r="B75" s="221"/>
      <c r="C75" s="221"/>
      <c r="D75" s="221"/>
      <c r="E75" s="195"/>
      <c r="F75" s="196"/>
      <c r="G75" s="196"/>
      <c r="H75" s="196"/>
      <c r="I75" s="197"/>
    </row>
    <row r="76" spans="1:9" ht="33" customHeight="1" x14ac:dyDescent="0.3">
      <c r="A76" s="194"/>
      <c r="B76" s="221"/>
      <c r="C76" s="221"/>
      <c r="D76" s="221"/>
      <c r="E76" s="195"/>
      <c r="F76" s="196"/>
      <c r="G76" s="196"/>
      <c r="H76" s="196"/>
      <c r="I76" s="197"/>
    </row>
    <row r="77" spans="1:9" x14ac:dyDescent="0.3">
      <c r="A77" s="198"/>
      <c r="B77" s="199"/>
      <c r="C77" s="199"/>
      <c r="D77" s="199"/>
      <c r="E77" s="200"/>
      <c r="F77" s="201"/>
      <c r="G77" s="201"/>
      <c r="H77" s="201"/>
      <c r="I77" s="202"/>
    </row>
  </sheetData>
  <mergeCells count="68">
    <mergeCell ref="C6:F6"/>
    <mergeCell ref="A1:I1"/>
    <mergeCell ref="D2:I2"/>
    <mergeCell ref="D3:I3"/>
    <mergeCell ref="D4:I4"/>
    <mergeCell ref="C5:F5"/>
    <mergeCell ref="D7:F7"/>
    <mergeCell ref="C11:F11"/>
    <mergeCell ref="C12:F12"/>
    <mergeCell ref="D13:F13"/>
    <mergeCell ref="D15:E15"/>
    <mergeCell ref="F15:G15"/>
    <mergeCell ref="H15:I15"/>
    <mergeCell ref="D16:E16"/>
    <mergeCell ref="F16:G16"/>
    <mergeCell ref="H16:I16"/>
    <mergeCell ref="D17:E17"/>
    <mergeCell ref="F17:G17"/>
    <mergeCell ref="H17:I17"/>
    <mergeCell ref="D18:E18"/>
    <mergeCell ref="F18:G18"/>
    <mergeCell ref="H18:I18"/>
    <mergeCell ref="D19:E19"/>
    <mergeCell ref="F19:G19"/>
    <mergeCell ref="H19:I19"/>
    <mergeCell ref="D20:E20"/>
    <mergeCell ref="F20:G20"/>
    <mergeCell ref="H20:I20"/>
    <mergeCell ref="D21:E21"/>
    <mergeCell ref="F21:G21"/>
    <mergeCell ref="H21:I21"/>
    <mergeCell ref="B40:D40"/>
    <mergeCell ref="F23:H23"/>
    <mergeCell ref="F24:H24"/>
    <mergeCell ref="F25:H25"/>
    <mergeCell ref="F26:H26"/>
    <mergeCell ref="F27:H27"/>
    <mergeCell ref="F28:H28"/>
    <mergeCell ref="F29:H29"/>
    <mergeCell ref="C34:D34"/>
    <mergeCell ref="F34:H34"/>
    <mergeCell ref="C35:D35"/>
    <mergeCell ref="B39:D39"/>
    <mergeCell ref="A63:I63"/>
    <mergeCell ref="B69:D69"/>
    <mergeCell ref="B41:D41"/>
    <mergeCell ref="B42:D42"/>
    <mergeCell ref="B43:D43"/>
    <mergeCell ref="B44:D44"/>
    <mergeCell ref="B45:D45"/>
    <mergeCell ref="A52:D52"/>
    <mergeCell ref="B49:D49"/>
    <mergeCell ref="B76:D76"/>
    <mergeCell ref="B46:D46"/>
    <mergeCell ref="B47:D47"/>
    <mergeCell ref="B48:D48"/>
    <mergeCell ref="B50:D50"/>
    <mergeCell ref="B51:D51"/>
    <mergeCell ref="B70:D70"/>
    <mergeCell ref="B71:D71"/>
    <mergeCell ref="B72:D72"/>
    <mergeCell ref="B73:D73"/>
    <mergeCell ref="B74:D74"/>
    <mergeCell ref="B75:D75"/>
    <mergeCell ref="A55:I55"/>
    <mergeCell ref="A57:I57"/>
    <mergeCell ref="A59:I59"/>
    <mergeCell ref="A61:I61"/>
  </mergeCells>
  <pageMargins left="0.7" right="0.7" top="0.78740157499999996" bottom="0.78740157499999996" header="0.3" footer="0.3"/>
  <pageSetup fitToHeight="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B0D45-E5B5-4020-A427-3CF149CBAF6C}">
  <sheetPr>
    <pageSetUpPr fitToPage="1"/>
  </sheetPr>
  <dimension ref="A1:BH4688"/>
  <sheetViews>
    <sheetView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2.5546875" style="3" customWidth="1"/>
    <col min="3" max="3" width="63.33203125" style="3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G1" t="s">
        <v>1</v>
      </c>
    </row>
    <row r="2" spans="1:60" ht="24.9" customHeight="1" x14ac:dyDescent="0.3">
      <c r="A2" s="1" t="s">
        <v>2</v>
      </c>
      <c r="B2" s="2" t="s">
        <v>3</v>
      </c>
      <c r="C2" s="283" t="s">
        <v>186</v>
      </c>
      <c r="D2" s="284"/>
      <c r="E2" s="284"/>
      <c r="F2" s="284"/>
      <c r="G2" s="285"/>
      <c r="AG2" t="s">
        <v>4</v>
      </c>
    </row>
    <row r="3" spans="1:60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C3" s="3" t="s">
        <v>66</v>
      </c>
      <c r="AG3" t="s">
        <v>6</v>
      </c>
    </row>
    <row r="4" spans="1:60" ht="24.9" customHeight="1" x14ac:dyDescent="0.3">
      <c r="A4" s="4" t="s">
        <v>7</v>
      </c>
      <c r="B4" s="55" t="s">
        <v>184</v>
      </c>
      <c r="C4" s="286" t="s">
        <v>150</v>
      </c>
      <c r="D4" s="287"/>
      <c r="E4" s="287"/>
      <c r="F4" s="287"/>
      <c r="G4" s="288"/>
      <c r="AG4" t="s">
        <v>8</v>
      </c>
    </row>
    <row r="5" spans="1:60" x14ac:dyDescent="0.3">
      <c r="D5" s="5"/>
    </row>
    <row r="6" spans="1:60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6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60" ht="15" hidden="1" customHeight="1" x14ac:dyDescent="0.3">
      <c r="A7" s="11"/>
      <c r="B7" s="12"/>
      <c r="C7" s="12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60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SUMIF(AG9:AG19,"&lt;&gt;NOR",G9:G19)</f>
        <v>0</v>
      </c>
      <c r="H8" s="21"/>
      <c r="I8" s="21">
        <f>SUM(I9:I19)</f>
        <v>0</v>
      </c>
      <c r="J8" s="21"/>
      <c r="K8" s="21">
        <f>SUM(K9:K19)</f>
        <v>0</v>
      </c>
      <c r="L8" s="21"/>
      <c r="M8" s="21">
        <f>SUM(M9:M19)</f>
        <v>0</v>
      </c>
      <c r="N8" s="21"/>
      <c r="O8" s="21">
        <f>SUM(O9:O19)</f>
        <v>0</v>
      </c>
      <c r="P8" s="21"/>
      <c r="Q8" s="21">
        <f>SUM(Q9:Q19)</f>
        <v>0</v>
      </c>
      <c r="R8" s="21"/>
      <c r="S8" s="21"/>
      <c r="T8" s="22"/>
      <c r="U8" s="23"/>
      <c r="V8" s="23">
        <f>SUM(V9:V46)</f>
        <v>5.49</v>
      </c>
      <c r="W8" s="23"/>
      <c r="X8" s="23"/>
      <c r="AG8" t="s">
        <v>34</v>
      </c>
    </row>
    <row r="9" spans="1:60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1" t="s">
        <v>48</v>
      </c>
      <c r="U9" s="32">
        <v>5.0959999999999998E-2</v>
      </c>
      <c r="V9" s="32">
        <f>ROUND(E9*U9,2)</f>
        <v>0</v>
      </c>
      <c r="W9" s="32"/>
      <c r="X9" s="32" t="s">
        <v>37</v>
      </c>
      <c r="Y9" s="33"/>
      <c r="Z9" s="33"/>
      <c r="AA9" s="33"/>
      <c r="AB9" s="33"/>
      <c r="AC9" s="33"/>
      <c r="AD9" s="33"/>
      <c r="AE9" s="33"/>
      <c r="AF9" s="33"/>
      <c r="AG9" s="33" t="s">
        <v>38</v>
      </c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</row>
    <row r="10" spans="1:60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8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2"/>
      <c r="U10" s="32"/>
      <c r="V10" s="32"/>
      <c r="W10" s="32"/>
      <c r="X10" s="32"/>
      <c r="Y10" s="33"/>
      <c r="Z10" s="33"/>
      <c r="AA10" s="33"/>
      <c r="AB10" s="33"/>
      <c r="AC10" s="33"/>
      <c r="AD10" s="33"/>
      <c r="AE10" s="33"/>
      <c r="AF10" s="33"/>
      <c r="AG10" s="33" t="s">
        <v>39</v>
      </c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</row>
    <row r="11" spans="1:60" ht="24.6" customHeight="1" outlineLevel="1" x14ac:dyDescent="0.3">
      <c r="A11" s="34"/>
      <c r="B11" s="35"/>
      <c r="C11" s="276" t="s">
        <v>70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 t="s">
        <v>48</v>
      </c>
      <c r="U11" s="32">
        <v>5.0959999999999998E-2</v>
      </c>
      <c r="V11" s="32">
        <f>ROUND(E11*U11,2)</f>
        <v>0</v>
      </c>
      <c r="W11" s="32"/>
      <c r="X11" s="32" t="s">
        <v>37</v>
      </c>
      <c r="Y11" s="33"/>
      <c r="Z11" s="33"/>
      <c r="AA11" s="33"/>
      <c r="AB11" s="33"/>
      <c r="AC11" s="33"/>
      <c r="AD11" s="33"/>
      <c r="AE11" s="33"/>
      <c r="AF11" s="33"/>
      <c r="AG11" s="33" t="s">
        <v>38</v>
      </c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6"/>
      <c r="BB11" s="33"/>
      <c r="BC11" s="33"/>
      <c r="BD11" s="33"/>
      <c r="BE11" s="33"/>
      <c r="BF11" s="33"/>
      <c r="BG11" s="33"/>
      <c r="BH11" s="33"/>
    </row>
    <row r="12" spans="1:60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/>
      <c r="AF12" s="33"/>
      <c r="AG12" s="33" t="s">
        <v>39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</row>
    <row r="13" spans="1:60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40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5.0959999999999998E-2</v>
      </c>
      <c r="V13" s="32">
        <f>ROUND(E13*U13,2)</f>
        <v>2.04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/>
      <c r="AF13" s="33"/>
      <c r="AG13" s="33" t="s">
        <v>38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</row>
    <row r="14" spans="1:60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/>
      <c r="AF14" s="33"/>
      <c r="AG14" s="33" t="s">
        <v>39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</row>
    <row r="15" spans="1:60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1" t="s">
        <v>48</v>
      </c>
      <c r="U15" s="32">
        <v>0</v>
      </c>
      <c r="V15" s="32">
        <f>ROUND(E15*U15,2)</f>
        <v>0</v>
      </c>
      <c r="W15" s="32"/>
      <c r="X15" s="32" t="s">
        <v>42</v>
      </c>
      <c r="Y15" s="33"/>
      <c r="Z15" s="33"/>
      <c r="AA15" s="33"/>
      <c r="AB15" s="33"/>
      <c r="AC15" s="33"/>
      <c r="AD15" s="33"/>
      <c r="AE15" s="33"/>
      <c r="AF15" s="33"/>
      <c r="AG15" s="33" t="s">
        <v>43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</row>
    <row r="16" spans="1:60" outlineLevel="1" x14ac:dyDescent="0.3">
      <c r="A16" s="24">
        <v>36</v>
      </c>
      <c r="B16" s="25" t="s">
        <v>62</v>
      </c>
      <c r="C16" s="26" t="s">
        <v>237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2"/>
      <c r="U16" s="32"/>
      <c r="V16" s="32"/>
      <c r="W16" s="32"/>
      <c r="X16" s="32"/>
      <c r="Y16" s="33"/>
      <c r="Z16" s="33"/>
      <c r="AA16" s="33"/>
      <c r="AB16" s="33"/>
      <c r="AC16" s="33"/>
      <c r="AD16" s="33"/>
      <c r="AE16" s="33"/>
      <c r="AF16" s="33"/>
      <c r="AG16" s="33" t="s">
        <v>39</v>
      </c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</row>
    <row r="17" spans="1:60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1" t="s">
        <v>48</v>
      </c>
      <c r="U17" s="32">
        <v>5.0959999999999998E-2</v>
      </c>
      <c r="V17" s="32">
        <f>ROUND(E17*U17,2)</f>
        <v>0</v>
      </c>
      <c r="W17" s="32"/>
      <c r="X17" s="32" t="s">
        <v>37</v>
      </c>
      <c r="Y17" s="33"/>
      <c r="Z17" s="33"/>
      <c r="AA17" s="33"/>
      <c r="AB17" s="33"/>
      <c r="AC17" s="33"/>
      <c r="AD17" s="33"/>
      <c r="AE17" s="33"/>
      <c r="AF17" s="33"/>
      <c r="AG17" s="33" t="s">
        <v>38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</row>
    <row r="18" spans="1:60" outlineLevel="1" x14ac:dyDescent="0.3">
      <c r="A18" s="24">
        <v>37</v>
      </c>
      <c r="B18" s="25" t="s">
        <v>63</v>
      </c>
      <c r="C18" s="26" t="s">
        <v>64</v>
      </c>
      <c r="D18" s="27" t="s">
        <v>59</v>
      </c>
      <c r="E18" s="28">
        <v>1</v>
      </c>
      <c r="F18" s="29">
        <v>0</v>
      </c>
      <c r="G18" s="30">
        <f>ROUND(E18*F18,2)</f>
        <v>0</v>
      </c>
      <c r="H18" s="29"/>
      <c r="I18" s="30">
        <f>ROUND(E18*H18,2)</f>
        <v>0</v>
      </c>
      <c r="J18" s="29"/>
      <c r="K18" s="30">
        <f>ROUND(E18*J18,2)</f>
        <v>0</v>
      </c>
      <c r="L18" s="30">
        <v>21</v>
      </c>
      <c r="M18" s="30">
        <f>G18*(1+L18/100)</f>
        <v>0</v>
      </c>
      <c r="N18" s="30">
        <v>0</v>
      </c>
      <c r="O18" s="30">
        <f>ROUND(E18*N18,2)</f>
        <v>0</v>
      </c>
      <c r="P18" s="30">
        <v>0</v>
      </c>
      <c r="Q18" s="30">
        <f>ROUND(E18*P18,2)</f>
        <v>0</v>
      </c>
      <c r="R18" s="30"/>
      <c r="S18" s="30" t="s">
        <v>41</v>
      </c>
      <c r="T18" s="32"/>
      <c r="U18" s="32"/>
      <c r="V18" s="32"/>
      <c r="W18" s="32"/>
      <c r="X18" s="32"/>
      <c r="Y18" s="33"/>
      <c r="Z18" s="33"/>
      <c r="AA18" s="33"/>
      <c r="AB18" s="33"/>
      <c r="AC18" s="33"/>
      <c r="AD18" s="33"/>
      <c r="AE18" s="33"/>
      <c r="AF18" s="33"/>
      <c r="AG18" s="33" t="s">
        <v>39</v>
      </c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</row>
    <row r="19" spans="1:60" outlineLevel="1" x14ac:dyDescent="0.3">
      <c r="A19" s="34"/>
      <c r="B19" s="35"/>
      <c r="C19" s="280"/>
      <c r="D19" s="281"/>
      <c r="E19" s="281"/>
      <c r="F19" s="281"/>
      <c r="G19" s="28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/>
      <c r="AF19" s="33"/>
      <c r="AG19" s="33" t="s">
        <v>43</v>
      </c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</row>
    <row r="20" spans="1:60" outlineLevel="1" x14ac:dyDescent="0.3">
      <c r="A20" s="16" t="s">
        <v>33</v>
      </c>
      <c r="B20" s="17" t="s">
        <v>75</v>
      </c>
      <c r="C20" s="18" t="s">
        <v>78</v>
      </c>
      <c r="D20" s="19"/>
      <c r="E20" s="20"/>
      <c r="F20" s="21"/>
      <c r="G20" s="21">
        <f>SUMIF(AG21:AG29,"&lt;&gt;NOR",G21:G29)</f>
        <v>0</v>
      </c>
      <c r="H20" s="21"/>
      <c r="I20" s="21">
        <f>SUM(I21:I29)</f>
        <v>0</v>
      </c>
      <c r="J20" s="21"/>
      <c r="K20" s="21">
        <f>SUM(K21:K29)</f>
        <v>0</v>
      </c>
      <c r="L20" s="21"/>
      <c r="M20" s="21">
        <f>SUM(M21:M29)</f>
        <v>0</v>
      </c>
      <c r="N20" s="21"/>
      <c r="O20" s="21">
        <f>SUM(O21:O29)</f>
        <v>0</v>
      </c>
      <c r="P20" s="21"/>
      <c r="Q20" s="21">
        <f>SUM(Q21:Q29)</f>
        <v>0</v>
      </c>
      <c r="R20" s="21"/>
      <c r="S20" s="21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/>
      <c r="AF20" s="33"/>
      <c r="AG20" s="33" t="s">
        <v>39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</row>
    <row r="21" spans="1:60" outlineLevel="1" x14ac:dyDescent="0.3">
      <c r="A21" s="205">
        <v>33</v>
      </c>
      <c r="B21" s="206" t="s">
        <v>151</v>
      </c>
      <c r="C21" s="208" t="s">
        <v>152</v>
      </c>
      <c r="D21" s="207" t="s">
        <v>56</v>
      </c>
      <c r="E21" s="215">
        <v>16</v>
      </c>
      <c r="F21" s="29">
        <v>0</v>
      </c>
      <c r="G21" s="30">
        <f>ROUND(E21*F21,2)</f>
        <v>0</v>
      </c>
      <c r="H21" s="29"/>
      <c r="I21" s="30">
        <f>ROUND(E21*H21,2)</f>
        <v>0</v>
      </c>
      <c r="J21" s="29"/>
      <c r="K21" s="30">
        <f>ROUND(E21*J21,2)</f>
        <v>0</v>
      </c>
      <c r="L21" s="30">
        <v>21</v>
      </c>
      <c r="M21" s="30">
        <f>G21*(1+L21/100)</f>
        <v>0</v>
      </c>
      <c r="N21" s="30">
        <v>0</v>
      </c>
      <c r="O21" s="30">
        <f>ROUND(E21*N21,2)</f>
        <v>0</v>
      </c>
      <c r="P21" s="30">
        <v>0</v>
      </c>
      <c r="Q21" s="30">
        <f>ROUND(E21*P21,2)</f>
        <v>0</v>
      </c>
      <c r="R21" s="30"/>
      <c r="S21" s="30" t="s">
        <v>47</v>
      </c>
      <c r="T21" s="31" t="s">
        <v>48</v>
      </c>
      <c r="U21" s="32">
        <v>4.6330000000000003E-2</v>
      </c>
      <c r="V21" s="32">
        <f>ROUND(E21*U21,2)</f>
        <v>0.74</v>
      </c>
      <c r="W21" s="32"/>
      <c r="X21" s="32" t="s">
        <v>37</v>
      </c>
      <c r="Y21" s="33"/>
      <c r="Z21" s="33"/>
      <c r="AA21" s="33"/>
      <c r="AB21" s="33"/>
      <c r="AC21" s="33"/>
      <c r="AD21" s="33"/>
      <c r="AE21" s="33"/>
      <c r="AF21" s="33"/>
      <c r="AG21" s="33" t="s">
        <v>38</v>
      </c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</row>
    <row r="22" spans="1:60" ht="27" customHeight="1" outlineLevel="1" x14ac:dyDescent="0.3">
      <c r="A22" s="34"/>
      <c r="B22" s="35"/>
      <c r="C22" s="276" t="s">
        <v>153</v>
      </c>
      <c r="D22" s="277"/>
      <c r="E22" s="277"/>
      <c r="F22" s="277"/>
      <c r="G22" s="277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  <c r="Z22" s="33"/>
      <c r="AA22" s="33"/>
      <c r="AB22" s="33"/>
      <c r="AC22" s="33"/>
      <c r="AD22" s="33"/>
      <c r="AE22" s="33"/>
      <c r="AF22" s="33"/>
      <c r="AG22" s="33" t="s">
        <v>39</v>
      </c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6"/>
      <c r="BB22" s="33"/>
      <c r="BC22" s="33"/>
      <c r="BD22" s="33"/>
      <c r="BE22" s="33"/>
      <c r="BF22" s="33"/>
      <c r="BG22" s="33"/>
      <c r="BH22" s="33"/>
    </row>
    <row r="23" spans="1:60" outlineLevel="1" x14ac:dyDescent="0.3">
      <c r="A23" s="34"/>
      <c r="B23" s="35"/>
      <c r="C23" s="278"/>
      <c r="D23" s="279"/>
      <c r="E23" s="279"/>
      <c r="F23" s="279"/>
      <c r="G23" s="279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1" t="s">
        <v>48</v>
      </c>
      <c r="U23" s="32">
        <v>0</v>
      </c>
      <c r="V23" s="32">
        <f>ROUND(E23*U23,2)</f>
        <v>0</v>
      </c>
      <c r="W23" s="32"/>
      <c r="X23" s="32" t="s">
        <v>42</v>
      </c>
      <c r="Y23" s="33"/>
      <c r="Z23" s="33"/>
      <c r="AA23" s="33"/>
      <c r="AB23" s="33"/>
      <c r="AC23" s="33"/>
      <c r="AD23" s="33"/>
      <c r="AE23" s="33"/>
      <c r="AF23" s="33"/>
      <c r="AG23" s="33" t="s">
        <v>43</v>
      </c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</row>
    <row r="24" spans="1:60" outlineLevel="1" x14ac:dyDescent="0.3">
      <c r="A24" s="24">
        <v>2</v>
      </c>
      <c r="B24" s="25" t="s">
        <v>79</v>
      </c>
      <c r="C24" s="26" t="s">
        <v>146</v>
      </c>
      <c r="D24" s="27" t="s">
        <v>35</v>
      </c>
      <c r="E24" s="28">
        <v>40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/>
      <c r="S24" s="30" t="s">
        <v>36</v>
      </c>
      <c r="T24" s="32"/>
      <c r="U24" s="32"/>
      <c r="V24" s="32"/>
      <c r="W24" s="32"/>
      <c r="X24" s="32"/>
      <c r="Y24" s="33"/>
      <c r="Z24" s="33"/>
      <c r="AA24" s="33"/>
      <c r="AB24" s="33"/>
      <c r="AC24" s="33"/>
      <c r="AD24" s="33"/>
      <c r="AE24" s="33"/>
      <c r="AF24" s="33"/>
      <c r="AG24" s="33" t="s">
        <v>39</v>
      </c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</row>
    <row r="25" spans="1:60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1" t="s">
        <v>48</v>
      </c>
      <c r="U25" s="32">
        <v>4.6330000000000003E-2</v>
      </c>
      <c r="V25" s="32">
        <f>ROUND(E25*U25,2)</f>
        <v>0</v>
      </c>
      <c r="W25" s="32"/>
      <c r="X25" s="32" t="s">
        <v>37</v>
      </c>
      <c r="Y25" s="33"/>
      <c r="Z25" s="33"/>
      <c r="AA25" s="33"/>
      <c r="AB25" s="33"/>
      <c r="AC25" s="33"/>
      <c r="AD25" s="33"/>
      <c r="AE25" s="33"/>
      <c r="AF25" s="33"/>
      <c r="AG25" s="33" t="s">
        <v>38</v>
      </c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</row>
    <row r="26" spans="1:60" outlineLevel="1" x14ac:dyDescent="0.3">
      <c r="A26" s="24">
        <v>4</v>
      </c>
      <c r="B26" s="25" t="s">
        <v>80</v>
      </c>
      <c r="C26" s="26" t="s">
        <v>147</v>
      </c>
      <c r="D26" s="27" t="s">
        <v>35</v>
      </c>
      <c r="E26" s="28">
        <v>154</v>
      </c>
      <c r="F26" s="29">
        <v>0</v>
      </c>
      <c r="G26" s="30">
        <f>ROUND(E26*F26,2)</f>
        <v>0</v>
      </c>
      <c r="H26" s="29"/>
      <c r="I26" s="30">
        <f>ROUND(E26*H26,2)</f>
        <v>0</v>
      </c>
      <c r="J26" s="29"/>
      <c r="K26" s="30">
        <f>ROUND(E26*J26,2)</f>
        <v>0</v>
      </c>
      <c r="L26" s="30">
        <v>21</v>
      </c>
      <c r="M26" s="30">
        <f>G26*(1+L26/100)</f>
        <v>0</v>
      </c>
      <c r="N26" s="30">
        <v>0</v>
      </c>
      <c r="O26" s="30">
        <f>ROUND(E26*N26,2)</f>
        <v>0</v>
      </c>
      <c r="P26" s="30">
        <v>0</v>
      </c>
      <c r="Q26" s="30">
        <f>ROUND(E26*P26,2)</f>
        <v>0</v>
      </c>
      <c r="R26" s="30" t="s">
        <v>44</v>
      </c>
      <c r="S26" s="30" t="s">
        <v>41</v>
      </c>
      <c r="T26" s="32"/>
      <c r="U26" s="32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 t="s">
        <v>39</v>
      </c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</row>
    <row r="27" spans="1:60" outlineLevel="1" x14ac:dyDescent="0.3">
      <c r="A27" s="34"/>
      <c r="B27" s="35"/>
      <c r="C27" s="280"/>
      <c r="D27" s="281"/>
      <c r="E27" s="281"/>
      <c r="F27" s="281"/>
      <c r="G27" s="281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1" t="s">
        <v>48</v>
      </c>
      <c r="U27" s="32">
        <v>8.2830000000000001E-2</v>
      </c>
      <c r="V27" s="32">
        <f>ROUND(E27*U27,2)</f>
        <v>0</v>
      </c>
      <c r="W27" s="32"/>
      <c r="X27" s="32" t="s">
        <v>37</v>
      </c>
      <c r="Y27" s="33"/>
      <c r="Z27" s="33"/>
      <c r="AA27" s="33"/>
      <c r="AB27" s="33"/>
      <c r="AC27" s="33"/>
      <c r="AD27" s="33"/>
      <c r="AE27" s="33"/>
      <c r="AF27" s="33"/>
      <c r="AG27" s="33" t="s">
        <v>38</v>
      </c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</row>
    <row r="28" spans="1:60" outlineLevel="1" x14ac:dyDescent="0.3">
      <c r="A28" s="24">
        <v>7</v>
      </c>
      <c r="B28" s="25"/>
      <c r="C28" s="26" t="s">
        <v>228</v>
      </c>
      <c r="D28" s="27" t="s">
        <v>50</v>
      </c>
      <c r="E28" s="28">
        <v>1</v>
      </c>
      <c r="F28" s="29">
        <v>0</v>
      </c>
      <c r="G28" s="30">
        <f>ROUND(E28*F28,2)</f>
        <v>0</v>
      </c>
      <c r="H28" s="29"/>
      <c r="I28" s="30">
        <f>ROUND(E28*H28,2)</f>
        <v>0</v>
      </c>
      <c r="J28" s="29"/>
      <c r="K28" s="30">
        <f>ROUND(E28*J28,2)</f>
        <v>0</v>
      </c>
      <c r="L28" s="30">
        <v>21</v>
      </c>
      <c r="M28" s="30">
        <f>G28*(1+L28/100)</f>
        <v>0</v>
      </c>
      <c r="N28" s="30">
        <v>0</v>
      </c>
      <c r="O28" s="30">
        <f>ROUND(E28*N28,2)</f>
        <v>0</v>
      </c>
      <c r="P28" s="30">
        <v>0</v>
      </c>
      <c r="Q28" s="30">
        <f>ROUND(E28*P28,2)</f>
        <v>0</v>
      </c>
      <c r="R28" s="30"/>
      <c r="S28" s="30" t="s">
        <v>47</v>
      </c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/>
      <c r="AF28" s="33"/>
      <c r="AG28" s="33" t="s">
        <v>49</v>
      </c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</row>
    <row r="29" spans="1:60" ht="15" customHeight="1" outlineLevel="1" x14ac:dyDescent="0.3">
      <c r="A29" s="34"/>
      <c r="B29" s="35"/>
      <c r="C29" s="276" t="s">
        <v>236</v>
      </c>
      <c r="D29" s="277"/>
      <c r="E29" s="277"/>
      <c r="F29" s="277"/>
      <c r="G29" s="277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3"/>
      <c r="Z29" s="33"/>
      <c r="AA29" s="33"/>
      <c r="AB29" s="33"/>
      <c r="AC29" s="33"/>
      <c r="AD29" s="33"/>
      <c r="AE29" s="33"/>
      <c r="AF29" s="33"/>
      <c r="AG29" s="33" t="s">
        <v>39</v>
      </c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</row>
    <row r="30" spans="1:60" outlineLevel="1" x14ac:dyDescent="0.3">
      <c r="A30" s="34"/>
      <c r="B30" s="35"/>
      <c r="C30" s="53"/>
      <c r="D30" s="54"/>
      <c r="E30" s="54"/>
      <c r="F30" s="54"/>
      <c r="G30" s="5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1" t="s">
        <v>48</v>
      </c>
      <c r="U30" s="32">
        <v>8.6999999999999994E-2</v>
      </c>
      <c r="V30" s="32">
        <f>ROUND(E30*U30,2)</f>
        <v>0</v>
      </c>
      <c r="W30" s="32"/>
      <c r="X30" s="32" t="s">
        <v>37</v>
      </c>
      <c r="Y30" s="33"/>
      <c r="Z30" s="33"/>
      <c r="AA30" s="33"/>
      <c r="AB30" s="33"/>
      <c r="AC30" s="33"/>
      <c r="AD30" s="33"/>
      <c r="AE30" s="33"/>
      <c r="AF30" s="33"/>
      <c r="AG30" s="33" t="s">
        <v>38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</row>
    <row r="31" spans="1:60" outlineLevel="1" x14ac:dyDescent="0.3">
      <c r="A31" s="16" t="s">
        <v>33</v>
      </c>
      <c r="B31" s="17" t="s">
        <v>82</v>
      </c>
      <c r="C31" s="18" t="s">
        <v>83</v>
      </c>
      <c r="D31" s="19"/>
      <c r="E31" s="20"/>
      <c r="F31" s="21"/>
      <c r="G31" s="21">
        <f>SUMIF(AG32:AG55,"&lt;&gt;NOR",G32:G55)</f>
        <v>0</v>
      </c>
      <c r="H31" s="21"/>
      <c r="I31" s="21">
        <f>SUM(I32:I55)</f>
        <v>0</v>
      </c>
      <c r="J31" s="21"/>
      <c r="K31" s="21">
        <f>SUM(K32:K55)</f>
        <v>0</v>
      </c>
      <c r="L31" s="21"/>
      <c r="M31" s="21">
        <f>SUM(M32:M55)</f>
        <v>0</v>
      </c>
      <c r="N31" s="21"/>
      <c r="O31" s="21">
        <f>SUM(O32:O55)</f>
        <v>0</v>
      </c>
      <c r="P31" s="21"/>
      <c r="Q31" s="21">
        <f>SUM(Q32:Q55)</f>
        <v>0</v>
      </c>
      <c r="R31" s="21"/>
      <c r="S31" s="21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/>
      <c r="AF31" s="33"/>
      <c r="AG31" s="33" t="s">
        <v>39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</row>
    <row r="32" spans="1:60" ht="24" customHeight="1" outlineLevel="1" x14ac:dyDescent="0.3">
      <c r="A32" s="24">
        <v>8</v>
      </c>
      <c r="B32" s="25" t="s">
        <v>187</v>
      </c>
      <c r="C32" s="26" t="s">
        <v>188</v>
      </c>
      <c r="D32" s="27" t="s">
        <v>50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/>
      <c r="AF32" s="33"/>
      <c r="AG32" s="33" t="s">
        <v>43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</row>
    <row r="33" spans="1:60" outlineLevel="1" x14ac:dyDescent="0.3">
      <c r="A33" s="34"/>
      <c r="B33" s="35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/>
      <c r="AF33" s="33"/>
      <c r="AG33" s="33" t="s">
        <v>39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</row>
    <row r="34" spans="1:60" outlineLevel="1" x14ac:dyDescent="0.3">
      <c r="A34" s="24">
        <v>9</v>
      </c>
      <c r="B34" s="25" t="s">
        <v>189</v>
      </c>
      <c r="C34" s="26" t="s">
        <v>190</v>
      </c>
      <c r="D34" s="27" t="s">
        <v>50</v>
      </c>
      <c r="E34" s="28">
        <v>1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0.67500000000000004</v>
      </c>
      <c r="V34" s="32">
        <f>ROUND(E34*U34,2)</f>
        <v>0.68</v>
      </c>
      <c r="W34" s="32"/>
      <c r="X34" s="32" t="s">
        <v>37</v>
      </c>
      <c r="Y34" s="33"/>
      <c r="Z34" s="33"/>
      <c r="AA34" s="33"/>
      <c r="AB34" s="33"/>
      <c r="AC34" s="33"/>
      <c r="AD34" s="33"/>
      <c r="AE34" s="33"/>
      <c r="AF34" s="33"/>
      <c r="AG34" s="33" t="s">
        <v>38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</row>
    <row r="35" spans="1:60" outlineLevel="1" x14ac:dyDescent="0.3">
      <c r="A35" s="34"/>
      <c r="B35" s="35"/>
      <c r="C35" s="276"/>
      <c r="D35" s="277"/>
      <c r="E35" s="277"/>
      <c r="F35" s="277"/>
      <c r="G35" s="277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 t="s">
        <v>39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</row>
    <row r="36" spans="1:60" outlineLevel="1" x14ac:dyDescent="0.3">
      <c r="A36" s="24">
        <v>9</v>
      </c>
      <c r="B36" s="25" t="s">
        <v>191</v>
      </c>
      <c r="C36" s="26" t="s">
        <v>192</v>
      </c>
      <c r="D36" s="27" t="s">
        <v>50</v>
      </c>
      <c r="E36" s="28">
        <v>1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0.67500000000000004</v>
      </c>
      <c r="V36" s="32">
        <f>ROUND(E36*U36,2)</f>
        <v>0.68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/>
      <c r="AF36" s="33"/>
      <c r="AG36" s="33" t="s">
        <v>38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</row>
    <row r="37" spans="1:60" outlineLevel="1" x14ac:dyDescent="0.3">
      <c r="A37" s="34"/>
      <c r="B37" s="35"/>
      <c r="C37" s="276" t="s">
        <v>98</v>
      </c>
      <c r="D37" s="277"/>
      <c r="E37" s="277"/>
      <c r="F37" s="277"/>
      <c r="G37" s="27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/>
      <c r="AF37" s="33"/>
      <c r="AG37" s="33" t="s">
        <v>39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</row>
    <row r="38" spans="1:60" outlineLevel="1" x14ac:dyDescent="0.3">
      <c r="A38" s="24">
        <v>9</v>
      </c>
      <c r="B38" s="25" t="s">
        <v>193</v>
      </c>
      <c r="C38" s="26" t="s">
        <v>196</v>
      </c>
      <c r="D38" s="27" t="s">
        <v>50</v>
      </c>
      <c r="E38" s="28">
        <v>2</v>
      </c>
      <c r="F38" s="29">
        <v>0</v>
      </c>
      <c r="G38" s="30">
        <f>ROUND(E38*F38,2)</f>
        <v>0</v>
      </c>
      <c r="H38" s="29"/>
      <c r="I38" s="30">
        <f>ROUND(E38*H38,2)</f>
        <v>0</v>
      </c>
      <c r="J38" s="29"/>
      <c r="K38" s="30">
        <f>ROUND(E38*J38,2)</f>
        <v>0</v>
      </c>
      <c r="L38" s="30">
        <v>21</v>
      </c>
      <c r="M38" s="30">
        <f>G38*(1+L38/100)</f>
        <v>0</v>
      </c>
      <c r="N38" s="30">
        <v>0</v>
      </c>
      <c r="O38" s="30">
        <f>ROUND(E38*N38,2)</f>
        <v>0</v>
      </c>
      <c r="P38" s="30">
        <v>0</v>
      </c>
      <c r="Q38" s="30">
        <f>ROUND(E38*P38,2)</f>
        <v>0</v>
      </c>
      <c r="R38" s="30"/>
      <c r="S38" s="30" t="s">
        <v>47</v>
      </c>
      <c r="T38" s="31" t="s">
        <v>48</v>
      </c>
      <c r="U38" s="32">
        <v>0.67500000000000004</v>
      </c>
      <c r="V38" s="32">
        <f>ROUND(E38*U38,2)</f>
        <v>1.35</v>
      </c>
      <c r="W38" s="32"/>
      <c r="X38" s="32" t="s">
        <v>37</v>
      </c>
      <c r="Y38" s="33"/>
      <c r="Z38" s="33"/>
      <c r="AA38" s="33"/>
      <c r="AB38" s="33"/>
      <c r="AC38" s="33"/>
      <c r="AD38" s="33"/>
      <c r="AE38" s="33"/>
      <c r="AF38" s="33"/>
      <c r="AG38" s="33" t="s">
        <v>38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</row>
    <row r="39" spans="1:60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1" t="s">
        <v>48</v>
      </c>
      <c r="U39" s="32">
        <v>1</v>
      </c>
      <c r="V39" s="32">
        <f>ROUND(E39*U39,2)</f>
        <v>0</v>
      </c>
      <c r="W39" s="32"/>
      <c r="X39" s="32" t="s">
        <v>57</v>
      </c>
      <c r="Y39" s="33"/>
      <c r="Z39" s="33"/>
      <c r="AA39" s="33"/>
      <c r="AB39" s="33"/>
      <c r="AC39" s="33"/>
      <c r="AD39" s="33"/>
      <c r="AE39" s="33"/>
      <c r="AF39" s="33"/>
      <c r="AG39" s="33" t="s">
        <v>58</v>
      </c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</row>
    <row r="40" spans="1:60" ht="23.25" customHeight="1" outlineLevel="1" x14ac:dyDescent="0.3">
      <c r="A40" s="24">
        <v>9</v>
      </c>
      <c r="B40" s="25" t="s">
        <v>194</v>
      </c>
      <c r="C40" s="26" t="s">
        <v>197</v>
      </c>
      <c r="D40" s="27" t="s">
        <v>46</v>
      </c>
      <c r="E40" s="28">
        <v>2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2"/>
      <c r="U40" s="32"/>
      <c r="V40" s="32"/>
      <c r="W40" s="32"/>
      <c r="X40" s="32"/>
      <c r="Y40" s="33"/>
      <c r="Z40" s="33"/>
      <c r="AA40" s="33"/>
      <c r="AB40" s="33"/>
      <c r="AC40" s="33"/>
      <c r="AD40" s="33"/>
      <c r="AE40" s="33"/>
      <c r="AF40" s="33"/>
      <c r="AG40" s="33" t="s">
        <v>49</v>
      </c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6" t="str">
        <f>C40</f>
        <v>Modul digitálních vstupů, 16x DI</v>
      </c>
      <c r="BB40" s="33"/>
      <c r="BC40" s="33"/>
      <c r="BD40" s="33"/>
      <c r="BE40" s="33"/>
      <c r="BF40" s="33"/>
      <c r="BG40" s="33"/>
      <c r="BH40" s="33"/>
    </row>
    <row r="41" spans="1:60" outlineLevel="1" x14ac:dyDescent="0.3">
      <c r="A41" s="34"/>
      <c r="B41" s="35"/>
      <c r="C41" s="280"/>
      <c r="D41" s="281"/>
      <c r="E41" s="281"/>
      <c r="F41" s="281"/>
      <c r="G41" s="281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 t="s">
        <v>39</v>
      </c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</row>
    <row r="42" spans="1:60" outlineLevel="1" x14ac:dyDescent="0.3">
      <c r="A42" s="24">
        <v>9</v>
      </c>
      <c r="B42" s="25" t="s">
        <v>195</v>
      </c>
      <c r="C42" s="26" t="s">
        <v>198</v>
      </c>
      <c r="D42" s="27" t="s">
        <v>50</v>
      </c>
      <c r="E42" s="28">
        <v>1</v>
      </c>
      <c r="F42" s="29">
        <v>0</v>
      </c>
      <c r="G42" s="30">
        <f>ROUND(E42*F42,2)</f>
        <v>0</v>
      </c>
      <c r="H42" s="29"/>
      <c r="I42" s="30">
        <f>ROUND(E42*H42,2)</f>
        <v>0</v>
      </c>
      <c r="J42" s="29"/>
      <c r="K42" s="30">
        <f>ROUND(E42*J42,2)</f>
        <v>0</v>
      </c>
      <c r="L42" s="30">
        <v>21</v>
      </c>
      <c r="M42" s="30">
        <f>G42*(1+L42/100)</f>
        <v>0</v>
      </c>
      <c r="N42" s="30">
        <v>0</v>
      </c>
      <c r="O42" s="30">
        <f>ROUND(E42*N42,2)</f>
        <v>0</v>
      </c>
      <c r="P42" s="30">
        <v>0</v>
      </c>
      <c r="Q42" s="30">
        <f>ROUND(E42*P42,2)</f>
        <v>0</v>
      </c>
      <c r="R42" s="30"/>
      <c r="S42" s="30" t="s">
        <v>47</v>
      </c>
      <c r="T42" s="31" t="s">
        <v>48</v>
      </c>
      <c r="U42" s="32">
        <v>0</v>
      </c>
      <c r="V42" s="32">
        <f>ROUND(E42*U42,2)</f>
        <v>0</v>
      </c>
      <c r="W42" s="32"/>
      <c r="X42" s="32" t="s">
        <v>37</v>
      </c>
      <c r="Y42" s="33"/>
      <c r="Z42" s="33"/>
      <c r="AA42" s="33"/>
      <c r="AB42" s="33"/>
      <c r="AC42" s="33"/>
      <c r="AD42" s="33"/>
      <c r="AE42" s="33"/>
      <c r="AF42" s="33"/>
      <c r="AG42" s="33" t="s">
        <v>38</v>
      </c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</row>
    <row r="43" spans="1:60" outlineLevel="1" x14ac:dyDescent="0.3">
      <c r="A43" s="34"/>
      <c r="B43" s="35"/>
      <c r="C43" s="51"/>
      <c r="D43" s="52"/>
      <c r="E43" s="52"/>
      <c r="F43" s="52"/>
      <c r="G43" s="5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3"/>
      <c r="Z43" s="33"/>
      <c r="AA43" s="33"/>
      <c r="AB43" s="33"/>
      <c r="AC43" s="33"/>
      <c r="AD43" s="33"/>
      <c r="AE43" s="33"/>
      <c r="AF43" s="33"/>
      <c r="AG43" s="33" t="s">
        <v>49</v>
      </c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</row>
    <row r="44" spans="1:60" outlineLevel="1" x14ac:dyDescent="0.3">
      <c r="A44" s="24">
        <v>11</v>
      </c>
      <c r="B44" s="25" t="s">
        <v>84</v>
      </c>
      <c r="C44" s="26" t="s">
        <v>85</v>
      </c>
      <c r="D44" s="27" t="s">
        <v>35</v>
      </c>
      <c r="E44" s="28">
        <v>8</v>
      </c>
      <c r="F44" s="29">
        <v>0</v>
      </c>
      <c r="G44" s="30">
        <f>ROUND(E44*F44,2)</f>
        <v>0</v>
      </c>
      <c r="H44" s="29"/>
      <c r="I44" s="30">
        <f>ROUND(E44*H44,2)</f>
        <v>0</v>
      </c>
      <c r="J44" s="29"/>
      <c r="K44" s="30">
        <f>ROUND(E44*J44,2)</f>
        <v>0</v>
      </c>
      <c r="L44" s="30">
        <v>21</v>
      </c>
      <c r="M44" s="30">
        <f>G44*(1+L44/100)</f>
        <v>0</v>
      </c>
      <c r="N44" s="30">
        <v>0</v>
      </c>
      <c r="O44" s="30">
        <f>ROUND(E44*N44,2)</f>
        <v>0</v>
      </c>
      <c r="P44" s="30">
        <v>0</v>
      </c>
      <c r="Q44" s="30">
        <f>ROUND(E44*P44,2)</f>
        <v>0</v>
      </c>
      <c r="R44" s="30"/>
      <c r="S44" s="30" t="s">
        <v>41</v>
      </c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 t="s">
        <v>39</v>
      </c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</row>
    <row r="45" spans="1:60" outlineLevel="1" x14ac:dyDescent="0.3">
      <c r="A45" s="34"/>
      <c r="B45" s="35"/>
      <c r="C45" s="276"/>
      <c r="D45" s="277"/>
      <c r="E45" s="277"/>
      <c r="F45" s="277"/>
      <c r="G45" s="277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1" t="s">
        <v>48</v>
      </c>
      <c r="U45" s="32">
        <v>0</v>
      </c>
      <c r="V45" s="32">
        <f>ROUND(E45*U45,2)</f>
        <v>0</v>
      </c>
      <c r="W45" s="32"/>
      <c r="X45" s="32" t="s">
        <v>60</v>
      </c>
      <c r="Y45" s="33"/>
      <c r="Z45" s="33"/>
      <c r="AA45" s="33"/>
      <c r="AB45" s="33"/>
      <c r="AC45" s="33"/>
      <c r="AD45" s="33"/>
      <c r="AE45" s="33"/>
      <c r="AF45" s="33"/>
      <c r="AG45" s="33" t="s">
        <v>61</v>
      </c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</row>
    <row r="46" spans="1:60" outlineLevel="1" x14ac:dyDescent="0.3">
      <c r="A46" s="34"/>
      <c r="B46" s="35"/>
      <c r="C46" s="278"/>
      <c r="D46" s="279"/>
      <c r="E46" s="279"/>
      <c r="F46" s="279"/>
      <c r="G46" s="279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3"/>
      <c r="Z46" s="33"/>
      <c r="AA46" s="33"/>
      <c r="AB46" s="33"/>
      <c r="AC46" s="33"/>
      <c r="AD46" s="33"/>
      <c r="AE46" s="33"/>
      <c r="AF46" s="33"/>
      <c r="AG46" s="33" t="s">
        <v>39</v>
      </c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</row>
    <row r="47" spans="1:60" outlineLevel="1" x14ac:dyDescent="0.3">
      <c r="A47" s="24">
        <v>15</v>
      </c>
      <c r="B47" s="25" t="s">
        <v>86</v>
      </c>
      <c r="C47" s="26" t="s">
        <v>87</v>
      </c>
      <c r="D47" s="27" t="s">
        <v>51</v>
      </c>
      <c r="E47" s="28">
        <v>40</v>
      </c>
      <c r="F47" s="29">
        <v>0</v>
      </c>
      <c r="G47" s="30">
        <f>ROUND(E47*F47,2)</f>
        <v>0</v>
      </c>
      <c r="H47" s="29"/>
      <c r="I47" s="30">
        <f>ROUND(E47*H47,2)</f>
        <v>0</v>
      </c>
      <c r="J47" s="29"/>
      <c r="K47" s="30">
        <f>ROUND(E47*J47,2)</f>
        <v>0</v>
      </c>
      <c r="L47" s="30">
        <v>21</v>
      </c>
      <c r="M47" s="30">
        <f>G47*(1+L47/100)</f>
        <v>0</v>
      </c>
      <c r="N47" s="30">
        <v>0</v>
      </c>
      <c r="O47" s="30">
        <f>ROUND(E47*N47,2)</f>
        <v>0</v>
      </c>
      <c r="P47" s="30">
        <v>0</v>
      </c>
      <c r="Q47" s="30">
        <f>ROUND(E47*P47,2)</f>
        <v>0</v>
      </c>
      <c r="R47" s="30"/>
      <c r="S47" s="30" t="s">
        <v>47</v>
      </c>
      <c r="T47" s="31" t="s">
        <v>48</v>
      </c>
      <c r="U47" s="32">
        <v>4.6670000000000003E-2</v>
      </c>
      <c r="V47" s="32">
        <f>ROUND(E47*U47,2)</f>
        <v>1.87</v>
      </c>
      <c r="W47" s="32"/>
      <c r="X47" s="32" t="s">
        <v>37</v>
      </c>
      <c r="Y47" s="33"/>
      <c r="Z47" s="33"/>
      <c r="AA47" s="33"/>
      <c r="AB47" s="33"/>
      <c r="AC47" s="33"/>
      <c r="AD47" s="33"/>
      <c r="AE47" s="33"/>
      <c r="AF47" s="33"/>
      <c r="AG47" s="33" t="s">
        <v>76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</row>
    <row r="48" spans="1:60" ht="15" customHeight="1" outlineLevel="1" x14ac:dyDescent="0.3">
      <c r="A48" s="34"/>
      <c r="B48" s="35"/>
      <c r="C48" s="276" t="s">
        <v>88</v>
      </c>
      <c r="D48" s="277"/>
      <c r="E48" s="277"/>
      <c r="F48" s="277"/>
      <c r="G48" s="277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3"/>
      <c r="Z48" s="33"/>
      <c r="AA48" s="33"/>
      <c r="AB48" s="33"/>
      <c r="AC48" s="33"/>
      <c r="AD48" s="33"/>
      <c r="AE48" s="33"/>
      <c r="AF48" s="33"/>
      <c r="AG48" s="33" t="s">
        <v>39</v>
      </c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</row>
    <row r="49" spans="1:60" outlineLevel="1" x14ac:dyDescent="0.3">
      <c r="A49" s="34"/>
      <c r="B49" s="35"/>
      <c r="C49" s="278"/>
      <c r="D49" s="279"/>
      <c r="E49" s="279"/>
      <c r="F49" s="279"/>
      <c r="G49" s="279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1" t="s">
        <v>48</v>
      </c>
      <c r="U49" s="32">
        <v>0.26417000000000002</v>
      </c>
      <c r="V49" s="32">
        <f>ROUND(E49*U49,2)</f>
        <v>0</v>
      </c>
      <c r="W49" s="32"/>
      <c r="X49" s="32" t="s">
        <v>37</v>
      </c>
      <c r="Y49" s="33"/>
      <c r="Z49" s="33"/>
      <c r="AA49" s="33"/>
      <c r="AB49" s="33"/>
      <c r="AC49" s="33"/>
      <c r="AD49" s="33"/>
      <c r="AE49" s="33"/>
      <c r="AF49" s="33"/>
      <c r="AG49" s="33" t="s">
        <v>76</v>
      </c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</row>
    <row r="50" spans="1:60" outlineLevel="1" x14ac:dyDescent="0.3">
      <c r="A50" s="24">
        <v>16</v>
      </c>
      <c r="B50" s="25" t="s">
        <v>89</v>
      </c>
      <c r="C50" s="26" t="s">
        <v>90</v>
      </c>
      <c r="D50" s="27" t="s">
        <v>51</v>
      </c>
      <c r="E50" s="28">
        <v>40</v>
      </c>
      <c r="F50" s="29">
        <v>0</v>
      </c>
      <c r="G50" s="30">
        <f>ROUND(E50*F50,2)</f>
        <v>0</v>
      </c>
      <c r="H50" s="29"/>
      <c r="I50" s="30">
        <f>ROUND(E50*H50,2)</f>
        <v>0</v>
      </c>
      <c r="J50" s="29"/>
      <c r="K50" s="30">
        <f>ROUND(E50*J50,2)</f>
        <v>0</v>
      </c>
      <c r="L50" s="30">
        <v>21</v>
      </c>
      <c r="M50" s="30">
        <f>G50*(1+L50/100)</f>
        <v>0</v>
      </c>
      <c r="N50" s="30">
        <v>0</v>
      </c>
      <c r="O50" s="30">
        <f>ROUND(E50*N50,2)</f>
        <v>0</v>
      </c>
      <c r="P50" s="30">
        <v>0</v>
      </c>
      <c r="Q50" s="30">
        <f>ROUND(E50*P50,2)</f>
        <v>0</v>
      </c>
      <c r="R50" s="30"/>
      <c r="S50" s="30" t="s">
        <v>47</v>
      </c>
      <c r="T50" s="32"/>
      <c r="U50" s="32"/>
      <c r="V50" s="32"/>
      <c r="W50" s="32"/>
      <c r="X50" s="32"/>
      <c r="Y50" s="33"/>
      <c r="Z50" s="33"/>
      <c r="AA50" s="33"/>
      <c r="AB50" s="33"/>
      <c r="AC50" s="33"/>
      <c r="AD50" s="33"/>
      <c r="AE50" s="33"/>
      <c r="AF50" s="33"/>
      <c r="AG50" s="33" t="s">
        <v>39</v>
      </c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</row>
    <row r="51" spans="1:60" ht="15" customHeight="1" outlineLevel="1" x14ac:dyDescent="0.3">
      <c r="A51" s="34"/>
      <c r="B51" s="35"/>
      <c r="C51" s="276" t="s">
        <v>91</v>
      </c>
      <c r="D51" s="277"/>
      <c r="E51" s="277"/>
      <c r="F51" s="277"/>
      <c r="G51" s="277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1" t="s">
        <v>48</v>
      </c>
      <c r="U51" s="32">
        <v>0</v>
      </c>
      <c r="V51" s="32">
        <f>ROUND(E51*U51,2)</f>
        <v>0</v>
      </c>
      <c r="W51" s="32"/>
      <c r="X51" s="32" t="s">
        <v>37</v>
      </c>
      <c r="Y51" s="33"/>
      <c r="Z51" s="33"/>
      <c r="AA51" s="33"/>
      <c r="AB51" s="33"/>
      <c r="AC51" s="33"/>
      <c r="AD51" s="33"/>
      <c r="AE51" s="33"/>
      <c r="AF51" s="33"/>
      <c r="AG51" s="33" t="s">
        <v>77</v>
      </c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</row>
    <row r="52" spans="1:60" outlineLevel="1" x14ac:dyDescent="0.3">
      <c r="A52" s="34"/>
      <c r="B52" s="35"/>
      <c r="C52" s="278"/>
      <c r="D52" s="279"/>
      <c r="E52" s="279"/>
      <c r="F52" s="279"/>
      <c r="G52" s="279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3"/>
      <c r="Z52" s="33"/>
      <c r="AA52" s="33"/>
      <c r="AB52" s="33"/>
      <c r="AC52" s="33"/>
      <c r="AD52" s="33"/>
      <c r="AE52" s="33"/>
      <c r="AF52" s="33"/>
      <c r="AG52" s="33" t="s">
        <v>39</v>
      </c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</row>
    <row r="53" spans="1:60" x14ac:dyDescent="0.3">
      <c r="A53" s="24">
        <v>17</v>
      </c>
      <c r="B53" s="25" t="s">
        <v>92</v>
      </c>
      <c r="C53" s="26" t="s">
        <v>93</v>
      </c>
      <c r="D53" s="27" t="s">
        <v>94</v>
      </c>
      <c r="E53" s="28">
        <v>40</v>
      </c>
      <c r="F53" s="29">
        <v>0</v>
      </c>
      <c r="G53" s="30">
        <f>ROUND(E53*F53,2)</f>
        <v>0</v>
      </c>
      <c r="H53" s="29"/>
      <c r="I53" s="30">
        <f>ROUND(E53*H53,2)</f>
        <v>0</v>
      </c>
      <c r="J53" s="29"/>
      <c r="K53" s="30">
        <f>ROUND(E53*J53,2)</f>
        <v>0</v>
      </c>
      <c r="L53" s="30">
        <v>21</v>
      </c>
      <c r="M53" s="30">
        <f>G53*(1+L53/100)</f>
        <v>0</v>
      </c>
      <c r="N53" s="30">
        <v>0</v>
      </c>
      <c r="O53" s="30">
        <f>ROUND(E53*N53,2)</f>
        <v>0</v>
      </c>
      <c r="P53" s="30">
        <v>0</v>
      </c>
      <c r="Q53" s="30">
        <f>ROUND(E53*P53,2)</f>
        <v>0</v>
      </c>
      <c r="R53" s="30"/>
      <c r="S53" s="30" t="s">
        <v>47</v>
      </c>
      <c r="T53" s="22"/>
      <c r="U53" s="23"/>
      <c r="V53" s="23">
        <f>SUM(V54:V55)</f>
        <v>0</v>
      </c>
      <c r="W53" s="23"/>
      <c r="X53" s="23"/>
      <c r="AG53" t="s">
        <v>34</v>
      </c>
    </row>
    <row r="54" spans="1:60" ht="15" customHeight="1" outlineLevel="1" x14ac:dyDescent="0.3">
      <c r="A54" s="34"/>
      <c r="B54" s="35"/>
      <c r="C54" s="276" t="s">
        <v>95</v>
      </c>
      <c r="D54" s="277"/>
      <c r="E54" s="277"/>
      <c r="F54" s="277"/>
      <c r="G54" s="277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1" t="s">
        <v>48</v>
      </c>
      <c r="U54" s="32">
        <v>0</v>
      </c>
      <c r="V54" s="32">
        <f>ROUND(E54*U54,2)</f>
        <v>0</v>
      </c>
      <c r="W54" s="32"/>
      <c r="X54" s="32" t="s">
        <v>42</v>
      </c>
      <c r="Y54" s="33"/>
      <c r="Z54" s="33"/>
      <c r="AA54" s="33"/>
      <c r="AB54" s="33"/>
      <c r="AC54" s="33"/>
      <c r="AD54" s="33"/>
      <c r="AE54" s="33"/>
      <c r="AF54" s="33"/>
      <c r="AG54" s="33" t="s">
        <v>43</v>
      </c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</row>
    <row r="55" spans="1:60" ht="15" customHeight="1" outlineLevel="1" x14ac:dyDescent="0.3">
      <c r="A55" s="34"/>
      <c r="B55" s="35"/>
      <c r="C55" s="278"/>
      <c r="D55" s="279"/>
      <c r="E55" s="279"/>
      <c r="F55" s="279"/>
      <c r="G55" s="279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3"/>
      <c r="Z55" s="33"/>
      <c r="AA55" s="33"/>
      <c r="AB55" s="33"/>
      <c r="AC55" s="33"/>
      <c r="AD55" s="33"/>
      <c r="AE55" s="33"/>
      <c r="AF55" s="33"/>
      <c r="AG55" s="33" t="s">
        <v>49</v>
      </c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6">
        <f>C55</f>
        <v>0</v>
      </c>
      <c r="BB55" s="33"/>
      <c r="BC55" s="33"/>
      <c r="BD55" s="33"/>
      <c r="BE55" s="33"/>
      <c r="BF55" s="33"/>
      <c r="BG55" s="33"/>
      <c r="BH55" s="33"/>
    </row>
    <row r="56" spans="1:60" x14ac:dyDescent="0.3">
      <c r="A56" s="16" t="s">
        <v>33</v>
      </c>
      <c r="B56" s="17" t="s">
        <v>100</v>
      </c>
      <c r="C56" s="18" t="s">
        <v>101</v>
      </c>
      <c r="D56" s="19"/>
      <c r="E56" s="20"/>
      <c r="F56" s="21"/>
      <c r="G56" s="21">
        <f>SUMIF(AG57:AG61,"&lt;&gt;NOR",G57:Q61)</f>
        <v>0</v>
      </c>
      <c r="H56" s="21"/>
      <c r="I56" s="21">
        <f>SUM(I57:I63)</f>
        <v>0</v>
      </c>
      <c r="J56" s="21"/>
      <c r="K56" s="21">
        <f>SUM(K57:K63)</f>
        <v>0</v>
      </c>
      <c r="L56" s="21"/>
      <c r="M56" s="21">
        <f>SUM(M57:M63)</f>
        <v>0</v>
      </c>
      <c r="N56" s="21"/>
      <c r="O56" s="21">
        <f>SUM(O57:O63)</f>
        <v>0</v>
      </c>
      <c r="P56" s="21"/>
      <c r="Q56" s="21">
        <f>SUM(Q57:Q63)</f>
        <v>0</v>
      </c>
      <c r="R56" s="21"/>
      <c r="S56" s="21"/>
      <c r="T56" s="22"/>
      <c r="U56" s="23"/>
      <c r="V56" s="23">
        <f>SUM(V57:V70)</f>
        <v>0</v>
      </c>
      <c r="W56" s="23"/>
      <c r="X56" s="23"/>
      <c r="AG56" t="s">
        <v>34</v>
      </c>
    </row>
    <row r="57" spans="1:60" outlineLevel="1" x14ac:dyDescent="0.3">
      <c r="A57" s="24">
        <v>3</v>
      </c>
      <c r="B57" s="25" t="s">
        <v>102</v>
      </c>
      <c r="C57" s="26" t="s">
        <v>103</v>
      </c>
      <c r="D57" s="27" t="s">
        <v>51</v>
      </c>
      <c r="E57" s="28">
        <v>40</v>
      </c>
      <c r="F57" s="29">
        <v>0</v>
      </c>
      <c r="G57" s="30">
        <f>ROUND(E57*F57,2)</f>
        <v>0</v>
      </c>
      <c r="H57" s="29"/>
      <c r="I57" s="30">
        <f>ROUND(E57*H57,2)</f>
        <v>0</v>
      </c>
      <c r="J57" s="29"/>
      <c r="K57" s="30">
        <f>ROUND(E57*J57,2)</f>
        <v>0</v>
      </c>
      <c r="L57" s="30">
        <v>21</v>
      </c>
      <c r="M57" s="30">
        <f>G57*(1+L57/100)</f>
        <v>0</v>
      </c>
      <c r="N57" s="30">
        <v>0</v>
      </c>
      <c r="O57" s="30">
        <f>ROUND(E57*N57,2)</f>
        <v>0</v>
      </c>
      <c r="P57" s="30">
        <v>0</v>
      </c>
      <c r="Q57" s="30">
        <f>ROUND(E57*P57,2)</f>
        <v>0</v>
      </c>
      <c r="R57" s="30"/>
      <c r="S57" s="30" t="s">
        <v>47</v>
      </c>
      <c r="T57" s="31" t="s">
        <v>48</v>
      </c>
      <c r="U57" s="32">
        <v>0</v>
      </c>
      <c r="V57" s="32">
        <f>ROUND(E57*U57,2)</f>
        <v>0</v>
      </c>
      <c r="W57" s="32"/>
      <c r="X57" s="32" t="s">
        <v>42</v>
      </c>
      <c r="Y57" s="33"/>
      <c r="Z57" s="33"/>
      <c r="AA57" s="33"/>
      <c r="AB57" s="33"/>
      <c r="AC57" s="33"/>
      <c r="AD57" s="33"/>
      <c r="AE57" s="33"/>
      <c r="AF57" s="33"/>
      <c r="AG57" s="33" t="s">
        <v>43</v>
      </c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</row>
    <row r="58" spans="1:60" ht="22.2" customHeight="1" outlineLevel="1" x14ac:dyDescent="0.3">
      <c r="A58" s="34"/>
      <c r="B58" s="35"/>
      <c r="C58" s="276" t="s">
        <v>104</v>
      </c>
      <c r="D58" s="277"/>
      <c r="E58" s="277"/>
      <c r="F58" s="277"/>
      <c r="G58" s="277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3"/>
      <c r="Z58" s="33"/>
      <c r="AA58" s="33"/>
      <c r="AB58" s="33"/>
      <c r="AC58" s="33"/>
      <c r="AD58" s="33"/>
      <c r="AE58" s="33"/>
      <c r="AF58" s="33"/>
      <c r="AG58" s="33" t="s">
        <v>39</v>
      </c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</row>
    <row r="59" spans="1:60" outlineLevel="1" x14ac:dyDescent="0.3">
      <c r="A59" s="24">
        <v>3</v>
      </c>
      <c r="B59" s="25" t="s">
        <v>102</v>
      </c>
      <c r="C59" s="26" t="s">
        <v>230</v>
      </c>
      <c r="D59" s="27" t="s">
        <v>46</v>
      </c>
      <c r="E59" s="28">
        <v>1</v>
      </c>
      <c r="F59" s="29">
        <v>0</v>
      </c>
      <c r="G59" s="30">
        <f>ROUND(E59*F59,2)</f>
        <v>0</v>
      </c>
      <c r="H59" s="29"/>
      <c r="I59" s="30">
        <f>ROUND(E59*H59,2)</f>
        <v>0</v>
      </c>
      <c r="J59" s="29"/>
      <c r="K59" s="30">
        <f>ROUND(E59*J59,2)</f>
        <v>0</v>
      </c>
      <c r="L59" s="30">
        <v>21</v>
      </c>
      <c r="M59" s="30">
        <f>G59*(1+L59/100)</f>
        <v>0</v>
      </c>
      <c r="N59" s="30">
        <v>0</v>
      </c>
      <c r="O59" s="30">
        <f>ROUND(E59*N59,2)</f>
        <v>0</v>
      </c>
      <c r="P59" s="30">
        <v>0</v>
      </c>
      <c r="Q59" s="30">
        <f>ROUND(E59*P59,2)</f>
        <v>0</v>
      </c>
      <c r="R59" s="30"/>
      <c r="S59" s="30" t="s">
        <v>47</v>
      </c>
      <c r="T59" s="32"/>
      <c r="U59" s="32"/>
      <c r="V59" s="32"/>
      <c r="W59" s="32"/>
      <c r="X59" s="32"/>
      <c r="Y59" s="33"/>
      <c r="Z59" s="33"/>
      <c r="AA59" s="33"/>
      <c r="AB59" s="33"/>
      <c r="AC59" s="33"/>
      <c r="AD59" s="33"/>
      <c r="AE59" s="33"/>
      <c r="AF59" s="33"/>
      <c r="AG59" s="33" t="s">
        <v>39</v>
      </c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</row>
    <row r="60" spans="1:60" outlineLevel="1" x14ac:dyDescent="0.3">
      <c r="A60" s="34"/>
      <c r="B60" s="35"/>
      <c r="C60" s="53"/>
      <c r="D60" s="54"/>
      <c r="E60" s="54"/>
      <c r="F60" s="54"/>
      <c r="G60" s="54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1" t="s">
        <v>48</v>
      </c>
      <c r="U60" s="32">
        <v>0</v>
      </c>
      <c r="V60" s="32">
        <f>ROUND(E60*U60,2)</f>
        <v>0</v>
      </c>
      <c r="W60" s="32"/>
      <c r="X60" s="32" t="s">
        <v>42</v>
      </c>
      <c r="Y60" s="33"/>
      <c r="Z60" s="33"/>
      <c r="AA60" s="33"/>
      <c r="AB60" s="33"/>
      <c r="AC60" s="33"/>
      <c r="AD60" s="33"/>
      <c r="AE60" s="33"/>
      <c r="AF60" s="33"/>
      <c r="AG60" s="33" t="s">
        <v>43</v>
      </c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</row>
    <row r="61" spans="1:60" outlineLevel="1" x14ac:dyDescent="0.3">
      <c r="A61" s="24">
        <v>4</v>
      </c>
      <c r="B61" s="25" t="s">
        <v>105</v>
      </c>
      <c r="C61" s="26" t="s">
        <v>200</v>
      </c>
      <c r="D61" s="27" t="s">
        <v>46</v>
      </c>
      <c r="E61" s="28">
        <v>1</v>
      </c>
      <c r="F61" s="29">
        <v>0</v>
      </c>
      <c r="G61" s="30">
        <f>ROUND(E61*F61,2)</f>
        <v>0</v>
      </c>
      <c r="H61" s="29"/>
      <c r="I61" s="30">
        <f>ROUND(E61*H61,2)</f>
        <v>0</v>
      </c>
      <c r="J61" s="29"/>
      <c r="K61" s="30">
        <f>ROUND(E61*J61,2)</f>
        <v>0</v>
      </c>
      <c r="L61" s="30">
        <v>21</v>
      </c>
      <c r="M61" s="30">
        <f>G61*(1+L61/100)</f>
        <v>0</v>
      </c>
      <c r="N61" s="30">
        <v>0</v>
      </c>
      <c r="O61" s="30">
        <f>ROUND(E61*N61,2)</f>
        <v>0</v>
      </c>
      <c r="P61" s="30">
        <v>0</v>
      </c>
      <c r="Q61" s="30">
        <f>ROUND(E61*P61,2)</f>
        <v>0</v>
      </c>
      <c r="R61" s="30"/>
      <c r="S61" s="30" t="s">
        <v>47</v>
      </c>
      <c r="T61" s="32"/>
      <c r="U61" s="32"/>
      <c r="V61" s="32"/>
      <c r="W61" s="32"/>
      <c r="X61" s="32"/>
      <c r="Y61" s="33"/>
      <c r="Z61" s="33"/>
      <c r="AA61" s="33"/>
      <c r="AB61" s="33"/>
      <c r="AC61" s="33"/>
      <c r="AD61" s="33"/>
      <c r="AE61" s="33"/>
      <c r="AF61" s="33"/>
      <c r="AG61" s="33" t="s">
        <v>39</v>
      </c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</row>
    <row r="62" spans="1:60" ht="13.8" customHeight="1" outlineLevel="1" x14ac:dyDescent="0.3">
      <c r="A62" s="34"/>
      <c r="B62" s="35"/>
      <c r="C62" s="53"/>
      <c r="D62" s="54"/>
      <c r="E62" s="54"/>
      <c r="F62" s="54"/>
      <c r="G62" s="54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1" t="s">
        <v>48</v>
      </c>
      <c r="U62" s="32">
        <v>0</v>
      </c>
      <c r="V62" s="32">
        <f>ROUND(E62*U62,2)</f>
        <v>0</v>
      </c>
      <c r="W62" s="32"/>
      <c r="X62" s="32" t="s">
        <v>37</v>
      </c>
      <c r="Y62" s="33"/>
      <c r="Z62" s="33"/>
      <c r="AA62" s="33"/>
      <c r="AB62" s="33"/>
      <c r="AC62" s="33"/>
      <c r="AD62" s="33"/>
      <c r="AE62" s="33"/>
      <c r="AF62" s="33"/>
      <c r="AG62" s="33" t="s">
        <v>38</v>
      </c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</row>
    <row r="63" spans="1:60" outlineLevel="1" x14ac:dyDescent="0.3">
      <c r="A63" s="38"/>
      <c r="B63" s="39" t="s">
        <v>185</v>
      </c>
      <c r="C63" s="40"/>
      <c r="D63" s="41"/>
      <c r="E63" s="42"/>
      <c r="F63" s="42"/>
      <c r="G63" s="43">
        <f>G8+G20+G31+G56</f>
        <v>0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32"/>
      <c r="U63" s="32"/>
      <c r="V63" s="32"/>
      <c r="W63" s="32"/>
      <c r="X63" s="32"/>
      <c r="Y63" s="33"/>
      <c r="Z63" s="33"/>
      <c r="AA63" s="33"/>
      <c r="AB63" s="33"/>
      <c r="AC63" s="33"/>
      <c r="AD63" s="33"/>
      <c r="AE63" s="33"/>
      <c r="AF63" s="33"/>
      <c r="AG63" s="33" t="s">
        <v>49</v>
      </c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6">
        <f>C63</f>
        <v>0</v>
      </c>
      <c r="BB63" s="33"/>
      <c r="BC63" s="33"/>
      <c r="BD63" s="33"/>
      <c r="BE63" s="33"/>
      <c r="BF63" s="33"/>
      <c r="BG63" s="33"/>
      <c r="BH63" s="33"/>
    </row>
    <row r="64" spans="1:60" s="63" customFormat="1" x14ac:dyDescent="0.3">
      <c r="A64" s="56"/>
      <c r="B64" s="57"/>
      <c r="C64" s="58"/>
      <c r="D64" s="59"/>
      <c r="E64" s="60"/>
      <c r="F64" s="61"/>
      <c r="G64" s="62"/>
      <c r="H64" s="61"/>
      <c r="I64" s="62"/>
      <c r="J64" s="61"/>
      <c r="K64" s="62"/>
      <c r="L64" s="62"/>
      <c r="M64" s="62"/>
      <c r="N64" s="62"/>
      <c r="O64" s="62"/>
      <c r="P64" s="62"/>
      <c r="Q64" s="62"/>
      <c r="R64" s="62"/>
      <c r="S64" s="62"/>
    </row>
    <row r="65" spans="1:19" s="63" customFormat="1" x14ac:dyDescent="0.3">
      <c r="A65" s="56"/>
      <c r="B65" s="57"/>
      <c r="C65" s="270"/>
      <c r="D65" s="271"/>
      <c r="E65" s="271"/>
      <c r="F65" s="271"/>
      <c r="G65" s="271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</row>
    <row r="66" spans="1:19" s="63" customFormat="1" x14ac:dyDescent="0.3">
      <c r="A66" s="56"/>
      <c r="B66" s="57"/>
      <c r="C66" s="58"/>
      <c r="D66" s="59"/>
      <c r="E66" s="60"/>
      <c r="F66" s="61"/>
      <c r="G66" s="62"/>
      <c r="H66" s="61"/>
      <c r="I66" s="62"/>
      <c r="J66" s="61"/>
      <c r="K66" s="62"/>
      <c r="L66" s="62"/>
      <c r="M66" s="62"/>
      <c r="N66" s="62"/>
      <c r="O66" s="62"/>
      <c r="P66" s="62"/>
      <c r="Q66" s="62"/>
      <c r="R66" s="62"/>
      <c r="S66" s="62"/>
    </row>
    <row r="67" spans="1:19" s="63" customFormat="1" x14ac:dyDescent="0.3">
      <c r="A67" s="56"/>
      <c r="B67" s="57"/>
      <c r="C67" s="270"/>
      <c r="D67" s="271"/>
      <c r="E67" s="271"/>
      <c r="F67" s="271"/>
      <c r="G67" s="271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</row>
    <row r="68" spans="1:19" s="63" customFormat="1" x14ac:dyDescent="0.3">
      <c r="A68" s="56"/>
      <c r="B68" s="57"/>
      <c r="C68" s="58"/>
      <c r="D68" s="59"/>
      <c r="E68" s="60"/>
      <c r="F68" s="61"/>
      <c r="G68" s="62"/>
      <c r="H68" s="61"/>
      <c r="I68" s="62"/>
      <c r="J68" s="61"/>
      <c r="K68" s="62"/>
      <c r="L68" s="62"/>
      <c r="M68" s="62"/>
      <c r="N68" s="62"/>
      <c r="O68" s="62"/>
      <c r="P68" s="62"/>
      <c r="Q68" s="62"/>
      <c r="R68" s="62"/>
      <c r="S68" s="62"/>
    </row>
    <row r="69" spans="1:19" s="63" customFormat="1" x14ac:dyDescent="0.3">
      <c r="A69" s="56"/>
      <c r="B69" s="57"/>
      <c r="C69" s="272"/>
      <c r="D69" s="273"/>
      <c r="E69" s="273"/>
      <c r="F69" s="273"/>
      <c r="G69" s="273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</row>
    <row r="70" spans="1:19" s="63" customFormat="1" x14ac:dyDescent="0.3">
      <c r="A70" s="56"/>
      <c r="B70" s="57"/>
      <c r="C70" s="270"/>
      <c r="D70" s="271"/>
      <c r="E70" s="271"/>
      <c r="F70" s="271"/>
      <c r="G70" s="271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</row>
    <row r="71" spans="1:19" s="63" customFormat="1" x14ac:dyDescent="0.3">
      <c r="A71" s="56"/>
      <c r="B71" s="57"/>
      <c r="C71" s="58"/>
      <c r="D71" s="59"/>
      <c r="E71" s="60"/>
      <c r="F71" s="61"/>
      <c r="G71" s="62"/>
      <c r="H71" s="61"/>
      <c r="I71" s="62"/>
      <c r="J71" s="61"/>
      <c r="K71" s="62"/>
      <c r="L71" s="62"/>
      <c r="M71" s="62"/>
      <c r="N71" s="62"/>
      <c r="O71" s="62"/>
      <c r="P71" s="62"/>
      <c r="Q71" s="62"/>
      <c r="R71" s="62"/>
      <c r="S71" s="62"/>
    </row>
    <row r="72" spans="1:19" s="63" customFormat="1" x14ac:dyDescent="0.3">
      <c r="A72" s="56"/>
      <c r="B72" s="57"/>
      <c r="C72" s="272"/>
      <c r="D72" s="273"/>
      <c r="E72" s="273"/>
      <c r="F72" s="273"/>
      <c r="G72" s="273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</row>
    <row r="73" spans="1:19" s="63" customFormat="1" x14ac:dyDescent="0.3">
      <c r="A73" s="56"/>
      <c r="B73" s="57"/>
      <c r="C73" s="270"/>
      <c r="D73" s="271"/>
      <c r="E73" s="271"/>
      <c r="F73" s="271"/>
      <c r="G73" s="271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</row>
    <row r="74" spans="1:19" s="63" customFormat="1" x14ac:dyDescent="0.3">
      <c r="A74" s="56"/>
      <c r="B74" s="57"/>
      <c r="C74" s="58"/>
      <c r="D74" s="59"/>
      <c r="E74" s="60"/>
      <c r="F74" s="61"/>
      <c r="G74" s="62"/>
      <c r="H74" s="61"/>
      <c r="I74" s="62"/>
      <c r="J74" s="61"/>
      <c r="K74" s="62"/>
      <c r="L74" s="62"/>
      <c r="M74" s="62"/>
      <c r="N74" s="62"/>
      <c r="O74" s="62"/>
      <c r="P74" s="62"/>
      <c r="Q74" s="62"/>
      <c r="R74" s="62"/>
      <c r="S74" s="62"/>
    </row>
    <row r="75" spans="1:19" s="63" customFormat="1" x14ac:dyDescent="0.3">
      <c r="A75" s="56"/>
      <c r="B75" s="57"/>
      <c r="C75" s="270"/>
      <c r="D75" s="271"/>
      <c r="E75" s="271"/>
      <c r="F75" s="271"/>
      <c r="G75" s="271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</row>
    <row r="76" spans="1:19" s="63" customFormat="1" x14ac:dyDescent="0.3">
      <c r="A76" s="56"/>
      <c r="B76" s="57"/>
      <c r="C76" s="58"/>
      <c r="D76" s="59"/>
      <c r="E76" s="60"/>
      <c r="F76" s="61"/>
      <c r="G76" s="62"/>
      <c r="H76" s="61"/>
      <c r="I76" s="62"/>
      <c r="J76" s="61"/>
      <c r="K76" s="62"/>
      <c r="L76" s="62"/>
      <c r="M76" s="62"/>
      <c r="N76" s="62"/>
      <c r="O76" s="62"/>
      <c r="P76" s="62"/>
      <c r="Q76" s="62"/>
      <c r="R76" s="62"/>
      <c r="S76" s="62"/>
    </row>
    <row r="77" spans="1:19" s="63" customFormat="1" x14ac:dyDescent="0.3">
      <c r="A77" s="56"/>
      <c r="B77" s="57"/>
      <c r="C77" s="270"/>
      <c r="D77" s="271"/>
      <c r="E77" s="271"/>
      <c r="F77" s="271"/>
      <c r="G77" s="271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</row>
    <row r="78" spans="1:19" s="63" customFormat="1" x14ac:dyDescent="0.3">
      <c r="A78" s="56"/>
      <c r="B78" s="57"/>
      <c r="C78" s="58"/>
      <c r="D78" s="59"/>
      <c r="E78" s="60"/>
      <c r="F78" s="61"/>
      <c r="G78" s="62"/>
      <c r="H78" s="61"/>
      <c r="I78" s="62"/>
      <c r="J78" s="61"/>
      <c r="K78" s="62"/>
      <c r="L78" s="62"/>
      <c r="M78" s="62"/>
      <c r="N78" s="62"/>
      <c r="O78" s="62"/>
      <c r="P78" s="62"/>
      <c r="Q78" s="62"/>
      <c r="R78" s="62"/>
      <c r="S78" s="62"/>
    </row>
    <row r="79" spans="1:19" s="63" customFormat="1" x14ac:dyDescent="0.3">
      <c r="A79" s="56"/>
      <c r="B79" s="57"/>
      <c r="C79" s="270"/>
      <c r="D79" s="271"/>
      <c r="E79" s="271"/>
      <c r="F79" s="271"/>
      <c r="G79" s="271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</row>
    <row r="80" spans="1:19" s="63" customFormat="1" x14ac:dyDescent="0.3">
      <c r="A80" s="75"/>
      <c r="B80" s="76"/>
      <c r="C80" s="77"/>
      <c r="D80" s="78"/>
      <c r="E80" s="79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</row>
    <row r="81" spans="1:19" s="63" customFormat="1" x14ac:dyDescent="0.3">
      <c r="A81" s="56"/>
      <c r="B81" s="57"/>
      <c r="C81" s="58"/>
      <c r="D81" s="59"/>
      <c r="E81" s="60"/>
      <c r="F81" s="61"/>
      <c r="G81" s="62"/>
      <c r="H81" s="61"/>
      <c r="I81" s="62"/>
      <c r="J81" s="61"/>
      <c r="K81" s="62"/>
      <c r="L81" s="62"/>
      <c r="M81" s="62"/>
      <c r="N81" s="62"/>
      <c r="O81" s="62"/>
      <c r="P81" s="62"/>
      <c r="Q81" s="62"/>
      <c r="R81" s="62"/>
      <c r="S81" s="62"/>
    </row>
    <row r="82" spans="1:19" s="63" customFormat="1" x14ac:dyDescent="0.3">
      <c r="A82" s="56"/>
      <c r="B82" s="57"/>
      <c r="C82" s="270"/>
      <c r="D82" s="271"/>
      <c r="E82" s="271"/>
      <c r="F82" s="271"/>
      <c r="G82" s="271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</row>
    <row r="83" spans="1:19" s="63" customFormat="1" x14ac:dyDescent="0.3">
      <c r="A83" s="56"/>
      <c r="B83" s="57"/>
      <c r="C83" s="58"/>
      <c r="D83" s="59"/>
      <c r="E83" s="60"/>
      <c r="F83" s="61"/>
      <c r="G83" s="62"/>
      <c r="H83" s="61"/>
      <c r="I83" s="62"/>
      <c r="J83" s="61"/>
      <c r="K83" s="62"/>
      <c r="L83" s="62"/>
      <c r="M83" s="62"/>
      <c r="N83" s="62"/>
      <c r="O83" s="62"/>
      <c r="P83" s="62"/>
      <c r="Q83" s="62"/>
      <c r="R83" s="62"/>
      <c r="S83" s="62"/>
    </row>
    <row r="84" spans="1:19" s="63" customFormat="1" x14ac:dyDescent="0.3">
      <c r="A84" s="56"/>
      <c r="B84" s="57"/>
      <c r="C84" s="270"/>
      <c r="D84" s="271"/>
      <c r="E84" s="271"/>
      <c r="F84" s="271"/>
      <c r="G84" s="271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</row>
    <row r="85" spans="1:19" s="63" customFormat="1" x14ac:dyDescent="0.3">
      <c r="A85" s="56"/>
      <c r="B85" s="57"/>
      <c r="C85" s="58"/>
      <c r="D85" s="59"/>
      <c r="E85" s="60"/>
      <c r="F85" s="61"/>
      <c r="G85" s="62"/>
      <c r="H85" s="61"/>
      <c r="I85" s="62"/>
      <c r="J85" s="61"/>
      <c r="K85" s="62"/>
      <c r="L85" s="62"/>
      <c r="M85" s="62"/>
      <c r="N85" s="62"/>
      <c r="O85" s="62"/>
      <c r="P85" s="62"/>
      <c r="Q85" s="62"/>
      <c r="R85" s="62"/>
      <c r="S85" s="62"/>
    </row>
    <row r="86" spans="1:19" s="63" customFormat="1" x14ac:dyDescent="0.3">
      <c r="A86" s="56"/>
      <c r="B86" s="57"/>
      <c r="C86" s="270"/>
      <c r="D86" s="271"/>
      <c r="E86" s="271"/>
      <c r="F86" s="271"/>
      <c r="G86" s="271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</row>
    <row r="87" spans="1:19" s="63" customFormat="1" x14ac:dyDescent="0.3">
      <c r="A87" s="75"/>
      <c r="B87" s="76"/>
      <c r="C87" s="77"/>
      <c r="D87" s="78"/>
      <c r="E87" s="79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</row>
    <row r="88" spans="1:19" s="63" customFormat="1" x14ac:dyDescent="0.3">
      <c r="A88" s="56"/>
      <c r="B88" s="57"/>
      <c r="C88" s="58"/>
      <c r="D88" s="59"/>
      <c r="E88" s="60"/>
      <c r="F88" s="61"/>
      <c r="G88" s="62"/>
      <c r="H88" s="61"/>
      <c r="I88" s="62"/>
      <c r="J88" s="61"/>
      <c r="K88" s="62"/>
      <c r="L88" s="62"/>
      <c r="M88" s="62"/>
      <c r="N88" s="62"/>
      <c r="O88" s="62"/>
      <c r="P88" s="62"/>
      <c r="Q88" s="62"/>
      <c r="R88" s="62"/>
      <c r="S88" s="62"/>
    </row>
    <row r="89" spans="1:19" s="63" customFormat="1" x14ac:dyDescent="0.3">
      <c r="A89" s="56"/>
      <c r="B89" s="57"/>
      <c r="C89" s="272"/>
      <c r="D89" s="273"/>
      <c r="E89" s="273"/>
      <c r="F89" s="273"/>
      <c r="G89" s="273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</row>
    <row r="90" spans="1:19" s="63" customFormat="1" x14ac:dyDescent="0.3">
      <c r="A90" s="56"/>
      <c r="B90" s="57"/>
      <c r="C90" s="270"/>
      <c r="D90" s="271"/>
      <c r="E90" s="271"/>
      <c r="F90" s="271"/>
      <c r="G90" s="271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19" s="63" customFormat="1" x14ac:dyDescent="0.3">
      <c r="A91" s="56"/>
      <c r="B91" s="57"/>
      <c r="C91" s="58"/>
      <c r="D91" s="59"/>
      <c r="E91" s="60"/>
      <c r="F91" s="61"/>
      <c r="G91" s="62"/>
      <c r="H91" s="61"/>
      <c r="I91" s="62"/>
      <c r="J91" s="61"/>
      <c r="K91" s="62"/>
      <c r="L91" s="62"/>
      <c r="M91" s="62"/>
      <c r="N91" s="62"/>
      <c r="O91" s="62"/>
      <c r="P91" s="62"/>
      <c r="Q91" s="62"/>
      <c r="R91" s="62"/>
      <c r="S91" s="62"/>
    </row>
    <row r="92" spans="1:19" s="63" customFormat="1" x14ac:dyDescent="0.3">
      <c r="A92" s="56"/>
      <c r="B92" s="57"/>
      <c r="C92" s="270"/>
      <c r="D92" s="271"/>
      <c r="E92" s="271"/>
      <c r="F92" s="271"/>
      <c r="G92" s="271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</row>
    <row r="93" spans="1:19" s="63" customFormat="1" x14ac:dyDescent="0.3">
      <c r="A93" s="56"/>
      <c r="B93" s="57"/>
      <c r="C93" s="58"/>
      <c r="D93" s="59"/>
      <c r="E93" s="60"/>
      <c r="F93" s="61"/>
      <c r="G93" s="62"/>
      <c r="H93" s="61"/>
      <c r="I93" s="62"/>
      <c r="J93" s="61"/>
      <c r="K93" s="62"/>
      <c r="L93" s="62"/>
      <c r="M93" s="62"/>
      <c r="N93" s="62"/>
      <c r="O93" s="62"/>
      <c r="P93" s="62"/>
      <c r="Q93" s="62"/>
      <c r="R93" s="62"/>
      <c r="S93" s="62"/>
    </row>
    <row r="94" spans="1:19" s="63" customFormat="1" x14ac:dyDescent="0.3">
      <c r="A94" s="56"/>
      <c r="B94" s="57"/>
      <c r="C94" s="270"/>
      <c r="D94" s="271"/>
      <c r="E94" s="271"/>
      <c r="F94" s="271"/>
      <c r="G94" s="271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s="63" customFormat="1" x14ac:dyDescent="0.3">
      <c r="A95" s="56"/>
      <c r="B95" s="57"/>
      <c r="C95" s="58"/>
      <c r="D95" s="59"/>
      <c r="E95" s="60"/>
      <c r="F95" s="61"/>
      <c r="G95" s="62"/>
      <c r="H95" s="61"/>
      <c r="I95" s="62"/>
      <c r="J95" s="61"/>
      <c r="K95" s="62"/>
      <c r="L95" s="62"/>
      <c r="M95" s="62"/>
      <c r="N95" s="62"/>
      <c r="O95" s="62"/>
      <c r="P95" s="62"/>
      <c r="Q95" s="62"/>
      <c r="R95" s="62"/>
      <c r="S95" s="62"/>
    </row>
    <row r="96" spans="1:19" s="63" customFormat="1" x14ac:dyDescent="0.3">
      <c r="A96" s="56"/>
      <c r="B96" s="57"/>
      <c r="C96" s="270"/>
      <c r="D96" s="271"/>
      <c r="E96" s="271"/>
      <c r="F96" s="271"/>
      <c r="G96" s="271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7" spans="1:19" s="63" customFormat="1" x14ac:dyDescent="0.3">
      <c r="A97" s="56"/>
      <c r="B97" s="57"/>
      <c r="C97" s="58"/>
      <c r="D97" s="59"/>
      <c r="E97" s="60"/>
      <c r="F97" s="61"/>
      <c r="G97" s="62"/>
      <c r="H97" s="61"/>
      <c r="I97" s="62"/>
      <c r="J97" s="61"/>
      <c r="K97" s="62"/>
      <c r="L97" s="62"/>
      <c r="M97" s="62"/>
      <c r="N97" s="62"/>
      <c r="O97" s="62"/>
      <c r="P97" s="62"/>
      <c r="Q97" s="62"/>
      <c r="R97" s="62"/>
      <c r="S97" s="62"/>
    </row>
    <row r="98" spans="1:19" s="63" customFormat="1" x14ac:dyDescent="0.3">
      <c r="A98" s="56"/>
      <c r="B98" s="57"/>
      <c r="C98" s="270"/>
      <c r="D98" s="271"/>
      <c r="E98" s="271"/>
      <c r="F98" s="271"/>
      <c r="G98" s="271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</row>
    <row r="99" spans="1:19" s="63" customFormat="1" x14ac:dyDescent="0.3">
      <c r="A99" s="56"/>
      <c r="B99" s="57"/>
      <c r="C99" s="58"/>
      <c r="D99" s="59"/>
      <c r="E99" s="60"/>
      <c r="F99" s="61"/>
      <c r="G99" s="62"/>
      <c r="H99" s="61"/>
      <c r="I99" s="62"/>
      <c r="J99" s="61"/>
      <c r="K99" s="62"/>
      <c r="L99" s="62"/>
      <c r="M99" s="62"/>
      <c r="N99" s="62"/>
      <c r="O99" s="62"/>
      <c r="P99" s="62"/>
      <c r="Q99" s="62"/>
      <c r="R99" s="62"/>
      <c r="S99" s="62"/>
    </row>
    <row r="100" spans="1:19" s="63" customFormat="1" x14ac:dyDescent="0.3">
      <c r="A100" s="56"/>
      <c r="B100" s="57"/>
      <c r="C100" s="270"/>
      <c r="D100" s="271"/>
      <c r="E100" s="271"/>
      <c r="F100" s="271"/>
      <c r="G100" s="271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s="63" customFormat="1" x14ac:dyDescent="0.3">
      <c r="A101" s="56"/>
      <c r="B101" s="57"/>
      <c r="C101" s="58"/>
      <c r="D101" s="59"/>
      <c r="E101" s="60"/>
      <c r="F101" s="61"/>
      <c r="G101" s="62"/>
      <c r="H101" s="61"/>
      <c r="I101" s="62"/>
      <c r="J101" s="61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s="63" customFormat="1" x14ac:dyDescent="0.3">
      <c r="A102" s="56"/>
      <c r="B102" s="57"/>
      <c r="C102" s="272"/>
      <c r="D102" s="273"/>
      <c r="E102" s="273"/>
      <c r="F102" s="273"/>
      <c r="G102" s="273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s="63" customFormat="1" x14ac:dyDescent="0.3">
      <c r="A103" s="56"/>
      <c r="B103" s="57"/>
      <c r="C103" s="270"/>
      <c r="D103" s="271"/>
      <c r="E103" s="271"/>
      <c r="F103" s="271"/>
      <c r="G103" s="271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s="63" customFormat="1" x14ac:dyDescent="0.3">
      <c r="A104" s="75"/>
      <c r="B104" s="76"/>
      <c r="C104" s="77"/>
      <c r="D104" s="78"/>
      <c r="E104" s="79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</row>
    <row r="105" spans="1:19" s="63" customFormat="1" x14ac:dyDescent="0.3">
      <c r="A105" s="56"/>
      <c r="B105" s="57"/>
      <c r="C105" s="58"/>
      <c r="D105" s="59"/>
      <c r="E105" s="60"/>
      <c r="F105" s="61"/>
      <c r="G105" s="62"/>
      <c r="H105" s="61"/>
      <c r="I105" s="62"/>
      <c r="J105" s="61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s="63" customFormat="1" x14ac:dyDescent="0.3">
      <c r="A106" s="56"/>
      <c r="B106" s="57"/>
      <c r="C106" s="270"/>
      <c r="D106" s="271"/>
      <c r="E106" s="271"/>
      <c r="F106" s="271"/>
      <c r="G106" s="271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19" s="63" customFormat="1" x14ac:dyDescent="0.3">
      <c r="A107" s="56"/>
      <c r="B107" s="57"/>
      <c r="C107" s="58"/>
      <c r="D107" s="59"/>
      <c r="E107" s="60"/>
      <c r="F107" s="61"/>
      <c r="G107" s="62"/>
      <c r="H107" s="61"/>
      <c r="I107" s="62"/>
      <c r="J107" s="61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19" s="63" customFormat="1" x14ac:dyDescent="0.3">
      <c r="A108" s="56"/>
      <c r="B108" s="57"/>
      <c r="C108" s="272"/>
      <c r="D108" s="273"/>
      <c r="E108" s="273"/>
      <c r="F108" s="273"/>
      <c r="G108" s="273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 s="63" customFormat="1" x14ac:dyDescent="0.3">
      <c r="A109" s="56"/>
      <c r="B109" s="57"/>
      <c r="C109" s="270"/>
      <c r="D109" s="271"/>
      <c r="E109" s="271"/>
      <c r="F109" s="271"/>
      <c r="G109" s="271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19" s="63" customFormat="1" x14ac:dyDescent="0.3">
      <c r="A110" s="56"/>
      <c r="B110" s="57"/>
      <c r="C110" s="58"/>
      <c r="D110" s="59"/>
      <c r="E110" s="60"/>
      <c r="F110" s="61"/>
      <c r="G110" s="62"/>
      <c r="H110" s="61"/>
      <c r="I110" s="62"/>
      <c r="J110" s="61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19" s="63" customFormat="1" x14ac:dyDescent="0.3">
      <c r="A111" s="56"/>
      <c r="B111" s="57"/>
      <c r="C111" s="270"/>
      <c r="D111" s="271"/>
      <c r="E111" s="271"/>
      <c r="F111" s="271"/>
      <c r="G111" s="271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</row>
    <row r="112" spans="1:19" s="63" customFormat="1" x14ac:dyDescent="0.3">
      <c r="A112" s="56"/>
      <c r="B112" s="57"/>
      <c r="C112" s="58"/>
      <c r="D112" s="59"/>
      <c r="E112" s="60"/>
      <c r="F112" s="61"/>
      <c r="G112" s="62"/>
      <c r="H112" s="61"/>
      <c r="I112" s="62"/>
      <c r="J112" s="61"/>
      <c r="K112" s="62"/>
      <c r="L112" s="62"/>
      <c r="M112" s="62"/>
      <c r="N112" s="62"/>
      <c r="O112" s="62"/>
      <c r="P112" s="62"/>
      <c r="Q112" s="62"/>
      <c r="R112" s="62"/>
      <c r="S112" s="62"/>
    </row>
    <row r="113" spans="1:19" s="63" customFormat="1" x14ac:dyDescent="0.3">
      <c r="A113" s="56"/>
      <c r="B113" s="57"/>
      <c r="C113" s="270"/>
      <c r="D113" s="271"/>
      <c r="E113" s="271"/>
      <c r="F113" s="271"/>
      <c r="G113" s="271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</row>
    <row r="114" spans="1:19" s="63" customFormat="1" x14ac:dyDescent="0.3">
      <c r="A114" s="56"/>
      <c r="B114" s="57"/>
      <c r="C114" s="58"/>
      <c r="D114" s="59"/>
      <c r="E114" s="60"/>
      <c r="F114" s="61"/>
      <c r="G114" s="62"/>
      <c r="H114" s="61"/>
      <c r="I114" s="62"/>
      <c r="J114" s="61"/>
      <c r="K114" s="62"/>
      <c r="L114" s="62"/>
      <c r="M114" s="62"/>
      <c r="N114" s="62"/>
      <c r="O114" s="62"/>
      <c r="P114" s="62"/>
      <c r="Q114" s="62"/>
      <c r="R114" s="62"/>
      <c r="S114" s="62"/>
    </row>
    <row r="115" spans="1:19" s="63" customFormat="1" x14ac:dyDescent="0.3">
      <c r="A115" s="56"/>
      <c r="B115" s="57"/>
      <c r="C115" s="272"/>
      <c r="D115" s="273"/>
      <c r="E115" s="273"/>
      <c r="F115" s="273"/>
      <c r="G115" s="273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</row>
    <row r="116" spans="1:19" s="63" customFormat="1" x14ac:dyDescent="0.3">
      <c r="A116" s="56"/>
      <c r="B116" s="57"/>
      <c r="C116" s="270"/>
      <c r="D116" s="271"/>
      <c r="E116" s="271"/>
      <c r="F116" s="271"/>
      <c r="G116" s="271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</row>
    <row r="117" spans="1:19" s="63" customFormat="1" x14ac:dyDescent="0.3">
      <c r="A117" s="56"/>
      <c r="B117" s="57"/>
      <c r="C117" s="58"/>
      <c r="D117" s="59"/>
      <c r="E117" s="60"/>
      <c r="F117" s="61"/>
      <c r="G117" s="62"/>
      <c r="H117" s="61"/>
      <c r="I117" s="62"/>
      <c r="J117" s="61"/>
      <c r="K117" s="62"/>
      <c r="L117" s="62"/>
      <c r="M117" s="62"/>
      <c r="N117" s="62"/>
      <c r="O117" s="62"/>
      <c r="P117" s="62"/>
      <c r="Q117" s="62"/>
      <c r="R117" s="62"/>
      <c r="S117" s="62"/>
    </row>
    <row r="118" spans="1:19" s="63" customFormat="1" x14ac:dyDescent="0.3">
      <c r="A118" s="56"/>
      <c r="B118" s="57"/>
      <c r="C118" s="272"/>
      <c r="D118" s="273"/>
      <c r="E118" s="273"/>
      <c r="F118" s="273"/>
      <c r="G118" s="273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</row>
    <row r="119" spans="1:19" s="63" customFormat="1" x14ac:dyDescent="0.3">
      <c r="A119" s="56"/>
      <c r="B119" s="57"/>
      <c r="C119" s="270"/>
      <c r="D119" s="271"/>
      <c r="E119" s="271"/>
      <c r="F119" s="271"/>
      <c r="G119" s="271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58"/>
      <c r="D120" s="59"/>
      <c r="E120" s="60"/>
      <c r="F120" s="61"/>
      <c r="G120" s="62"/>
      <c r="H120" s="61"/>
      <c r="I120" s="62"/>
      <c r="J120" s="61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56"/>
      <c r="B121" s="57"/>
      <c r="C121" s="272"/>
      <c r="D121" s="273"/>
      <c r="E121" s="273"/>
      <c r="F121" s="273"/>
      <c r="G121" s="273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</row>
    <row r="122" spans="1:19" s="63" customFormat="1" x14ac:dyDescent="0.3">
      <c r="A122" s="56"/>
      <c r="B122" s="57"/>
      <c r="C122" s="270"/>
      <c r="D122" s="271"/>
      <c r="E122" s="271"/>
      <c r="F122" s="271"/>
      <c r="G122" s="271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58"/>
      <c r="D123" s="59"/>
      <c r="E123" s="60"/>
      <c r="F123" s="61"/>
      <c r="G123" s="62"/>
      <c r="H123" s="61"/>
      <c r="I123" s="62"/>
      <c r="J123" s="61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272"/>
      <c r="D124" s="273"/>
      <c r="E124" s="273"/>
      <c r="F124" s="273"/>
      <c r="G124" s="273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0"/>
      <c r="D125" s="271"/>
      <c r="E125" s="271"/>
      <c r="F125" s="271"/>
      <c r="G125" s="271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56"/>
      <c r="B126" s="57"/>
      <c r="C126" s="58"/>
      <c r="D126" s="59"/>
      <c r="E126" s="60"/>
      <c r="F126" s="61"/>
      <c r="G126" s="62"/>
      <c r="H126" s="61"/>
      <c r="I126" s="62"/>
      <c r="J126" s="61"/>
      <c r="K126" s="62"/>
      <c r="L126" s="62"/>
      <c r="M126" s="62"/>
      <c r="N126" s="62"/>
      <c r="O126" s="62"/>
      <c r="P126" s="62"/>
      <c r="Q126" s="62"/>
      <c r="R126" s="62"/>
      <c r="S126" s="62"/>
    </row>
    <row r="127" spans="1:19" s="63" customFormat="1" x14ac:dyDescent="0.3">
      <c r="A127" s="56"/>
      <c r="B127" s="57"/>
      <c r="C127" s="272"/>
      <c r="D127" s="273"/>
      <c r="E127" s="273"/>
      <c r="F127" s="273"/>
      <c r="G127" s="273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270"/>
      <c r="D128" s="271"/>
      <c r="E128" s="271"/>
      <c r="F128" s="271"/>
      <c r="G128" s="271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75"/>
      <c r="B129" s="76"/>
      <c r="C129" s="77"/>
      <c r="D129" s="78"/>
      <c r="E129" s="79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</row>
    <row r="130" spans="1:19" s="63" customFormat="1" x14ac:dyDescent="0.3">
      <c r="A130" s="56"/>
      <c r="B130" s="57"/>
      <c r="C130" s="272"/>
      <c r="D130" s="273"/>
      <c r="E130" s="273"/>
      <c r="F130" s="273"/>
      <c r="G130" s="273"/>
      <c r="H130" s="62"/>
      <c r="I130" s="62"/>
      <c r="J130" s="62"/>
      <c r="K130" s="62"/>
      <c r="L130" s="62"/>
      <c r="M130" s="62"/>
      <c r="N130" s="60"/>
      <c r="O130" s="60"/>
      <c r="P130" s="60"/>
      <c r="Q130" s="60"/>
      <c r="R130" s="62"/>
      <c r="S130" s="62"/>
    </row>
    <row r="131" spans="1:19" s="63" customFormat="1" x14ac:dyDescent="0.3">
      <c r="A131" s="56"/>
      <c r="B131" s="57"/>
      <c r="C131" s="58"/>
      <c r="D131" s="59"/>
      <c r="E131" s="60"/>
      <c r="F131" s="61"/>
      <c r="G131" s="62"/>
      <c r="H131" s="61"/>
      <c r="I131" s="62"/>
      <c r="J131" s="61"/>
      <c r="K131" s="62"/>
      <c r="L131" s="62"/>
      <c r="M131" s="62"/>
      <c r="N131" s="60"/>
      <c r="O131" s="60"/>
      <c r="P131" s="60"/>
      <c r="Q131" s="60"/>
      <c r="R131" s="62"/>
      <c r="S131" s="62"/>
    </row>
    <row r="132" spans="1:19" s="63" customFormat="1" x14ac:dyDescent="0.3">
      <c r="A132" s="56"/>
      <c r="B132" s="57"/>
      <c r="C132" s="272"/>
      <c r="D132" s="273"/>
      <c r="E132" s="273"/>
      <c r="F132" s="273"/>
      <c r="G132" s="273"/>
      <c r="H132" s="62"/>
      <c r="I132" s="62"/>
      <c r="J132" s="62"/>
      <c r="K132" s="62"/>
      <c r="L132" s="62"/>
      <c r="M132" s="62"/>
      <c r="N132" s="60"/>
      <c r="O132" s="60"/>
      <c r="P132" s="60"/>
      <c r="Q132" s="60"/>
      <c r="R132" s="62"/>
      <c r="S132" s="62"/>
    </row>
    <row r="133" spans="1:19" s="63" customFormat="1" x14ac:dyDescent="0.3">
      <c r="A133" s="56"/>
      <c r="B133" s="57"/>
      <c r="C133" s="58"/>
      <c r="D133" s="59"/>
      <c r="E133" s="60"/>
      <c r="F133" s="61"/>
      <c r="G133" s="62"/>
      <c r="H133" s="61"/>
      <c r="I133" s="62"/>
      <c r="J133" s="61"/>
      <c r="K133" s="62"/>
      <c r="L133" s="62"/>
      <c r="M133" s="62"/>
      <c r="N133" s="60"/>
      <c r="O133" s="60"/>
      <c r="P133" s="60"/>
      <c r="Q133" s="60"/>
      <c r="R133" s="62"/>
      <c r="S133" s="62"/>
    </row>
    <row r="134" spans="1:19" s="63" customFormat="1" x14ac:dyDescent="0.3">
      <c r="A134" s="56"/>
      <c r="B134" s="57"/>
      <c r="C134" s="272"/>
      <c r="D134" s="273"/>
      <c r="E134" s="273"/>
      <c r="F134" s="273"/>
      <c r="G134" s="273"/>
      <c r="H134" s="62"/>
      <c r="I134" s="62"/>
      <c r="J134" s="62"/>
      <c r="K134" s="62"/>
      <c r="L134" s="62"/>
      <c r="M134" s="62"/>
      <c r="N134" s="60"/>
      <c r="O134" s="60"/>
      <c r="P134" s="60"/>
      <c r="Q134" s="60"/>
      <c r="R134" s="62"/>
      <c r="S134" s="62"/>
    </row>
    <row r="135" spans="1:19" s="63" customFormat="1" x14ac:dyDescent="0.3">
      <c r="A135" s="56"/>
      <c r="B135" s="57"/>
      <c r="C135" s="58"/>
      <c r="D135" s="59"/>
      <c r="E135" s="60"/>
      <c r="F135" s="61"/>
      <c r="G135" s="62"/>
      <c r="H135" s="61"/>
      <c r="I135" s="62"/>
      <c r="J135" s="61"/>
      <c r="K135" s="62"/>
      <c r="L135" s="62"/>
      <c r="M135" s="62"/>
      <c r="N135" s="60"/>
      <c r="O135" s="60"/>
      <c r="P135" s="60"/>
      <c r="Q135" s="60"/>
      <c r="R135" s="62"/>
      <c r="S135" s="62"/>
    </row>
    <row r="136" spans="1:19" s="63" customFormat="1" x14ac:dyDescent="0.3">
      <c r="A136" s="56"/>
      <c r="B136" s="57"/>
      <c r="C136" s="58"/>
      <c r="D136" s="59"/>
      <c r="E136" s="60"/>
      <c r="F136" s="61"/>
      <c r="G136" s="62"/>
      <c r="H136" s="61"/>
      <c r="I136" s="62"/>
      <c r="J136" s="61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58"/>
      <c r="D137" s="59"/>
      <c r="E137" s="60"/>
      <c r="F137" s="61"/>
      <c r="G137" s="62"/>
      <c r="H137" s="61"/>
      <c r="I137" s="62"/>
      <c r="J137" s="61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272"/>
      <c r="D138" s="273"/>
      <c r="E138" s="273"/>
      <c r="F138" s="273"/>
      <c r="G138" s="273"/>
      <c r="H138" s="61"/>
      <c r="I138" s="62"/>
      <c r="J138" s="61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56"/>
      <c r="B139" s="57"/>
      <c r="C139" s="58"/>
      <c r="D139" s="59"/>
      <c r="E139" s="60"/>
      <c r="F139" s="61"/>
      <c r="G139" s="62"/>
      <c r="H139" s="61"/>
      <c r="I139" s="62"/>
      <c r="J139" s="61"/>
      <c r="K139" s="62"/>
      <c r="L139" s="62"/>
      <c r="M139" s="62"/>
      <c r="N139" s="62"/>
      <c r="O139" s="62"/>
      <c r="P139" s="62"/>
      <c r="Q139" s="62"/>
      <c r="R139" s="62"/>
      <c r="S139" s="62"/>
    </row>
    <row r="140" spans="1:19" s="63" customFormat="1" x14ac:dyDescent="0.3">
      <c r="A140" s="56"/>
      <c r="B140" s="57"/>
      <c r="C140" s="272"/>
      <c r="D140" s="273"/>
      <c r="E140" s="273"/>
      <c r="F140" s="273"/>
      <c r="G140" s="273"/>
      <c r="H140" s="61"/>
      <c r="I140" s="62"/>
      <c r="J140" s="61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s="63" customFormat="1" x14ac:dyDescent="0.3">
      <c r="A141" s="56"/>
      <c r="B141" s="57"/>
      <c r="C141" s="58"/>
      <c r="D141" s="59"/>
      <c r="E141" s="60"/>
      <c r="F141" s="61"/>
      <c r="G141" s="62"/>
      <c r="H141" s="61"/>
      <c r="I141" s="62"/>
      <c r="J141" s="61"/>
      <c r="K141" s="62"/>
      <c r="L141" s="62"/>
      <c r="M141" s="62"/>
      <c r="N141" s="62"/>
      <c r="O141" s="62"/>
      <c r="P141" s="62"/>
      <c r="Q141" s="62"/>
      <c r="R141" s="62"/>
      <c r="S141" s="62"/>
    </row>
    <row r="142" spans="1:19" s="63" customFormat="1" x14ac:dyDescent="0.3">
      <c r="A142" s="56"/>
      <c r="B142" s="57"/>
      <c r="C142" s="272"/>
      <c r="D142" s="273"/>
      <c r="E142" s="273"/>
      <c r="F142" s="273"/>
      <c r="G142" s="273"/>
      <c r="H142" s="61"/>
      <c r="I142" s="62"/>
      <c r="J142" s="61"/>
      <c r="K142" s="62"/>
      <c r="L142" s="62"/>
      <c r="M142" s="62"/>
      <c r="N142" s="62"/>
      <c r="O142" s="62"/>
      <c r="P142" s="62"/>
      <c r="Q142" s="62"/>
      <c r="R142" s="62"/>
      <c r="S142" s="62"/>
    </row>
    <row r="143" spans="1:19" s="63" customFormat="1" x14ac:dyDescent="0.3">
      <c r="A143" s="56"/>
      <c r="B143" s="57"/>
      <c r="C143" s="270"/>
      <c r="D143" s="271"/>
      <c r="E143" s="271"/>
      <c r="F143" s="271"/>
      <c r="G143" s="271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</row>
    <row r="144" spans="1:19" s="63" customFormat="1" x14ac:dyDescent="0.3">
      <c r="A144" s="56"/>
      <c r="B144" s="57"/>
      <c r="C144" s="58"/>
      <c r="D144" s="59"/>
      <c r="E144" s="60"/>
      <c r="F144" s="61"/>
      <c r="G144" s="62"/>
      <c r="H144" s="61"/>
      <c r="I144" s="62"/>
      <c r="J144" s="61"/>
      <c r="K144" s="62"/>
      <c r="L144" s="62"/>
      <c r="M144" s="62"/>
      <c r="N144" s="62"/>
      <c r="O144" s="62"/>
      <c r="P144" s="62"/>
      <c r="Q144" s="62"/>
      <c r="R144" s="62"/>
      <c r="S144" s="62"/>
    </row>
    <row r="145" spans="1:19" s="63" customFormat="1" x14ac:dyDescent="0.3">
      <c r="A145" s="56"/>
      <c r="B145" s="57"/>
      <c r="C145" s="270"/>
      <c r="D145" s="271"/>
      <c r="E145" s="271"/>
      <c r="F145" s="271"/>
      <c r="G145" s="271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</row>
    <row r="146" spans="1:19" s="63" customFormat="1" x14ac:dyDescent="0.3">
      <c r="A146" s="56"/>
      <c r="B146" s="57"/>
      <c r="C146" s="58"/>
      <c r="D146" s="59"/>
      <c r="E146" s="60"/>
      <c r="F146" s="61"/>
      <c r="G146" s="62"/>
      <c r="H146" s="61"/>
      <c r="I146" s="62"/>
      <c r="J146" s="61"/>
      <c r="K146" s="62"/>
      <c r="L146" s="62"/>
      <c r="M146" s="62"/>
      <c r="N146" s="62"/>
      <c r="O146" s="62"/>
      <c r="P146" s="62"/>
      <c r="Q146" s="62"/>
      <c r="R146" s="62"/>
      <c r="S146" s="62"/>
    </row>
    <row r="147" spans="1:19" s="63" customFormat="1" x14ac:dyDescent="0.3">
      <c r="A147" s="56"/>
      <c r="B147" s="57"/>
      <c r="C147" s="270"/>
      <c r="D147" s="271"/>
      <c r="E147" s="271"/>
      <c r="F147" s="271"/>
      <c r="G147" s="271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</row>
    <row r="148" spans="1:19" s="63" customFormat="1" x14ac:dyDescent="0.3">
      <c r="A148" s="75"/>
      <c r="B148" s="76"/>
      <c r="C148" s="77"/>
      <c r="D148" s="78"/>
      <c r="E148" s="79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</row>
    <row r="149" spans="1:19" s="63" customFormat="1" x14ac:dyDescent="0.3">
      <c r="A149" s="56"/>
      <c r="B149" s="57"/>
      <c r="C149" s="58"/>
      <c r="D149" s="59"/>
      <c r="E149" s="60"/>
      <c r="F149" s="61"/>
      <c r="G149" s="62"/>
      <c r="H149" s="61"/>
      <c r="I149" s="62"/>
      <c r="J149" s="61"/>
      <c r="K149" s="62"/>
      <c r="L149" s="62"/>
      <c r="M149" s="62"/>
      <c r="N149" s="62"/>
      <c r="O149" s="62"/>
      <c r="P149" s="62"/>
      <c r="Q149" s="62"/>
      <c r="R149" s="62"/>
      <c r="S149" s="62"/>
    </row>
    <row r="150" spans="1:19" s="63" customFormat="1" x14ac:dyDescent="0.3">
      <c r="A150" s="75"/>
      <c r="B150" s="76"/>
      <c r="C150" s="77"/>
      <c r="D150" s="78"/>
      <c r="E150" s="79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</row>
    <row r="151" spans="1:19" s="63" customFormat="1" x14ac:dyDescent="0.3">
      <c r="A151" s="56"/>
      <c r="B151" s="57"/>
      <c r="C151" s="58"/>
      <c r="D151" s="59"/>
      <c r="E151" s="60"/>
      <c r="F151" s="61"/>
      <c r="G151" s="62"/>
      <c r="H151" s="61"/>
      <c r="I151" s="62"/>
      <c r="J151" s="61"/>
      <c r="K151" s="62"/>
      <c r="L151" s="62"/>
      <c r="M151" s="62"/>
      <c r="N151" s="62"/>
      <c r="O151" s="62"/>
      <c r="P151" s="62"/>
      <c r="Q151" s="62"/>
      <c r="R151" s="62"/>
      <c r="S151" s="62"/>
    </row>
    <row r="152" spans="1:19" s="63" customFormat="1" x14ac:dyDescent="0.3">
      <c r="A152" s="56"/>
      <c r="B152" s="57"/>
      <c r="C152" s="270"/>
      <c r="D152" s="271"/>
      <c r="E152" s="271"/>
      <c r="F152" s="271"/>
      <c r="G152" s="271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</row>
    <row r="153" spans="1:19" s="63" customFormat="1" x14ac:dyDescent="0.3">
      <c r="A153" s="56"/>
      <c r="B153" s="57"/>
      <c r="C153" s="58"/>
      <c r="D153" s="59"/>
      <c r="E153" s="60"/>
      <c r="F153" s="61"/>
      <c r="G153" s="62"/>
      <c r="H153" s="61"/>
      <c r="I153" s="62"/>
      <c r="J153" s="61"/>
      <c r="K153" s="62"/>
      <c r="L153" s="62"/>
      <c r="M153" s="62"/>
      <c r="N153" s="62"/>
      <c r="O153" s="62"/>
      <c r="P153" s="62"/>
      <c r="Q153" s="62"/>
      <c r="R153" s="62"/>
      <c r="S153" s="62"/>
    </row>
    <row r="154" spans="1:19" s="63" customFormat="1" x14ac:dyDescent="0.3">
      <c r="A154" s="56"/>
      <c r="B154" s="57"/>
      <c r="C154" s="270"/>
      <c r="D154" s="271"/>
      <c r="E154" s="271"/>
      <c r="F154" s="271"/>
      <c r="G154" s="271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</row>
    <row r="155" spans="1:19" s="63" customFormat="1" x14ac:dyDescent="0.3">
      <c r="A155" s="56"/>
      <c r="B155" s="57"/>
      <c r="C155" s="58"/>
      <c r="D155" s="59"/>
      <c r="E155" s="60"/>
      <c r="F155" s="61"/>
      <c r="G155" s="62"/>
      <c r="H155" s="61"/>
      <c r="I155" s="62"/>
      <c r="J155" s="61"/>
      <c r="K155" s="62"/>
      <c r="L155" s="62"/>
      <c r="M155" s="62"/>
      <c r="N155" s="62"/>
      <c r="O155" s="62"/>
      <c r="P155" s="62"/>
      <c r="Q155" s="62"/>
      <c r="R155" s="62"/>
      <c r="S155" s="62"/>
    </row>
    <row r="156" spans="1:19" s="63" customFormat="1" x14ac:dyDescent="0.3">
      <c r="A156" s="56"/>
      <c r="B156" s="57"/>
      <c r="C156" s="270"/>
      <c r="D156" s="271"/>
      <c r="E156" s="271"/>
      <c r="F156" s="271"/>
      <c r="G156" s="271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</row>
    <row r="157" spans="1:19" s="63" customFormat="1" x14ac:dyDescent="0.3">
      <c r="A157" s="75"/>
      <c r="B157" s="76"/>
      <c r="C157" s="77"/>
      <c r="D157" s="78"/>
      <c r="E157" s="79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</row>
    <row r="158" spans="1:19" s="63" customFormat="1" x14ac:dyDescent="0.3">
      <c r="A158" s="56"/>
      <c r="B158" s="57"/>
      <c r="C158" s="58"/>
      <c r="D158" s="59"/>
      <c r="E158" s="60"/>
      <c r="F158" s="61"/>
      <c r="G158" s="62"/>
      <c r="H158" s="61"/>
      <c r="I158" s="62"/>
      <c r="J158" s="61"/>
      <c r="K158" s="62"/>
      <c r="L158" s="62"/>
      <c r="M158" s="62"/>
      <c r="N158" s="62"/>
      <c r="O158" s="62"/>
      <c r="P158" s="62"/>
      <c r="Q158" s="62"/>
      <c r="R158" s="62"/>
      <c r="S158" s="62"/>
    </row>
    <row r="159" spans="1:19" s="63" customFormat="1" x14ac:dyDescent="0.3">
      <c r="A159" s="56"/>
      <c r="B159" s="57"/>
      <c r="C159" s="272"/>
      <c r="D159" s="273"/>
      <c r="E159" s="273"/>
      <c r="F159" s="273"/>
      <c r="G159" s="273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</row>
    <row r="160" spans="1:19" s="63" customFormat="1" x14ac:dyDescent="0.3">
      <c r="A160" s="56"/>
      <c r="B160" s="57"/>
      <c r="C160" s="270"/>
      <c r="D160" s="271"/>
      <c r="E160" s="271"/>
      <c r="F160" s="271"/>
      <c r="G160" s="271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</row>
    <row r="161" spans="1:25" s="63" customFormat="1" x14ac:dyDescent="0.3">
      <c r="A161" s="56"/>
      <c r="B161" s="57"/>
      <c r="C161" s="58"/>
      <c r="D161" s="59"/>
      <c r="E161" s="60"/>
      <c r="F161" s="61"/>
      <c r="G161" s="62"/>
      <c r="H161" s="61"/>
      <c r="I161" s="62"/>
      <c r="J161" s="61"/>
      <c r="K161" s="62"/>
      <c r="L161" s="62"/>
      <c r="M161" s="62"/>
      <c r="N161" s="62"/>
      <c r="O161" s="62"/>
      <c r="P161" s="62"/>
      <c r="Q161" s="62"/>
      <c r="R161" s="62"/>
      <c r="S161" s="62"/>
    </row>
    <row r="162" spans="1:25" s="63" customFormat="1" x14ac:dyDescent="0.3">
      <c r="A162" s="56"/>
      <c r="B162" s="57"/>
      <c r="C162" s="272"/>
      <c r="D162" s="273"/>
      <c r="E162" s="273"/>
      <c r="F162" s="273"/>
      <c r="G162" s="273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</row>
    <row r="163" spans="1:25" s="63" customFormat="1" x14ac:dyDescent="0.3">
      <c r="A163" s="75"/>
      <c r="B163" s="76"/>
      <c r="C163" s="77"/>
      <c r="D163" s="81"/>
      <c r="E163" s="75"/>
      <c r="F163" s="75"/>
      <c r="G163" s="82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</row>
    <row r="164" spans="1:25" s="63" customFormat="1" x14ac:dyDescent="0.3">
      <c r="B164" s="67"/>
      <c r="C164" s="67"/>
      <c r="D164" s="68"/>
    </row>
    <row r="165" spans="1:25" s="63" customFormat="1" x14ac:dyDescent="0.3">
      <c r="A165" s="65"/>
      <c r="B165" s="66"/>
      <c r="C165" s="274"/>
      <c r="D165" s="275"/>
      <c r="E165" s="275"/>
      <c r="F165" s="275"/>
      <c r="G165" s="275"/>
    </row>
    <row r="166" spans="1:25" s="63" customFormat="1" x14ac:dyDescent="0.3">
      <c r="B166" s="67"/>
      <c r="C166" s="67"/>
      <c r="D166" s="68"/>
    </row>
    <row r="167" spans="1:25" s="63" customFormat="1" x14ac:dyDescent="0.3">
      <c r="B167" s="67"/>
      <c r="C167" s="67"/>
      <c r="D167" s="68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</row>
    <row r="168" spans="1:25" s="63" customFormat="1" x14ac:dyDescent="0.3">
      <c r="A168" s="70"/>
      <c r="B168" s="71"/>
      <c r="C168" s="71"/>
      <c r="D168" s="72"/>
      <c r="E168" s="73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</row>
    <row r="169" spans="1:25" s="63" customFormat="1" x14ac:dyDescent="0.3">
      <c r="A169" s="75"/>
      <c r="B169" s="76"/>
      <c r="C169" s="77"/>
      <c r="D169" s="78"/>
      <c r="E169" s="79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</row>
    <row r="170" spans="1:25" s="63" customFormat="1" x14ac:dyDescent="0.3">
      <c r="A170" s="56"/>
      <c r="B170" s="57"/>
      <c r="C170" s="58"/>
      <c r="D170" s="59"/>
      <c r="E170" s="60"/>
      <c r="F170" s="61"/>
      <c r="G170" s="62"/>
      <c r="H170" s="61"/>
      <c r="I170" s="62"/>
      <c r="J170" s="61"/>
      <c r="K170" s="62"/>
      <c r="L170" s="62"/>
      <c r="M170" s="62"/>
      <c r="N170" s="62"/>
      <c r="O170" s="62"/>
      <c r="P170" s="62"/>
      <c r="Q170" s="62"/>
      <c r="R170" s="62"/>
      <c r="S170" s="62"/>
      <c r="Y170" s="64"/>
    </row>
    <row r="171" spans="1:25" s="63" customFormat="1" x14ac:dyDescent="0.3">
      <c r="A171" s="56"/>
      <c r="B171" s="57"/>
      <c r="C171" s="270"/>
      <c r="D171" s="271"/>
      <c r="E171" s="271"/>
      <c r="F171" s="271"/>
      <c r="G171" s="271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Y171" s="64"/>
    </row>
    <row r="172" spans="1:25" s="63" customFormat="1" x14ac:dyDescent="0.3">
      <c r="A172" s="56"/>
      <c r="B172" s="57"/>
      <c r="C172" s="58"/>
      <c r="D172" s="59"/>
      <c r="E172" s="60"/>
      <c r="F172" s="61"/>
      <c r="G172" s="62"/>
      <c r="H172" s="61"/>
      <c r="I172" s="62"/>
      <c r="J172" s="61"/>
      <c r="K172" s="62"/>
      <c r="L172" s="62"/>
      <c r="M172" s="62"/>
      <c r="N172" s="62"/>
      <c r="O172" s="62"/>
      <c r="P172" s="62"/>
      <c r="Q172" s="62"/>
      <c r="R172" s="62"/>
      <c r="S172" s="62"/>
      <c r="Y172" s="64"/>
    </row>
    <row r="173" spans="1:25" s="63" customFormat="1" x14ac:dyDescent="0.3">
      <c r="A173" s="56"/>
      <c r="B173" s="57"/>
      <c r="C173" s="270"/>
      <c r="D173" s="271"/>
      <c r="E173" s="271"/>
      <c r="F173" s="271"/>
      <c r="G173" s="271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Y173" s="64"/>
    </row>
    <row r="174" spans="1:25" s="63" customFormat="1" x14ac:dyDescent="0.3">
      <c r="A174" s="56"/>
      <c r="B174" s="57"/>
      <c r="C174" s="58"/>
      <c r="D174" s="59"/>
      <c r="E174" s="60"/>
      <c r="F174" s="61"/>
      <c r="G174" s="62"/>
      <c r="H174" s="61"/>
      <c r="I174" s="62"/>
      <c r="J174" s="61"/>
      <c r="K174" s="62"/>
      <c r="L174" s="62"/>
      <c r="M174" s="62"/>
      <c r="N174" s="62"/>
      <c r="O174" s="62"/>
      <c r="P174" s="62"/>
      <c r="Q174" s="62"/>
      <c r="R174" s="62"/>
      <c r="S174" s="62"/>
      <c r="Y174" s="64"/>
    </row>
    <row r="175" spans="1:25" s="63" customFormat="1" x14ac:dyDescent="0.3">
      <c r="A175" s="56"/>
      <c r="B175" s="57"/>
      <c r="C175" s="270"/>
      <c r="D175" s="271"/>
      <c r="E175" s="271"/>
      <c r="F175" s="271"/>
      <c r="G175" s="271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Y175" s="64"/>
    </row>
    <row r="176" spans="1:25" s="63" customFormat="1" x14ac:dyDescent="0.3">
      <c r="A176" s="56"/>
      <c r="B176" s="57"/>
      <c r="C176" s="58"/>
      <c r="D176" s="59"/>
      <c r="E176" s="60"/>
      <c r="F176" s="61"/>
      <c r="G176" s="62"/>
      <c r="H176" s="61"/>
      <c r="I176" s="62"/>
      <c r="J176" s="61"/>
      <c r="K176" s="62"/>
      <c r="L176" s="62"/>
      <c r="M176" s="62"/>
      <c r="N176" s="62"/>
      <c r="O176" s="62"/>
      <c r="P176" s="62"/>
      <c r="Q176" s="62"/>
      <c r="R176" s="62"/>
      <c r="S176" s="62"/>
      <c r="Y176" s="64"/>
    </row>
    <row r="177" spans="1:25" s="63" customFormat="1" x14ac:dyDescent="0.3">
      <c r="A177" s="56"/>
      <c r="B177" s="57"/>
      <c r="C177" s="270"/>
      <c r="D177" s="271"/>
      <c r="E177" s="271"/>
      <c r="F177" s="271"/>
      <c r="G177" s="271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Y177" s="64"/>
    </row>
    <row r="178" spans="1:25" s="63" customFormat="1" x14ac:dyDescent="0.3">
      <c r="A178" s="56"/>
      <c r="B178" s="57"/>
      <c r="C178" s="58"/>
      <c r="D178" s="59"/>
      <c r="E178" s="60"/>
      <c r="F178" s="61"/>
      <c r="G178" s="62"/>
      <c r="H178" s="61"/>
      <c r="I178" s="62"/>
      <c r="J178" s="61"/>
      <c r="K178" s="62"/>
      <c r="L178" s="62"/>
      <c r="M178" s="62"/>
      <c r="N178" s="62"/>
      <c r="O178" s="62"/>
      <c r="P178" s="62"/>
      <c r="Q178" s="62"/>
      <c r="R178" s="62"/>
      <c r="S178" s="62"/>
      <c r="Y178" s="64"/>
    </row>
    <row r="179" spans="1:25" s="63" customFormat="1" x14ac:dyDescent="0.3">
      <c r="A179" s="56"/>
      <c r="B179" s="57"/>
      <c r="C179" s="270"/>
      <c r="D179" s="271"/>
      <c r="E179" s="271"/>
      <c r="F179" s="271"/>
      <c r="G179" s="271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Y179" s="64"/>
    </row>
    <row r="180" spans="1:25" s="63" customFormat="1" x14ac:dyDescent="0.3">
      <c r="A180" s="56"/>
      <c r="B180" s="57"/>
      <c r="C180" s="58"/>
      <c r="D180" s="59"/>
      <c r="E180" s="60"/>
      <c r="F180" s="61"/>
      <c r="G180" s="62"/>
      <c r="H180" s="61"/>
      <c r="I180" s="62"/>
      <c r="J180" s="61"/>
      <c r="K180" s="62"/>
      <c r="L180" s="62"/>
      <c r="M180" s="62"/>
      <c r="N180" s="62"/>
      <c r="O180" s="62"/>
      <c r="P180" s="62"/>
      <c r="Q180" s="62"/>
      <c r="R180" s="62"/>
      <c r="S180" s="62"/>
      <c r="Y180" s="64"/>
    </row>
    <row r="181" spans="1:25" s="63" customFormat="1" x14ac:dyDescent="0.3">
      <c r="A181" s="56"/>
      <c r="B181" s="57"/>
      <c r="C181" s="270"/>
      <c r="D181" s="271"/>
      <c r="E181" s="271"/>
      <c r="F181" s="271"/>
      <c r="G181" s="271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Y181" s="64"/>
    </row>
    <row r="182" spans="1:25" s="63" customFormat="1" x14ac:dyDescent="0.3">
      <c r="A182" s="56"/>
      <c r="B182" s="57"/>
      <c r="C182" s="58"/>
      <c r="D182" s="59"/>
      <c r="E182" s="60"/>
      <c r="F182" s="61"/>
      <c r="G182" s="62"/>
      <c r="H182" s="61"/>
      <c r="I182" s="62"/>
      <c r="J182" s="61"/>
      <c r="K182" s="62"/>
      <c r="L182" s="62"/>
      <c r="M182" s="62"/>
      <c r="N182" s="62"/>
      <c r="O182" s="62"/>
      <c r="P182" s="62"/>
      <c r="Q182" s="62"/>
      <c r="R182" s="62"/>
      <c r="S182" s="62"/>
      <c r="Y182" s="64"/>
    </row>
    <row r="183" spans="1:25" s="63" customFormat="1" x14ac:dyDescent="0.3">
      <c r="A183" s="56"/>
      <c r="B183" s="57"/>
      <c r="C183" s="270"/>
      <c r="D183" s="271"/>
      <c r="E183" s="271"/>
      <c r="F183" s="271"/>
      <c r="G183" s="271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Y183" s="64"/>
    </row>
    <row r="184" spans="1:25" s="63" customFormat="1" x14ac:dyDescent="0.3">
      <c r="A184" s="56"/>
      <c r="B184" s="57"/>
      <c r="C184" s="58"/>
      <c r="D184" s="59"/>
      <c r="E184" s="60"/>
      <c r="F184" s="61"/>
      <c r="G184" s="62"/>
      <c r="H184" s="61"/>
      <c r="I184" s="62"/>
      <c r="J184" s="61"/>
      <c r="K184" s="62"/>
      <c r="L184" s="62"/>
      <c r="M184" s="62"/>
      <c r="N184" s="62"/>
      <c r="O184" s="62"/>
      <c r="P184" s="62"/>
      <c r="Q184" s="62"/>
      <c r="R184" s="62"/>
      <c r="S184" s="62"/>
      <c r="Y184" s="64"/>
    </row>
    <row r="185" spans="1:25" s="63" customFormat="1" x14ac:dyDescent="0.3">
      <c r="A185" s="56"/>
      <c r="B185" s="57"/>
      <c r="C185" s="270"/>
      <c r="D185" s="271"/>
      <c r="E185" s="271"/>
      <c r="F185" s="271"/>
      <c r="G185" s="271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Y185" s="64"/>
    </row>
    <row r="186" spans="1:25" s="63" customFormat="1" x14ac:dyDescent="0.3">
      <c r="A186" s="56"/>
      <c r="B186" s="57"/>
      <c r="C186" s="58"/>
      <c r="D186" s="59"/>
      <c r="E186" s="60"/>
      <c r="F186" s="61"/>
      <c r="G186" s="62"/>
      <c r="H186" s="61"/>
      <c r="I186" s="62"/>
      <c r="J186" s="61"/>
      <c r="K186" s="62"/>
      <c r="L186" s="62"/>
      <c r="M186" s="62"/>
      <c r="N186" s="62"/>
      <c r="O186" s="62"/>
      <c r="P186" s="62"/>
      <c r="Q186" s="62"/>
      <c r="R186" s="62"/>
      <c r="S186" s="62"/>
      <c r="Y186" s="64"/>
    </row>
    <row r="187" spans="1:25" s="63" customFormat="1" x14ac:dyDescent="0.3">
      <c r="A187" s="56"/>
      <c r="B187" s="57"/>
      <c r="C187" s="270"/>
      <c r="D187" s="271"/>
      <c r="E187" s="271"/>
      <c r="F187" s="271"/>
      <c r="G187" s="271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Y187" s="64"/>
    </row>
    <row r="188" spans="1:25" s="63" customFormat="1" x14ac:dyDescent="0.3">
      <c r="A188" s="56"/>
      <c r="B188" s="57"/>
      <c r="C188" s="58"/>
      <c r="D188" s="59"/>
      <c r="E188" s="60"/>
      <c r="F188" s="61"/>
      <c r="G188" s="62"/>
      <c r="H188" s="61"/>
      <c r="I188" s="62"/>
      <c r="J188" s="61"/>
      <c r="K188" s="62"/>
      <c r="L188" s="62"/>
      <c r="M188" s="62"/>
      <c r="N188" s="62"/>
      <c r="O188" s="62"/>
      <c r="P188" s="62"/>
      <c r="Q188" s="62"/>
      <c r="R188" s="62"/>
      <c r="S188" s="62"/>
      <c r="Y188" s="64"/>
    </row>
    <row r="189" spans="1:25" s="63" customFormat="1" x14ac:dyDescent="0.3">
      <c r="A189" s="56"/>
      <c r="B189" s="57"/>
      <c r="C189" s="270"/>
      <c r="D189" s="271"/>
      <c r="E189" s="271"/>
      <c r="F189" s="271"/>
      <c r="G189" s="271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</row>
    <row r="190" spans="1:25" s="63" customFormat="1" x14ac:dyDescent="0.3">
      <c r="A190" s="56"/>
      <c r="B190" s="57"/>
      <c r="C190" s="58"/>
      <c r="D190" s="59"/>
      <c r="E190" s="60"/>
      <c r="F190" s="61"/>
      <c r="G190" s="62"/>
      <c r="H190" s="61"/>
      <c r="I190" s="62"/>
      <c r="J190" s="61"/>
      <c r="K190" s="62"/>
      <c r="L190" s="62"/>
      <c r="M190" s="62"/>
      <c r="N190" s="62"/>
      <c r="O190" s="62"/>
      <c r="P190" s="62"/>
      <c r="Q190" s="62"/>
      <c r="R190" s="62"/>
      <c r="S190" s="62"/>
    </row>
    <row r="191" spans="1:25" s="63" customFormat="1" x14ac:dyDescent="0.3">
      <c r="A191" s="56"/>
      <c r="B191" s="57"/>
      <c r="C191" s="270"/>
      <c r="D191" s="271"/>
      <c r="E191" s="271"/>
      <c r="F191" s="271"/>
      <c r="G191" s="271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</row>
    <row r="192" spans="1:25" s="63" customFormat="1" x14ac:dyDescent="0.3">
      <c r="A192" s="56"/>
      <c r="B192" s="57"/>
      <c r="C192" s="58"/>
      <c r="D192" s="59"/>
      <c r="E192" s="60"/>
      <c r="F192" s="61"/>
      <c r="G192" s="62"/>
      <c r="H192" s="61"/>
      <c r="I192" s="62"/>
      <c r="J192" s="61"/>
      <c r="K192" s="62"/>
      <c r="L192" s="62"/>
      <c r="M192" s="62"/>
      <c r="N192" s="62"/>
      <c r="O192" s="62"/>
      <c r="P192" s="62"/>
      <c r="Q192" s="62"/>
      <c r="R192" s="62"/>
      <c r="S192" s="62"/>
    </row>
    <row r="193" spans="1:19" s="63" customFormat="1" x14ac:dyDescent="0.3">
      <c r="A193" s="56"/>
      <c r="B193" s="57"/>
      <c r="C193" s="272"/>
      <c r="D193" s="273"/>
      <c r="E193" s="273"/>
      <c r="F193" s="273"/>
      <c r="G193" s="273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</row>
    <row r="194" spans="1:19" s="63" customFormat="1" x14ac:dyDescent="0.3">
      <c r="A194" s="56"/>
      <c r="B194" s="57"/>
      <c r="C194" s="270"/>
      <c r="D194" s="271"/>
      <c r="E194" s="271"/>
      <c r="F194" s="271"/>
      <c r="G194" s="271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</row>
    <row r="195" spans="1:19" s="63" customFormat="1" x14ac:dyDescent="0.3">
      <c r="A195" s="56"/>
      <c r="B195" s="57"/>
      <c r="C195" s="58"/>
      <c r="D195" s="59"/>
      <c r="E195" s="60"/>
      <c r="F195" s="61"/>
      <c r="G195" s="62"/>
      <c r="H195" s="61"/>
      <c r="I195" s="62"/>
      <c r="J195" s="61"/>
      <c r="K195" s="62"/>
      <c r="L195" s="62"/>
      <c r="M195" s="62"/>
      <c r="N195" s="62"/>
      <c r="O195" s="62"/>
      <c r="P195" s="62"/>
      <c r="Q195" s="62"/>
      <c r="R195" s="62"/>
      <c r="S195" s="62"/>
    </row>
    <row r="196" spans="1:19" s="63" customFormat="1" x14ac:dyDescent="0.3">
      <c r="A196" s="56"/>
      <c r="B196" s="57"/>
      <c r="C196" s="270"/>
      <c r="D196" s="271"/>
      <c r="E196" s="271"/>
      <c r="F196" s="271"/>
      <c r="G196" s="271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</row>
    <row r="197" spans="1:19" s="63" customFormat="1" x14ac:dyDescent="0.3">
      <c r="A197" s="56"/>
      <c r="B197" s="57"/>
      <c r="C197" s="58"/>
      <c r="D197" s="59"/>
      <c r="E197" s="60"/>
      <c r="F197" s="61"/>
      <c r="G197" s="62"/>
      <c r="H197" s="61"/>
      <c r="I197" s="62"/>
      <c r="J197" s="61"/>
      <c r="K197" s="62"/>
      <c r="L197" s="62"/>
      <c r="M197" s="62"/>
      <c r="N197" s="62"/>
      <c r="O197" s="62"/>
      <c r="P197" s="62"/>
      <c r="Q197" s="62"/>
      <c r="R197" s="62"/>
      <c r="S197" s="62"/>
    </row>
    <row r="198" spans="1:19" s="63" customFormat="1" x14ac:dyDescent="0.3">
      <c r="A198" s="56"/>
      <c r="B198" s="57"/>
      <c r="C198" s="270"/>
      <c r="D198" s="271"/>
      <c r="E198" s="271"/>
      <c r="F198" s="271"/>
      <c r="G198" s="271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</row>
    <row r="199" spans="1:19" s="63" customFormat="1" x14ac:dyDescent="0.3">
      <c r="A199" s="56"/>
      <c r="B199" s="57"/>
      <c r="C199" s="58"/>
      <c r="D199" s="59"/>
      <c r="E199" s="60"/>
      <c r="F199" s="61"/>
      <c r="G199" s="62"/>
      <c r="H199" s="61"/>
      <c r="I199" s="62"/>
      <c r="J199" s="61"/>
      <c r="K199" s="62"/>
      <c r="L199" s="62"/>
      <c r="M199" s="62"/>
      <c r="N199" s="62"/>
      <c r="O199" s="62"/>
      <c r="P199" s="62"/>
      <c r="Q199" s="62"/>
      <c r="R199" s="62"/>
      <c r="S199" s="62"/>
    </row>
    <row r="200" spans="1:19" s="63" customFormat="1" x14ac:dyDescent="0.3">
      <c r="A200" s="56"/>
      <c r="B200" s="57"/>
      <c r="C200" s="270"/>
      <c r="D200" s="271"/>
      <c r="E200" s="271"/>
      <c r="F200" s="271"/>
      <c r="G200" s="271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</row>
    <row r="201" spans="1:19" s="63" customFormat="1" x14ac:dyDescent="0.3">
      <c r="A201" s="56"/>
      <c r="B201" s="57"/>
      <c r="C201" s="58"/>
      <c r="D201" s="59"/>
      <c r="E201" s="60"/>
      <c r="F201" s="61"/>
      <c r="G201" s="62"/>
      <c r="H201" s="61"/>
      <c r="I201" s="62"/>
      <c r="J201" s="61"/>
      <c r="K201" s="62"/>
      <c r="L201" s="62"/>
      <c r="M201" s="62"/>
      <c r="N201" s="62"/>
      <c r="O201" s="62"/>
      <c r="P201" s="62"/>
      <c r="Q201" s="62"/>
      <c r="R201" s="62"/>
      <c r="S201" s="62"/>
    </row>
    <row r="202" spans="1:19" s="63" customFormat="1" x14ac:dyDescent="0.3">
      <c r="A202" s="56"/>
      <c r="B202" s="57"/>
      <c r="C202" s="270"/>
      <c r="D202" s="271"/>
      <c r="E202" s="271"/>
      <c r="F202" s="271"/>
      <c r="G202" s="271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</row>
    <row r="203" spans="1:19" s="63" customFormat="1" x14ac:dyDescent="0.3">
      <c r="A203" s="56"/>
      <c r="B203" s="57"/>
      <c r="C203" s="58"/>
      <c r="D203" s="59"/>
      <c r="E203" s="60"/>
      <c r="F203" s="61"/>
      <c r="G203" s="62"/>
      <c r="H203" s="61"/>
      <c r="I203" s="62"/>
      <c r="J203" s="61"/>
      <c r="K203" s="62"/>
      <c r="L203" s="62"/>
      <c r="M203" s="62"/>
      <c r="N203" s="62"/>
      <c r="O203" s="62"/>
      <c r="P203" s="62"/>
      <c r="Q203" s="62"/>
      <c r="R203" s="62"/>
      <c r="S203" s="62"/>
    </row>
    <row r="204" spans="1:19" s="63" customFormat="1" x14ac:dyDescent="0.3">
      <c r="A204" s="56"/>
      <c r="B204" s="57"/>
      <c r="C204" s="272"/>
      <c r="D204" s="273"/>
      <c r="E204" s="273"/>
      <c r="F204" s="273"/>
      <c r="G204" s="273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</row>
    <row r="205" spans="1:19" s="63" customFormat="1" x14ac:dyDescent="0.3">
      <c r="A205" s="56"/>
      <c r="B205" s="57"/>
      <c r="C205" s="270"/>
      <c r="D205" s="271"/>
      <c r="E205" s="271"/>
      <c r="F205" s="271"/>
      <c r="G205" s="271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</row>
    <row r="206" spans="1:19" s="63" customFormat="1" x14ac:dyDescent="0.3">
      <c r="A206" s="56"/>
      <c r="B206" s="57"/>
      <c r="C206" s="58"/>
      <c r="D206" s="59"/>
      <c r="E206" s="60"/>
      <c r="F206" s="61"/>
      <c r="G206" s="62"/>
      <c r="H206" s="61"/>
      <c r="I206" s="62"/>
      <c r="J206" s="61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19" s="63" customFormat="1" x14ac:dyDescent="0.3">
      <c r="A207" s="56"/>
      <c r="B207" s="57"/>
      <c r="C207" s="272"/>
      <c r="D207" s="273"/>
      <c r="E207" s="273"/>
      <c r="F207" s="273"/>
      <c r="G207" s="273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19" s="63" customFormat="1" x14ac:dyDescent="0.3">
      <c r="A208" s="56"/>
      <c r="B208" s="57"/>
      <c r="C208" s="270"/>
      <c r="D208" s="271"/>
      <c r="E208" s="271"/>
      <c r="F208" s="271"/>
      <c r="G208" s="271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19" s="63" customFormat="1" x14ac:dyDescent="0.3">
      <c r="A209" s="56"/>
      <c r="B209" s="57"/>
      <c r="C209" s="58"/>
      <c r="D209" s="59"/>
      <c r="E209" s="60"/>
      <c r="F209" s="61"/>
      <c r="G209" s="62"/>
      <c r="H209" s="61"/>
      <c r="I209" s="62"/>
      <c r="J209" s="61"/>
      <c r="K209" s="62"/>
      <c r="L209" s="62"/>
      <c r="M209" s="62"/>
      <c r="N209" s="62"/>
      <c r="O209" s="62"/>
      <c r="P209" s="62"/>
      <c r="Q209" s="62"/>
      <c r="R209" s="62"/>
      <c r="S209" s="62"/>
    </row>
    <row r="210" spans="1:19" s="63" customFormat="1" x14ac:dyDescent="0.3">
      <c r="A210" s="56"/>
      <c r="B210" s="57"/>
      <c r="C210" s="270"/>
      <c r="D210" s="271"/>
      <c r="E210" s="271"/>
      <c r="F210" s="271"/>
      <c r="G210" s="271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</row>
    <row r="211" spans="1:19" s="63" customFormat="1" x14ac:dyDescent="0.3">
      <c r="A211" s="56"/>
      <c r="B211" s="57"/>
      <c r="C211" s="58"/>
      <c r="D211" s="59"/>
      <c r="E211" s="60"/>
      <c r="F211" s="61"/>
      <c r="G211" s="62"/>
      <c r="H211" s="61"/>
      <c r="I211" s="62"/>
      <c r="J211" s="61"/>
      <c r="K211" s="62"/>
      <c r="L211" s="62"/>
      <c r="M211" s="62"/>
      <c r="N211" s="62"/>
      <c r="O211" s="62"/>
      <c r="P211" s="62"/>
      <c r="Q211" s="62"/>
      <c r="R211" s="62"/>
      <c r="S211" s="62"/>
    </row>
    <row r="212" spans="1:19" s="63" customFormat="1" x14ac:dyDescent="0.3">
      <c r="A212" s="56"/>
      <c r="B212" s="57"/>
      <c r="C212" s="270"/>
      <c r="D212" s="271"/>
      <c r="E212" s="271"/>
      <c r="F212" s="271"/>
      <c r="G212" s="271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</row>
    <row r="213" spans="1:19" s="63" customFormat="1" x14ac:dyDescent="0.3">
      <c r="A213" s="56"/>
      <c r="B213" s="57"/>
      <c r="C213" s="58"/>
      <c r="D213" s="59"/>
      <c r="E213" s="60"/>
      <c r="F213" s="61"/>
      <c r="G213" s="62"/>
      <c r="H213" s="61"/>
      <c r="I213" s="62"/>
      <c r="J213" s="61"/>
      <c r="K213" s="62"/>
      <c r="L213" s="62"/>
      <c r="M213" s="62"/>
      <c r="N213" s="62"/>
      <c r="O213" s="62"/>
      <c r="P213" s="62"/>
      <c r="Q213" s="62"/>
      <c r="R213" s="62"/>
      <c r="S213" s="62"/>
    </row>
    <row r="214" spans="1:19" s="63" customFormat="1" x14ac:dyDescent="0.3">
      <c r="A214" s="56"/>
      <c r="B214" s="57"/>
      <c r="C214" s="270"/>
      <c r="D214" s="271"/>
      <c r="E214" s="271"/>
      <c r="F214" s="271"/>
      <c r="G214" s="271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</row>
    <row r="215" spans="1:19" s="63" customFormat="1" x14ac:dyDescent="0.3">
      <c r="A215" s="75"/>
      <c r="B215" s="76"/>
      <c r="C215" s="77"/>
      <c r="D215" s="78"/>
      <c r="E215" s="79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</row>
    <row r="216" spans="1:19" s="63" customFormat="1" x14ac:dyDescent="0.3">
      <c r="A216" s="56"/>
      <c r="B216" s="57"/>
      <c r="C216" s="58"/>
      <c r="D216" s="59"/>
      <c r="E216" s="60"/>
      <c r="F216" s="61"/>
      <c r="G216" s="62"/>
      <c r="H216" s="61"/>
      <c r="I216" s="62"/>
      <c r="J216" s="61"/>
      <c r="K216" s="62"/>
      <c r="L216" s="62"/>
      <c r="M216" s="62"/>
      <c r="N216" s="62"/>
      <c r="O216" s="62"/>
      <c r="P216" s="62"/>
      <c r="Q216" s="62"/>
      <c r="R216" s="62"/>
      <c r="S216" s="62"/>
    </row>
    <row r="217" spans="1:19" s="63" customFormat="1" x14ac:dyDescent="0.3">
      <c r="A217" s="56"/>
      <c r="B217" s="57"/>
      <c r="C217" s="270"/>
      <c r="D217" s="271"/>
      <c r="E217" s="271"/>
      <c r="F217" s="271"/>
      <c r="G217" s="271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</row>
    <row r="218" spans="1:19" s="63" customFormat="1" x14ac:dyDescent="0.3">
      <c r="A218" s="56"/>
      <c r="B218" s="57"/>
      <c r="C218" s="58"/>
      <c r="D218" s="59"/>
      <c r="E218" s="60"/>
      <c r="F218" s="61"/>
      <c r="G218" s="62"/>
      <c r="H218" s="61"/>
      <c r="I218" s="62"/>
      <c r="J218" s="61"/>
      <c r="K218" s="62"/>
      <c r="L218" s="62"/>
      <c r="M218" s="62"/>
      <c r="N218" s="62"/>
      <c r="O218" s="62"/>
      <c r="P218" s="62"/>
      <c r="Q218" s="62"/>
      <c r="R218" s="62"/>
      <c r="S218" s="62"/>
    </row>
    <row r="219" spans="1:19" s="63" customFormat="1" x14ac:dyDescent="0.3">
      <c r="A219" s="56"/>
      <c r="B219" s="57"/>
      <c r="C219" s="270"/>
      <c r="D219" s="271"/>
      <c r="E219" s="271"/>
      <c r="F219" s="271"/>
      <c r="G219" s="271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</row>
    <row r="220" spans="1:19" s="63" customFormat="1" x14ac:dyDescent="0.3">
      <c r="A220" s="56"/>
      <c r="B220" s="57"/>
      <c r="C220" s="58"/>
      <c r="D220" s="59"/>
      <c r="E220" s="60"/>
      <c r="F220" s="61"/>
      <c r="G220" s="62"/>
      <c r="H220" s="61"/>
      <c r="I220" s="62"/>
      <c r="J220" s="61"/>
      <c r="K220" s="62"/>
      <c r="L220" s="62"/>
      <c r="M220" s="62"/>
      <c r="N220" s="62"/>
      <c r="O220" s="62"/>
      <c r="P220" s="62"/>
      <c r="Q220" s="62"/>
      <c r="R220" s="62"/>
      <c r="S220" s="62"/>
    </row>
    <row r="221" spans="1:19" s="63" customFormat="1" x14ac:dyDescent="0.3">
      <c r="A221" s="56"/>
      <c r="B221" s="57"/>
      <c r="C221" s="270"/>
      <c r="D221" s="271"/>
      <c r="E221" s="271"/>
      <c r="F221" s="271"/>
      <c r="G221" s="271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</row>
    <row r="222" spans="1:19" s="63" customFormat="1" x14ac:dyDescent="0.3">
      <c r="A222" s="75"/>
      <c r="B222" s="76"/>
      <c r="C222" s="77"/>
      <c r="D222" s="78"/>
      <c r="E222" s="79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</row>
    <row r="223" spans="1:19" s="63" customFormat="1" x14ac:dyDescent="0.3">
      <c r="A223" s="56"/>
      <c r="B223" s="57"/>
      <c r="C223" s="58"/>
      <c r="D223" s="59"/>
      <c r="E223" s="60"/>
      <c r="F223" s="61"/>
      <c r="G223" s="62"/>
      <c r="H223" s="61"/>
      <c r="I223" s="62"/>
      <c r="J223" s="61"/>
      <c r="K223" s="62"/>
      <c r="L223" s="62"/>
      <c r="M223" s="62"/>
      <c r="N223" s="62"/>
      <c r="O223" s="62"/>
      <c r="P223" s="62"/>
      <c r="Q223" s="62"/>
      <c r="R223" s="62"/>
      <c r="S223" s="62"/>
    </row>
    <row r="224" spans="1:19" s="63" customFormat="1" x14ac:dyDescent="0.3">
      <c r="A224" s="56"/>
      <c r="B224" s="57"/>
      <c r="C224" s="272"/>
      <c r="D224" s="273"/>
      <c r="E224" s="273"/>
      <c r="F224" s="273"/>
      <c r="G224" s="273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</row>
    <row r="225" spans="1:19" s="63" customFormat="1" x14ac:dyDescent="0.3">
      <c r="A225" s="56"/>
      <c r="B225" s="57"/>
      <c r="C225" s="270"/>
      <c r="D225" s="271"/>
      <c r="E225" s="271"/>
      <c r="F225" s="271"/>
      <c r="G225" s="271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</row>
    <row r="226" spans="1:19" s="63" customFormat="1" x14ac:dyDescent="0.3">
      <c r="A226" s="56"/>
      <c r="B226" s="57"/>
      <c r="C226" s="58"/>
      <c r="D226" s="59"/>
      <c r="E226" s="60"/>
      <c r="F226" s="61"/>
      <c r="G226" s="62"/>
      <c r="H226" s="61"/>
      <c r="I226" s="62"/>
      <c r="J226" s="61"/>
      <c r="K226" s="62"/>
      <c r="L226" s="62"/>
      <c r="M226" s="62"/>
      <c r="N226" s="62"/>
      <c r="O226" s="62"/>
      <c r="P226" s="62"/>
      <c r="Q226" s="62"/>
      <c r="R226" s="62"/>
      <c r="S226" s="62"/>
    </row>
    <row r="227" spans="1:19" s="63" customFormat="1" x14ac:dyDescent="0.3">
      <c r="A227" s="56"/>
      <c r="B227" s="57"/>
      <c r="C227" s="270"/>
      <c r="D227" s="271"/>
      <c r="E227" s="271"/>
      <c r="F227" s="271"/>
      <c r="G227" s="27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</row>
    <row r="228" spans="1:19" s="63" customFormat="1" x14ac:dyDescent="0.3">
      <c r="A228" s="56"/>
      <c r="B228" s="57"/>
      <c r="C228" s="58"/>
      <c r="D228" s="59"/>
      <c r="E228" s="60"/>
      <c r="F228" s="61"/>
      <c r="G228" s="62"/>
      <c r="H228" s="61"/>
      <c r="I228" s="62"/>
      <c r="J228" s="61"/>
      <c r="K228" s="62"/>
      <c r="L228" s="62"/>
      <c r="M228" s="62"/>
      <c r="N228" s="62"/>
      <c r="O228" s="62"/>
      <c r="P228" s="62"/>
      <c r="Q228" s="62"/>
      <c r="R228" s="62"/>
      <c r="S228" s="62"/>
    </row>
    <row r="229" spans="1:19" s="63" customFormat="1" x14ac:dyDescent="0.3">
      <c r="A229" s="56"/>
      <c r="B229" s="57"/>
      <c r="C229" s="270"/>
      <c r="D229" s="271"/>
      <c r="E229" s="271"/>
      <c r="F229" s="271"/>
      <c r="G229" s="27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</row>
    <row r="230" spans="1:19" s="63" customFormat="1" x14ac:dyDescent="0.3">
      <c r="A230" s="56"/>
      <c r="B230" s="57"/>
      <c r="C230" s="58"/>
      <c r="D230" s="59"/>
      <c r="E230" s="60"/>
      <c r="F230" s="61"/>
      <c r="G230" s="62"/>
      <c r="H230" s="61"/>
      <c r="I230" s="62"/>
      <c r="J230" s="61"/>
      <c r="K230" s="62"/>
      <c r="L230" s="62"/>
      <c r="M230" s="62"/>
      <c r="N230" s="62"/>
      <c r="O230" s="62"/>
      <c r="P230" s="62"/>
      <c r="Q230" s="62"/>
      <c r="R230" s="62"/>
      <c r="S230" s="62"/>
    </row>
    <row r="231" spans="1:19" s="63" customFormat="1" x14ac:dyDescent="0.3">
      <c r="A231" s="56"/>
      <c r="B231" s="57"/>
      <c r="C231" s="270"/>
      <c r="D231" s="271"/>
      <c r="E231" s="271"/>
      <c r="F231" s="271"/>
      <c r="G231" s="27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</row>
    <row r="232" spans="1:19" s="63" customFormat="1" x14ac:dyDescent="0.3">
      <c r="A232" s="56"/>
      <c r="B232" s="57"/>
      <c r="C232" s="58"/>
      <c r="D232" s="59"/>
      <c r="E232" s="60"/>
      <c r="F232" s="61"/>
      <c r="G232" s="62"/>
      <c r="H232" s="61"/>
      <c r="I232" s="62"/>
      <c r="J232" s="61"/>
      <c r="K232" s="62"/>
      <c r="L232" s="62"/>
      <c r="M232" s="62"/>
      <c r="N232" s="62"/>
      <c r="O232" s="62"/>
      <c r="P232" s="62"/>
      <c r="Q232" s="62"/>
      <c r="R232" s="62"/>
      <c r="S232" s="62"/>
    </row>
    <row r="233" spans="1:19" s="63" customFormat="1" x14ac:dyDescent="0.3">
      <c r="A233" s="56"/>
      <c r="B233" s="57"/>
      <c r="C233" s="270"/>
      <c r="D233" s="271"/>
      <c r="E233" s="271"/>
      <c r="F233" s="271"/>
      <c r="G233" s="271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</row>
    <row r="234" spans="1:19" s="63" customFormat="1" x14ac:dyDescent="0.3">
      <c r="A234" s="56"/>
      <c r="B234" s="57"/>
      <c r="C234" s="58"/>
      <c r="D234" s="59"/>
      <c r="E234" s="60"/>
      <c r="F234" s="61"/>
      <c r="G234" s="62"/>
      <c r="H234" s="61"/>
      <c r="I234" s="62"/>
      <c r="J234" s="61"/>
      <c r="K234" s="62"/>
      <c r="L234" s="62"/>
      <c r="M234" s="62"/>
      <c r="N234" s="62"/>
      <c r="O234" s="62"/>
      <c r="P234" s="62"/>
      <c r="Q234" s="62"/>
      <c r="R234" s="62"/>
      <c r="S234" s="62"/>
    </row>
    <row r="235" spans="1:19" s="63" customFormat="1" x14ac:dyDescent="0.3">
      <c r="A235" s="56"/>
      <c r="B235" s="57"/>
      <c r="C235" s="270"/>
      <c r="D235" s="271"/>
      <c r="E235" s="271"/>
      <c r="F235" s="271"/>
      <c r="G235" s="271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19" s="63" customFormat="1" x14ac:dyDescent="0.3">
      <c r="A236" s="56"/>
      <c r="B236" s="57"/>
      <c r="C236" s="58"/>
      <c r="D236" s="59"/>
      <c r="E236" s="60"/>
      <c r="F236" s="61"/>
      <c r="G236" s="62"/>
      <c r="H236" s="61"/>
      <c r="I236" s="62"/>
      <c r="J236" s="61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19" s="63" customFormat="1" x14ac:dyDescent="0.3">
      <c r="A237" s="56"/>
      <c r="B237" s="57"/>
      <c r="C237" s="272"/>
      <c r="D237" s="273"/>
      <c r="E237" s="273"/>
      <c r="F237" s="273"/>
      <c r="G237" s="273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19" s="63" customFormat="1" x14ac:dyDescent="0.3">
      <c r="A238" s="56"/>
      <c r="B238" s="57"/>
      <c r="C238" s="270"/>
      <c r="D238" s="271"/>
      <c r="E238" s="271"/>
      <c r="F238" s="271"/>
      <c r="G238" s="271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19" s="63" customFormat="1" x14ac:dyDescent="0.3">
      <c r="A239" s="75"/>
      <c r="B239" s="76"/>
      <c r="C239" s="77"/>
      <c r="D239" s="78"/>
      <c r="E239" s="79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</row>
    <row r="240" spans="1:19" s="63" customFormat="1" x14ac:dyDescent="0.3">
      <c r="A240" s="56"/>
      <c r="B240" s="57"/>
      <c r="C240" s="58"/>
      <c r="D240" s="59"/>
      <c r="E240" s="60"/>
      <c r="F240" s="61"/>
      <c r="G240" s="62"/>
      <c r="H240" s="61"/>
      <c r="I240" s="62"/>
      <c r="J240" s="61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270"/>
      <c r="D241" s="271"/>
      <c r="E241" s="271"/>
      <c r="F241" s="271"/>
      <c r="G241" s="271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58"/>
      <c r="D242" s="59"/>
      <c r="E242" s="60"/>
      <c r="F242" s="61"/>
      <c r="G242" s="62"/>
      <c r="H242" s="61"/>
      <c r="I242" s="62"/>
      <c r="J242" s="61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272"/>
      <c r="D243" s="273"/>
      <c r="E243" s="273"/>
      <c r="F243" s="273"/>
      <c r="G243" s="273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270"/>
      <c r="D244" s="271"/>
      <c r="E244" s="271"/>
      <c r="F244" s="271"/>
      <c r="G244" s="271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58"/>
      <c r="D245" s="59"/>
      <c r="E245" s="60"/>
      <c r="F245" s="61"/>
      <c r="G245" s="62"/>
      <c r="H245" s="61"/>
      <c r="I245" s="62"/>
      <c r="J245" s="61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56"/>
      <c r="B246" s="57"/>
      <c r="C246" s="270"/>
      <c r="D246" s="271"/>
      <c r="E246" s="271"/>
      <c r="F246" s="271"/>
      <c r="G246" s="271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</row>
    <row r="247" spans="1:19" s="63" customFormat="1" x14ac:dyDescent="0.3">
      <c r="A247" s="56"/>
      <c r="B247" s="57"/>
      <c r="C247" s="58"/>
      <c r="D247" s="59"/>
      <c r="E247" s="60"/>
      <c r="F247" s="61"/>
      <c r="G247" s="62"/>
      <c r="H247" s="61"/>
      <c r="I247" s="62"/>
      <c r="J247" s="61"/>
      <c r="K247" s="62"/>
      <c r="L247" s="62"/>
      <c r="M247" s="62"/>
      <c r="N247" s="62"/>
      <c r="O247" s="62"/>
      <c r="P247" s="62"/>
      <c r="Q247" s="62"/>
      <c r="R247" s="62"/>
      <c r="S247" s="62"/>
    </row>
    <row r="248" spans="1:19" s="63" customFormat="1" x14ac:dyDescent="0.3">
      <c r="A248" s="56"/>
      <c r="B248" s="57"/>
      <c r="C248" s="270"/>
      <c r="D248" s="271"/>
      <c r="E248" s="271"/>
      <c r="F248" s="271"/>
      <c r="G248" s="27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</row>
    <row r="249" spans="1:19" s="63" customFormat="1" x14ac:dyDescent="0.3">
      <c r="A249" s="56"/>
      <c r="B249" s="57"/>
      <c r="C249" s="58"/>
      <c r="D249" s="59"/>
      <c r="E249" s="60"/>
      <c r="F249" s="61"/>
      <c r="G249" s="62"/>
      <c r="H249" s="61"/>
      <c r="I249" s="62"/>
      <c r="J249" s="61"/>
      <c r="K249" s="62"/>
      <c r="L249" s="62"/>
      <c r="M249" s="62"/>
      <c r="N249" s="62"/>
      <c r="O249" s="62"/>
      <c r="P249" s="62"/>
      <c r="Q249" s="62"/>
      <c r="R249" s="62"/>
      <c r="S249" s="62"/>
    </row>
    <row r="250" spans="1:19" s="63" customFormat="1" x14ac:dyDescent="0.3">
      <c r="A250" s="56"/>
      <c r="B250" s="57"/>
      <c r="C250" s="272"/>
      <c r="D250" s="273"/>
      <c r="E250" s="273"/>
      <c r="F250" s="273"/>
      <c r="G250" s="273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</row>
    <row r="251" spans="1:19" s="63" customFormat="1" x14ac:dyDescent="0.3">
      <c r="A251" s="56"/>
      <c r="B251" s="57"/>
      <c r="C251" s="270"/>
      <c r="D251" s="271"/>
      <c r="E251" s="271"/>
      <c r="F251" s="271"/>
      <c r="G251" s="271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</row>
    <row r="252" spans="1:19" s="63" customFormat="1" x14ac:dyDescent="0.3">
      <c r="A252" s="56"/>
      <c r="B252" s="57"/>
      <c r="C252" s="58"/>
      <c r="D252" s="59"/>
      <c r="E252" s="60"/>
      <c r="F252" s="61"/>
      <c r="G252" s="62"/>
      <c r="H252" s="61"/>
      <c r="I252" s="62"/>
      <c r="J252" s="61"/>
      <c r="K252" s="62"/>
      <c r="L252" s="62"/>
      <c r="M252" s="62"/>
      <c r="N252" s="62"/>
      <c r="O252" s="62"/>
      <c r="P252" s="62"/>
      <c r="Q252" s="62"/>
      <c r="R252" s="62"/>
      <c r="S252" s="62"/>
    </row>
    <row r="253" spans="1:19" s="63" customFormat="1" x14ac:dyDescent="0.3">
      <c r="A253" s="56"/>
      <c r="B253" s="57"/>
      <c r="C253" s="272"/>
      <c r="D253" s="273"/>
      <c r="E253" s="273"/>
      <c r="F253" s="273"/>
      <c r="G253" s="273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</row>
    <row r="254" spans="1:19" s="63" customFormat="1" x14ac:dyDescent="0.3">
      <c r="A254" s="56"/>
      <c r="B254" s="57"/>
      <c r="C254" s="270"/>
      <c r="D254" s="271"/>
      <c r="E254" s="271"/>
      <c r="F254" s="271"/>
      <c r="G254" s="271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58"/>
      <c r="D255" s="59"/>
      <c r="E255" s="60"/>
      <c r="F255" s="61"/>
      <c r="G255" s="62"/>
      <c r="H255" s="61"/>
      <c r="I255" s="62"/>
      <c r="J255" s="61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56"/>
      <c r="B256" s="57"/>
      <c r="C256" s="272"/>
      <c r="D256" s="273"/>
      <c r="E256" s="273"/>
      <c r="F256" s="273"/>
      <c r="G256" s="273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</row>
    <row r="257" spans="1:19" s="63" customFormat="1" x14ac:dyDescent="0.3">
      <c r="A257" s="56"/>
      <c r="B257" s="57"/>
      <c r="C257" s="270"/>
      <c r="D257" s="271"/>
      <c r="E257" s="271"/>
      <c r="F257" s="271"/>
      <c r="G257" s="271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58"/>
      <c r="D258" s="59"/>
      <c r="E258" s="60"/>
      <c r="F258" s="61"/>
      <c r="G258" s="62"/>
      <c r="H258" s="61"/>
      <c r="I258" s="62"/>
      <c r="J258" s="61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272"/>
      <c r="D259" s="273"/>
      <c r="E259" s="273"/>
      <c r="F259" s="273"/>
      <c r="G259" s="273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0"/>
      <c r="D260" s="271"/>
      <c r="E260" s="271"/>
      <c r="F260" s="271"/>
      <c r="G260" s="271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56"/>
      <c r="B261" s="57"/>
      <c r="C261" s="58"/>
      <c r="D261" s="59"/>
      <c r="E261" s="60"/>
      <c r="F261" s="61"/>
      <c r="G261" s="62"/>
      <c r="H261" s="61"/>
      <c r="I261" s="62"/>
      <c r="J261" s="61"/>
      <c r="K261" s="62"/>
      <c r="L261" s="62"/>
      <c r="M261" s="62"/>
      <c r="N261" s="62"/>
      <c r="O261" s="62"/>
      <c r="P261" s="62"/>
      <c r="Q261" s="62"/>
      <c r="R261" s="62"/>
      <c r="S261" s="62"/>
    </row>
    <row r="262" spans="1:19" s="63" customFormat="1" x14ac:dyDescent="0.3">
      <c r="A262" s="56"/>
      <c r="B262" s="57"/>
      <c r="C262" s="272"/>
      <c r="D262" s="273"/>
      <c r="E262" s="273"/>
      <c r="F262" s="273"/>
      <c r="G262" s="273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270"/>
      <c r="D263" s="271"/>
      <c r="E263" s="271"/>
      <c r="F263" s="271"/>
      <c r="G263" s="271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75"/>
      <c r="B264" s="76"/>
      <c r="C264" s="77"/>
      <c r="D264" s="78"/>
      <c r="E264" s="79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</row>
    <row r="265" spans="1:19" s="63" customFormat="1" x14ac:dyDescent="0.3">
      <c r="A265" s="56"/>
      <c r="B265" s="57"/>
      <c r="C265" s="272"/>
      <c r="D265" s="273"/>
      <c r="E265" s="273"/>
      <c r="F265" s="273"/>
      <c r="G265" s="273"/>
      <c r="H265" s="62"/>
      <c r="I265" s="62"/>
      <c r="J265" s="62"/>
      <c r="K265" s="62"/>
      <c r="L265" s="62"/>
      <c r="M265" s="62"/>
      <c r="N265" s="60"/>
      <c r="O265" s="60"/>
      <c r="P265" s="60"/>
      <c r="Q265" s="60"/>
      <c r="R265" s="62"/>
      <c r="S265" s="62"/>
    </row>
    <row r="266" spans="1:19" s="63" customFormat="1" x14ac:dyDescent="0.3">
      <c r="A266" s="56"/>
      <c r="B266" s="57"/>
      <c r="C266" s="58"/>
      <c r="D266" s="59"/>
      <c r="E266" s="60"/>
      <c r="F266" s="61"/>
      <c r="G266" s="62"/>
      <c r="H266" s="61"/>
      <c r="I266" s="62"/>
      <c r="J266" s="61"/>
      <c r="K266" s="62"/>
      <c r="L266" s="62"/>
      <c r="M266" s="62"/>
      <c r="N266" s="60"/>
      <c r="O266" s="60"/>
      <c r="P266" s="60"/>
      <c r="Q266" s="60"/>
      <c r="R266" s="62"/>
      <c r="S266" s="62"/>
    </row>
    <row r="267" spans="1:19" s="63" customFormat="1" x14ac:dyDescent="0.3">
      <c r="A267" s="56"/>
      <c r="B267" s="57"/>
      <c r="C267" s="272"/>
      <c r="D267" s="273"/>
      <c r="E267" s="273"/>
      <c r="F267" s="273"/>
      <c r="G267" s="273"/>
      <c r="H267" s="62"/>
      <c r="I267" s="62"/>
      <c r="J267" s="62"/>
      <c r="K267" s="62"/>
      <c r="L267" s="62"/>
      <c r="M267" s="62"/>
      <c r="N267" s="60"/>
      <c r="O267" s="60"/>
      <c r="P267" s="60"/>
      <c r="Q267" s="60"/>
      <c r="R267" s="62"/>
      <c r="S267" s="62"/>
    </row>
    <row r="268" spans="1:19" s="63" customFormat="1" x14ac:dyDescent="0.3">
      <c r="A268" s="56"/>
      <c r="B268" s="57"/>
      <c r="C268" s="58"/>
      <c r="D268" s="59"/>
      <c r="E268" s="60"/>
      <c r="F268" s="61"/>
      <c r="G268" s="62"/>
      <c r="H268" s="61"/>
      <c r="I268" s="62"/>
      <c r="J268" s="61"/>
      <c r="K268" s="62"/>
      <c r="L268" s="62"/>
      <c r="M268" s="62"/>
      <c r="N268" s="60"/>
      <c r="O268" s="60"/>
      <c r="P268" s="60"/>
      <c r="Q268" s="60"/>
      <c r="R268" s="62"/>
      <c r="S268" s="62"/>
    </row>
    <row r="269" spans="1:19" s="63" customFormat="1" x14ac:dyDescent="0.3">
      <c r="A269" s="56"/>
      <c r="B269" s="57"/>
      <c r="C269" s="272"/>
      <c r="D269" s="273"/>
      <c r="E269" s="273"/>
      <c r="F269" s="273"/>
      <c r="G269" s="273"/>
      <c r="H269" s="62"/>
      <c r="I269" s="62"/>
      <c r="J269" s="62"/>
      <c r="K269" s="62"/>
      <c r="L269" s="62"/>
      <c r="M269" s="62"/>
      <c r="N269" s="60"/>
      <c r="O269" s="60"/>
      <c r="P269" s="60"/>
      <c r="Q269" s="60"/>
      <c r="R269" s="62"/>
      <c r="S269" s="62"/>
    </row>
    <row r="270" spans="1:19" s="63" customFormat="1" x14ac:dyDescent="0.3">
      <c r="A270" s="56"/>
      <c r="B270" s="57"/>
      <c r="C270" s="58"/>
      <c r="D270" s="59"/>
      <c r="E270" s="60"/>
      <c r="F270" s="61"/>
      <c r="G270" s="62"/>
      <c r="H270" s="61"/>
      <c r="I270" s="62"/>
      <c r="J270" s="61"/>
      <c r="K270" s="62"/>
      <c r="L270" s="62"/>
      <c r="M270" s="62"/>
      <c r="N270" s="60"/>
      <c r="O270" s="60"/>
      <c r="P270" s="60"/>
      <c r="Q270" s="60"/>
      <c r="R270" s="62"/>
      <c r="S270" s="62"/>
    </row>
    <row r="271" spans="1:19" s="63" customFormat="1" x14ac:dyDescent="0.3">
      <c r="A271" s="56"/>
      <c r="B271" s="57"/>
      <c r="C271" s="58"/>
      <c r="D271" s="59"/>
      <c r="E271" s="60"/>
      <c r="F271" s="61"/>
      <c r="G271" s="62"/>
      <c r="H271" s="61"/>
      <c r="I271" s="62"/>
      <c r="J271" s="61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58"/>
      <c r="D272" s="59"/>
      <c r="E272" s="60"/>
      <c r="F272" s="61"/>
      <c r="G272" s="62"/>
      <c r="H272" s="61"/>
      <c r="I272" s="62"/>
      <c r="J272" s="61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19" s="63" customFormat="1" x14ac:dyDescent="0.3">
      <c r="A273" s="56"/>
      <c r="B273" s="57"/>
      <c r="C273" s="272"/>
      <c r="D273" s="273"/>
      <c r="E273" s="273"/>
      <c r="F273" s="273"/>
      <c r="G273" s="273"/>
      <c r="H273" s="61"/>
      <c r="I273" s="62"/>
      <c r="J273" s="61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19" s="63" customFormat="1" x14ac:dyDescent="0.3">
      <c r="A274" s="56"/>
      <c r="B274" s="57"/>
      <c r="C274" s="58"/>
      <c r="D274" s="59"/>
      <c r="E274" s="60"/>
      <c r="F274" s="61"/>
      <c r="G274" s="62"/>
      <c r="H274" s="61"/>
      <c r="I274" s="62"/>
      <c r="J274" s="61"/>
      <c r="K274" s="62"/>
      <c r="L274" s="62"/>
      <c r="M274" s="62"/>
      <c r="N274" s="62"/>
      <c r="O274" s="62"/>
      <c r="P274" s="62"/>
      <c r="Q274" s="62"/>
      <c r="R274" s="62"/>
      <c r="S274" s="62"/>
    </row>
    <row r="275" spans="1:19" s="63" customFormat="1" x14ac:dyDescent="0.3">
      <c r="A275" s="56"/>
      <c r="B275" s="57"/>
      <c r="C275" s="272"/>
      <c r="D275" s="273"/>
      <c r="E275" s="273"/>
      <c r="F275" s="273"/>
      <c r="G275" s="273"/>
      <c r="H275" s="61"/>
      <c r="I275" s="62"/>
      <c r="J275" s="61"/>
      <c r="K275" s="62"/>
      <c r="L275" s="62"/>
      <c r="M275" s="62"/>
      <c r="N275" s="62"/>
      <c r="O275" s="62"/>
      <c r="P275" s="62"/>
      <c r="Q275" s="62"/>
      <c r="R275" s="62"/>
      <c r="S275" s="62"/>
    </row>
    <row r="276" spans="1:19" s="63" customFormat="1" x14ac:dyDescent="0.3">
      <c r="A276" s="56"/>
      <c r="B276" s="57"/>
      <c r="C276" s="58"/>
      <c r="D276" s="59"/>
      <c r="E276" s="60"/>
      <c r="F276" s="61"/>
      <c r="G276" s="62"/>
      <c r="H276" s="61"/>
      <c r="I276" s="62"/>
      <c r="J276" s="61"/>
      <c r="K276" s="62"/>
      <c r="L276" s="62"/>
      <c r="M276" s="62"/>
      <c r="N276" s="62"/>
      <c r="O276" s="62"/>
      <c r="P276" s="62"/>
      <c r="Q276" s="62"/>
      <c r="R276" s="62"/>
      <c r="S276" s="62"/>
    </row>
    <row r="277" spans="1:19" s="63" customFormat="1" x14ac:dyDescent="0.3">
      <c r="A277" s="56"/>
      <c r="B277" s="57"/>
      <c r="C277" s="272"/>
      <c r="D277" s="273"/>
      <c r="E277" s="273"/>
      <c r="F277" s="273"/>
      <c r="G277" s="273"/>
      <c r="H277" s="61"/>
      <c r="I277" s="62"/>
      <c r="J277" s="61"/>
      <c r="K277" s="62"/>
      <c r="L277" s="62"/>
      <c r="M277" s="62"/>
      <c r="N277" s="62"/>
      <c r="O277" s="62"/>
      <c r="P277" s="62"/>
      <c r="Q277" s="62"/>
      <c r="R277" s="62"/>
      <c r="S277" s="62"/>
    </row>
    <row r="278" spans="1:19" s="63" customFormat="1" x14ac:dyDescent="0.3">
      <c r="A278" s="56"/>
      <c r="B278" s="57"/>
      <c r="C278" s="270"/>
      <c r="D278" s="271"/>
      <c r="E278" s="271"/>
      <c r="F278" s="271"/>
      <c r="G278" s="271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</row>
    <row r="279" spans="1:19" s="63" customFormat="1" x14ac:dyDescent="0.3">
      <c r="A279" s="56"/>
      <c r="B279" s="57"/>
      <c r="C279" s="58"/>
      <c r="D279" s="59"/>
      <c r="E279" s="60"/>
      <c r="F279" s="61"/>
      <c r="G279" s="62"/>
      <c r="H279" s="61"/>
      <c r="I279" s="62"/>
      <c r="J279" s="61"/>
      <c r="K279" s="62"/>
      <c r="L279" s="62"/>
      <c r="M279" s="62"/>
      <c r="N279" s="62"/>
      <c r="O279" s="62"/>
      <c r="P279" s="62"/>
      <c r="Q279" s="62"/>
      <c r="R279" s="62"/>
      <c r="S279" s="62"/>
    </row>
    <row r="280" spans="1:19" s="63" customFormat="1" x14ac:dyDescent="0.3">
      <c r="A280" s="56"/>
      <c r="B280" s="57"/>
      <c r="C280" s="270"/>
      <c r="D280" s="271"/>
      <c r="E280" s="271"/>
      <c r="F280" s="271"/>
      <c r="G280" s="271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</row>
    <row r="281" spans="1:19" s="63" customFormat="1" x14ac:dyDescent="0.3">
      <c r="A281" s="56"/>
      <c r="B281" s="57"/>
      <c r="C281" s="58"/>
      <c r="D281" s="59"/>
      <c r="E281" s="60"/>
      <c r="F281" s="61"/>
      <c r="G281" s="62"/>
      <c r="H281" s="61"/>
      <c r="I281" s="62"/>
      <c r="J281" s="61"/>
      <c r="K281" s="62"/>
      <c r="L281" s="62"/>
      <c r="M281" s="62"/>
      <c r="N281" s="62"/>
      <c r="O281" s="62"/>
      <c r="P281" s="62"/>
      <c r="Q281" s="62"/>
      <c r="R281" s="62"/>
      <c r="S281" s="62"/>
    </row>
    <row r="282" spans="1:19" s="63" customFormat="1" x14ac:dyDescent="0.3">
      <c r="A282" s="56"/>
      <c r="B282" s="57"/>
      <c r="C282" s="270"/>
      <c r="D282" s="271"/>
      <c r="E282" s="271"/>
      <c r="F282" s="271"/>
      <c r="G282" s="271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</row>
    <row r="283" spans="1:19" s="63" customFormat="1" x14ac:dyDescent="0.3">
      <c r="A283" s="75"/>
      <c r="B283" s="76"/>
      <c r="C283" s="77"/>
      <c r="D283" s="78"/>
      <c r="E283" s="79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</row>
    <row r="284" spans="1:19" s="63" customFormat="1" x14ac:dyDescent="0.3">
      <c r="A284" s="56"/>
      <c r="B284" s="57"/>
      <c r="C284" s="58"/>
      <c r="D284" s="59"/>
      <c r="E284" s="60"/>
      <c r="F284" s="61"/>
      <c r="G284" s="62"/>
      <c r="H284" s="61"/>
      <c r="I284" s="62"/>
      <c r="J284" s="61"/>
      <c r="K284" s="62"/>
      <c r="L284" s="62"/>
      <c r="M284" s="62"/>
      <c r="N284" s="62"/>
      <c r="O284" s="62"/>
      <c r="P284" s="62"/>
      <c r="Q284" s="62"/>
      <c r="R284" s="62"/>
      <c r="S284" s="62"/>
    </row>
    <row r="285" spans="1:19" s="63" customFormat="1" x14ac:dyDescent="0.3">
      <c r="A285" s="75"/>
      <c r="B285" s="76"/>
      <c r="C285" s="77"/>
      <c r="D285" s="78"/>
      <c r="E285" s="79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</row>
    <row r="286" spans="1:19" s="63" customFormat="1" x14ac:dyDescent="0.3">
      <c r="A286" s="56"/>
      <c r="B286" s="57"/>
      <c r="C286" s="58"/>
      <c r="D286" s="59"/>
      <c r="E286" s="60"/>
      <c r="F286" s="61"/>
      <c r="G286" s="62"/>
      <c r="H286" s="61"/>
      <c r="I286" s="62"/>
      <c r="J286" s="61"/>
      <c r="K286" s="62"/>
      <c r="L286" s="62"/>
      <c r="M286" s="62"/>
      <c r="N286" s="62"/>
      <c r="O286" s="62"/>
      <c r="P286" s="62"/>
      <c r="Q286" s="62"/>
      <c r="R286" s="62"/>
      <c r="S286" s="62"/>
    </row>
    <row r="287" spans="1:19" s="63" customFormat="1" x14ac:dyDescent="0.3">
      <c r="A287" s="56"/>
      <c r="B287" s="57"/>
      <c r="C287" s="270"/>
      <c r="D287" s="271"/>
      <c r="E287" s="271"/>
      <c r="F287" s="271"/>
      <c r="G287" s="271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</row>
    <row r="288" spans="1:19" s="63" customFormat="1" x14ac:dyDescent="0.3">
      <c r="A288" s="56"/>
      <c r="B288" s="57"/>
      <c r="C288" s="58"/>
      <c r="D288" s="59"/>
      <c r="E288" s="60"/>
      <c r="F288" s="61"/>
      <c r="G288" s="62"/>
      <c r="H288" s="61"/>
      <c r="I288" s="62"/>
      <c r="J288" s="61"/>
      <c r="K288" s="62"/>
      <c r="L288" s="62"/>
      <c r="M288" s="62"/>
      <c r="N288" s="62"/>
      <c r="O288" s="62"/>
      <c r="P288" s="62"/>
      <c r="Q288" s="62"/>
      <c r="R288" s="62"/>
      <c r="S288" s="62"/>
    </row>
    <row r="289" spans="1:19" s="63" customFormat="1" x14ac:dyDescent="0.3">
      <c r="A289" s="56"/>
      <c r="B289" s="57"/>
      <c r="C289" s="270"/>
      <c r="D289" s="271"/>
      <c r="E289" s="271"/>
      <c r="F289" s="271"/>
      <c r="G289" s="271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</row>
    <row r="290" spans="1:19" s="63" customFormat="1" x14ac:dyDescent="0.3">
      <c r="A290" s="56"/>
      <c r="B290" s="57"/>
      <c r="C290" s="58"/>
      <c r="D290" s="59"/>
      <c r="E290" s="60"/>
      <c r="F290" s="61"/>
      <c r="G290" s="62"/>
      <c r="H290" s="61"/>
      <c r="I290" s="62"/>
      <c r="J290" s="61"/>
      <c r="K290" s="62"/>
      <c r="L290" s="62"/>
      <c r="M290" s="62"/>
      <c r="N290" s="62"/>
      <c r="O290" s="62"/>
      <c r="P290" s="62"/>
      <c r="Q290" s="62"/>
      <c r="R290" s="62"/>
      <c r="S290" s="62"/>
    </row>
    <row r="291" spans="1:19" s="63" customFormat="1" x14ac:dyDescent="0.3">
      <c r="A291" s="56"/>
      <c r="B291" s="57"/>
      <c r="C291" s="270"/>
      <c r="D291" s="271"/>
      <c r="E291" s="271"/>
      <c r="F291" s="271"/>
      <c r="G291" s="271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</row>
    <row r="292" spans="1:19" s="63" customFormat="1" x14ac:dyDescent="0.3">
      <c r="A292" s="75"/>
      <c r="B292" s="76"/>
      <c r="C292" s="77"/>
      <c r="D292" s="78"/>
      <c r="E292" s="79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</row>
    <row r="293" spans="1:19" s="63" customFormat="1" x14ac:dyDescent="0.3">
      <c r="A293" s="56"/>
      <c r="B293" s="57"/>
      <c r="C293" s="58"/>
      <c r="D293" s="59"/>
      <c r="E293" s="60"/>
      <c r="F293" s="61"/>
      <c r="G293" s="62"/>
      <c r="H293" s="61"/>
      <c r="I293" s="62"/>
      <c r="J293" s="61"/>
      <c r="K293" s="62"/>
      <c r="L293" s="62"/>
      <c r="M293" s="62"/>
      <c r="N293" s="62"/>
      <c r="O293" s="62"/>
      <c r="P293" s="62"/>
      <c r="Q293" s="62"/>
      <c r="R293" s="62"/>
      <c r="S293" s="62"/>
    </row>
    <row r="294" spans="1:19" s="63" customFormat="1" x14ac:dyDescent="0.3">
      <c r="A294" s="56"/>
      <c r="B294" s="57"/>
      <c r="C294" s="272"/>
      <c r="D294" s="273"/>
      <c r="E294" s="273"/>
      <c r="F294" s="273"/>
      <c r="G294" s="273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</row>
    <row r="295" spans="1:19" s="63" customFormat="1" x14ac:dyDescent="0.3">
      <c r="A295" s="56"/>
      <c r="B295" s="57"/>
      <c r="C295" s="270"/>
      <c r="D295" s="271"/>
      <c r="E295" s="271"/>
      <c r="F295" s="271"/>
      <c r="G295" s="271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</row>
    <row r="296" spans="1:19" s="63" customFormat="1" x14ac:dyDescent="0.3">
      <c r="A296" s="56"/>
      <c r="B296" s="57"/>
      <c r="C296" s="58"/>
      <c r="D296" s="59"/>
      <c r="E296" s="60"/>
      <c r="F296" s="61"/>
      <c r="G296" s="62"/>
      <c r="H296" s="61"/>
      <c r="I296" s="62"/>
      <c r="J296" s="61"/>
      <c r="K296" s="62"/>
      <c r="L296" s="62"/>
      <c r="M296" s="62"/>
      <c r="N296" s="62"/>
      <c r="O296" s="62"/>
      <c r="P296" s="62"/>
      <c r="Q296" s="62"/>
      <c r="R296" s="62"/>
      <c r="S296" s="62"/>
    </row>
    <row r="297" spans="1:19" s="63" customFormat="1" x14ac:dyDescent="0.3">
      <c r="A297" s="56"/>
      <c r="B297" s="57"/>
      <c r="C297" s="272"/>
      <c r="D297" s="273"/>
      <c r="E297" s="273"/>
      <c r="F297" s="273"/>
      <c r="G297" s="273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</row>
    <row r="298" spans="1:19" s="63" customFormat="1" x14ac:dyDescent="0.3">
      <c r="A298" s="75"/>
      <c r="B298" s="76"/>
      <c r="C298" s="77"/>
      <c r="D298" s="81"/>
      <c r="E298" s="75"/>
      <c r="F298" s="75"/>
      <c r="G298" s="82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</row>
    <row r="299" spans="1:19" s="63" customFormat="1" x14ac:dyDescent="0.3">
      <c r="B299" s="67"/>
      <c r="C299" s="67"/>
      <c r="D299" s="68"/>
    </row>
    <row r="300" spans="1:19" s="63" customFormat="1" x14ac:dyDescent="0.3">
      <c r="A300" s="65"/>
      <c r="B300" s="66"/>
      <c r="C300" s="274"/>
      <c r="D300" s="275"/>
      <c r="E300" s="275"/>
      <c r="F300" s="275"/>
      <c r="G300" s="275"/>
    </row>
    <row r="301" spans="1:19" s="63" customFormat="1" x14ac:dyDescent="0.3">
      <c r="B301" s="67"/>
      <c r="C301" s="67"/>
      <c r="D301" s="68"/>
    </row>
    <row r="302" spans="1:19" s="63" customFormat="1" x14ac:dyDescent="0.3">
      <c r="B302" s="67"/>
      <c r="C302" s="67"/>
      <c r="D302" s="68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</row>
    <row r="303" spans="1:19" s="63" customFormat="1" x14ac:dyDescent="0.3">
      <c r="A303" s="70"/>
      <c r="B303" s="71"/>
      <c r="C303" s="71"/>
      <c r="D303" s="72"/>
      <c r="E303" s="73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</row>
    <row r="304" spans="1:19" s="63" customFormat="1" x14ac:dyDescent="0.3">
      <c r="A304" s="75"/>
      <c r="B304" s="76"/>
      <c r="C304" s="77"/>
      <c r="D304" s="78"/>
      <c r="E304" s="79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</row>
    <row r="305" spans="1:25" s="63" customFormat="1" x14ac:dyDescent="0.3">
      <c r="A305" s="56"/>
      <c r="B305" s="57"/>
      <c r="C305" s="58"/>
      <c r="D305" s="59"/>
      <c r="E305" s="60"/>
      <c r="F305" s="61"/>
      <c r="G305" s="62"/>
      <c r="H305" s="61"/>
      <c r="I305" s="62"/>
      <c r="J305" s="61"/>
      <c r="K305" s="62"/>
      <c r="L305" s="62"/>
      <c r="M305" s="62"/>
      <c r="N305" s="62"/>
      <c r="O305" s="62"/>
      <c r="P305" s="62"/>
      <c r="Q305" s="62"/>
      <c r="R305" s="62"/>
      <c r="S305" s="62"/>
      <c r="Y305" s="64"/>
    </row>
    <row r="306" spans="1:25" s="63" customFormat="1" x14ac:dyDescent="0.3">
      <c r="A306" s="56"/>
      <c r="B306" s="57"/>
      <c r="C306" s="270"/>
      <c r="D306" s="271"/>
      <c r="E306" s="271"/>
      <c r="F306" s="271"/>
      <c r="G306" s="271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Y306" s="64"/>
    </row>
    <row r="307" spans="1:25" s="63" customFormat="1" x14ac:dyDescent="0.3">
      <c r="A307" s="56"/>
      <c r="B307" s="57"/>
      <c r="C307" s="58"/>
      <c r="D307" s="59"/>
      <c r="E307" s="60"/>
      <c r="F307" s="61"/>
      <c r="G307" s="62"/>
      <c r="H307" s="61"/>
      <c r="I307" s="62"/>
      <c r="J307" s="61"/>
      <c r="K307" s="62"/>
      <c r="L307" s="62"/>
      <c r="M307" s="62"/>
      <c r="N307" s="62"/>
      <c r="O307" s="62"/>
      <c r="P307" s="62"/>
      <c r="Q307" s="62"/>
      <c r="R307" s="62"/>
      <c r="S307" s="62"/>
      <c r="Y307" s="64"/>
    </row>
    <row r="308" spans="1:25" s="63" customFormat="1" x14ac:dyDescent="0.3">
      <c r="A308" s="56"/>
      <c r="B308" s="57"/>
      <c r="C308" s="270"/>
      <c r="D308" s="271"/>
      <c r="E308" s="271"/>
      <c r="F308" s="271"/>
      <c r="G308" s="271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Y308" s="64"/>
    </row>
    <row r="309" spans="1:25" s="63" customFormat="1" x14ac:dyDescent="0.3">
      <c r="A309" s="56"/>
      <c r="B309" s="57"/>
      <c r="C309" s="58"/>
      <c r="D309" s="59"/>
      <c r="E309" s="60"/>
      <c r="F309" s="61"/>
      <c r="G309" s="62"/>
      <c r="H309" s="61"/>
      <c r="I309" s="62"/>
      <c r="J309" s="61"/>
      <c r="K309" s="62"/>
      <c r="L309" s="62"/>
      <c r="M309" s="62"/>
      <c r="N309" s="62"/>
      <c r="O309" s="62"/>
      <c r="P309" s="62"/>
      <c r="Q309" s="62"/>
      <c r="R309" s="62"/>
      <c r="S309" s="62"/>
      <c r="Y309" s="64"/>
    </row>
    <row r="310" spans="1:25" s="63" customFormat="1" x14ac:dyDescent="0.3">
      <c r="A310" s="56"/>
      <c r="B310" s="57"/>
      <c r="C310" s="270"/>
      <c r="D310" s="271"/>
      <c r="E310" s="271"/>
      <c r="F310" s="271"/>
      <c r="G310" s="271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Y310" s="64"/>
    </row>
    <row r="311" spans="1:25" s="63" customFormat="1" x14ac:dyDescent="0.3">
      <c r="A311" s="56"/>
      <c r="B311" s="57"/>
      <c r="C311" s="58"/>
      <c r="D311" s="59"/>
      <c r="E311" s="60"/>
      <c r="F311" s="61"/>
      <c r="G311" s="62"/>
      <c r="H311" s="61"/>
      <c r="I311" s="62"/>
      <c r="J311" s="61"/>
      <c r="K311" s="62"/>
      <c r="L311" s="62"/>
      <c r="M311" s="62"/>
      <c r="N311" s="62"/>
      <c r="O311" s="62"/>
      <c r="P311" s="62"/>
      <c r="Q311" s="62"/>
      <c r="R311" s="62"/>
      <c r="S311" s="62"/>
      <c r="Y311" s="64"/>
    </row>
    <row r="312" spans="1:25" s="63" customFormat="1" x14ac:dyDescent="0.3">
      <c r="A312" s="56"/>
      <c r="B312" s="57"/>
      <c r="C312" s="270"/>
      <c r="D312" s="271"/>
      <c r="E312" s="271"/>
      <c r="F312" s="271"/>
      <c r="G312" s="271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Y312" s="64"/>
    </row>
    <row r="313" spans="1:25" s="63" customFormat="1" x14ac:dyDescent="0.3">
      <c r="A313" s="56"/>
      <c r="B313" s="57"/>
      <c r="C313" s="58"/>
      <c r="D313" s="59"/>
      <c r="E313" s="60"/>
      <c r="F313" s="61"/>
      <c r="G313" s="62"/>
      <c r="H313" s="61"/>
      <c r="I313" s="62"/>
      <c r="J313" s="61"/>
      <c r="K313" s="62"/>
      <c r="L313" s="62"/>
      <c r="M313" s="62"/>
      <c r="N313" s="62"/>
      <c r="O313" s="62"/>
      <c r="P313" s="62"/>
      <c r="Q313" s="62"/>
      <c r="R313" s="62"/>
      <c r="S313" s="62"/>
      <c r="Y313" s="64"/>
    </row>
    <row r="314" spans="1:25" s="63" customFormat="1" x14ac:dyDescent="0.3">
      <c r="A314" s="56"/>
      <c r="B314" s="57"/>
      <c r="C314" s="270"/>
      <c r="D314" s="271"/>
      <c r="E314" s="271"/>
      <c r="F314" s="271"/>
      <c r="G314" s="271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Y314" s="64"/>
    </row>
    <row r="315" spans="1:25" s="63" customFormat="1" x14ac:dyDescent="0.3">
      <c r="A315" s="56"/>
      <c r="B315" s="57"/>
      <c r="C315" s="58"/>
      <c r="D315" s="59"/>
      <c r="E315" s="60"/>
      <c r="F315" s="61"/>
      <c r="G315" s="62"/>
      <c r="H315" s="61"/>
      <c r="I315" s="62"/>
      <c r="J315" s="61"/>
      <c r="K315" s="62"/>
      <c r="L315" s="62"/>
      <c r="M315" s="62"/>
      <c r="N315" s="62"/>
      <c r="O315" s="62"/>
      <c r="P315" s="62"/>
      <c r="Q315" s="62"/>
      <c r="R315" s="62"/>
      <c r="S315" s="62"/>
      <c r="Y315" s="64"/>
    </row>
    <row r="316" spans="1:25" s="63" customFormat="1" x14ac:dyDescent="0.3">
      <c r="A316" s="56"/>
      <c r="B316" s="57"/>
      <c r="C316" s="270"/>
      <c r="D316" s="271"/>
      <c r="E316" s="271"/>
      <c r="F316" s="271"/>
      <c r="G316" s="271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Y316" s="64"/>
    </row>
    <row r="317" spans="1:25" s="63" customFormat="1" x14ac:dyDescent="0.3">
      <c r="A317" s="56"/>
      <c r="B317" s="57"/>
      <c r="C317" s="58"/>
      <c r="D317" s="59"/>
      <c r="E317" s="60"/>
      <c r="F317" s="61"/>
      <c r="G317" s="62"/>
      <c r="H317" s="61"/>
      <c r="I317" s="62"/>
      <c r="J317" s="61"/>
      <c r="K317" s="62"/>
      <c r="L317" s="62"/>
      <c r="M317" s="62"/>
      <c r="N317" s="62"/>
      <c r="O317" s="62"/>
      <c r="P317" s="62"/>
      <c r="Q317" s="62"/>
      <c r="R317" s="62"/>
      <c r="S317" s="62"/>
      <c r="Y317" s="64"/>
    </row>
    <row r="318" spans="1:25" s="63" customFormat="1" x14ac:dyDescent="0.3">
      <c r="A318" s="56"/>
      <c r="B318" s="57"/>
      <c r="C318" s="270"/>
      <c r="D318" s="271"/>
      <c r="E318" s="271"/>
      <c r="F318" s="271"/>
      <c r="G318" s="271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Y318" s="64"/>
    </row>
    <row r="319" spans="1:25" s="63" customFormat="1" x14ac:dyDescent="0.3">
      <c r="A319" s="56"/>
      <c r="B319" s="57"/>
      <c r="C319" s="58"/>
      <c r="D319" s="59"/>
      <c r="E319" s="60"/>
      <c r="F319" s="61"/>
      <c r="G319" s="62"/>
      <c r="H319" s="61"/>
      <c r="I319" s="62"/>
      <c r="J319" s="61"/>
      <c r="K319" s="62"/>
      <c r="L319" s="62"/>
      <c r="M319" s="62"/>
      <c r="N319" s="62"/>
      <c r="O319" s="62"/>
      <c r="P319" s="62"/>
      <c r="Q319" s="62"/>
      <c r="R319" s="62"/>
      <c r="S319" s="62"/>
      <c r="Y319" s="64"/>
    </row>
    <row r="320" spans="1:25" s="63" customFormat="1" x14ac:dyDescent="0.3">
      <c r="A320" s="56"/>
      <c r="B320" s="57"/>
      <c r="C320" s="270"/>
      <c r="D320" s="271"/>
      <c r="E320" s="271"/>
      <c r="F320" s="271"/>
      <c r="G320" s="271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Y320" s="64"/>
    </row>
    <row r="321" spans="1:25" s="63" customFormat="1" x14ac:dyDescent="0.3">
      <c r="A321" s="56"/>
      <c r="B321" s="57"/>
      <c r="C321" s="58"/>
      <c r="D321" s="59"/>
      <c r="E321" s="60"/>
      <c r="F321" s="61"/>
      <c r="G321" s="62"/>
      <c r="H321" s="61"/>
      <c r="I321" s="62"/>
      <c r="J321" s="61"/>
      <c r="K321" s="62"/>
      <c r="L321" s="62"/>
      <c r="M321" s="62"/>
      <c r="N321" s="62"/>
      <c r="O321" s="62"/>
      <c r="P321" s="62"/>
      <c r="Q321" s="62"/>
      <c r="R321" s="62"/>
      <c r="S321" s="62"/>
      <c r="Y321" s="64"/>
    </row>
    <row r="322" spans="1:25" s="63" customFormat="1" x14ac:dyDescent="0.3">
      <c r="A322" s="56"/>
      <c r="B322" s="57"/>
      <c r="C322" s="270"/>
      <c r="D322" s="271"/>
      <c r="E322" s="271"/>
      <c r="F322" s="271"/>
      <c r="G322" s="271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Y322" s="64"/>
    </row>
    <row r="323" spans="1:25" s="63" customFormat="1" x14ac:dyDescent="0.3">
      <c r="A323" s="56"/>
      <c r="B323" s="57"/>
      <c r="C323" s="58"/>
      <c r="D323" s="59"/>
      <c r="E323" s="60"/>
      <c r="F323" s="61"/>
      <c r="G323" s="62"/>
      <c r="H323" s="61"/>
      <c r="I323" s="62"/>
      <c r="J323" s="61"/>
      <c r="K323" s="62"/>
      <c r="L323" s="62"/>
      <c r="M323" s="62"/>
      <c r="N323" s="62"/>
      <c r="O323" s="62"/>
      <c r="P323" s="62"/>
      <c r="Q323" s="62"/>
      <c r="R323" s="62"/>
      <c r="S323" s="62"/>
      <c r="Y323" s="64"/>
    </row>
    <row r="324" spans="1:25" s="63" customFormat="1" x14ac:dyDescent="0.3">
      <c r="A324" s="56"/>
      <c r="B324" s="57"/>
      <c r="C324" s="270"/>
      <c r="D324" s="271"/>
      <c r="E324" s="271"/>
      <c r="F324" s="271"/>
      <c r="G324" s="271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</row>
    <row r="325" spans="1:25" s="63" customFormat="1" x14ac:dyDescent="0.3">
      <c r="A325" s="56"/>
      <c r="B325" s="57"/>
      <c r="C325" s="58"/>
      <c r="D325" s="59"/>
      <c r="E325" s="60"/>
      <c r="F325" s="61"/>
      <c r="G325" s="62"/>
      <c r="H325" s="61"/>
      <c r="I325" s="62"/>
      <c r="J325" s="61"/>
      <c r="K325" s="62"/>
      <c r="L325" s="62"/>
      <c r="M325" s="62"/>
      <c r="N325" s="62"/>
      <c r="O325" s="62"/>
      <c r="P325" s="62"/>
      <c r="Q325" s="62"/>
      <c r="R325" s="62"/>
      <c r="S325" s="62"/>
    </row>
    <row r="326" spans="1:25" s="63" customFormat="1" x14ac:dyDescent="0.3">
      <c r="A326" s="56"/>
      <c r="B326" s="57"/>
      <c r="C326" s="270"/>
      <c r="D326" s="271"/>
      <c r="E326" s="271"/>
      <c r="F326" s="271"/>
      <c r="G326" s="271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</row>
    <row r="327" spans="1:25" s="63" customFormat="1" x14ac:dyDescent="0.3">
      <c r="A327" s="56"/>
      <c r="B327" s="57"/>
      <c r="C327" s="58"/>
      <c r="D327" s="59"/>
      <c r="E327" s="60"/>
      <c r="F327" s="61"/>
      <c r="G327" s="62"/>
      <c r="H327" s="61"/>
      <c r="I327" s="62"/>
      <c r="J327" s="61"/>
      <c r="K327" s="62"/>
      <c r="L327" s="62"/>
      <c r="M327" s="62"/>
      <c r="N327" s="62"/>
      <c r="O327" s="62"/>
      <c r="P327" s="62"/>
      <c r="Q327" s="62"/>
      <c r="R327" s="62"/>
      <c r="S327" s="62"/>
    </row>
    <row r="328" spans="1:25" s="63" customFormat="1" x14ac:dyDescent="0.3">
      <c r="A328" s="56"/>
      <c r="B328" s="57"/>
      <c r="C328" s="272"/>
      <c r="D328" s="273"/>
      <c r="E328" s="273"/>
      <c r="F328" s="273"/>
      <c r="G328" s="273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</row>
    <row r="329" spans="1:25" s="63" customFormat="1" x14ac:dyDescent="0.3">
      <c r="A329" s="56"/>
      <c r="B329" s="57"/>
      <c r="C329" s="270"/>
      <c r="D329" s="271"/>
      <c r="E329" s="271"/>
      <c r="F329" s="271"/>
      <c r="G329" s="271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</row>
    <row r="330" spans="1:25" s="63" customFormat="1" x14ac:dyDescent="0.3">
      <c r="A330" s="56"/>
      <c r="B330" s="57"/>
      <c r="C330" s="58"/>
      <c r="D330" s="59"/>
      <c r="E330" s="60"/>
      <c r="F330" s="61"/>
      <c r="G330" s="62"/>
      <c r="H330" s="61"/>
      <c r="I330" s="62"/>
      <c r="J330" s="61"/>
      <c r="K330" s="62"/>
      <c r="L330" s="62"/>
      <c r="M330" s="62"/>
      <c r="N330" s="62"/>
      <c r="O330" s="62"/>
      <c r="P330" s="62"/>
      <c r="Q330" s="62"/>
      <c r="R330" s="62"/>
      <c r="S330" s="62"/>
    </row>
    <row r="331" spans="1:25" s="63" customFormat="1" x14ac:dyDescent="0.3">
      <c r="A331" s="56"/>
      <c r="B331" s="57"/>
      <c r="C331" s="270"/>
      <c r="D331" s="271"/>
      <c r="E331" s="271"/>
      <c r="F331" s="271"/>
      <c r="G331" s="271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</row>
    <row r="332" spans="1:25" s="63" customFormat="1" x14ac:dyDescent="0.3">
      <c r="A332" s="56"/>
      <c r="B332" s="57"/>
      <c r="C332" s="58"/>
      <c r="D332" s="59"/>
      <c r="E332" s="60"/>
      <c r="F332" s="61"/>
      <c r="G332" s="62"/>
      <c r="H332" s="61"/>
      <c r="I332" s="62"/>
      <c r="J332" s="61"/>
      <c r="K332" s="62"/>
      <c r="L332" s="62"/>
      <c r="M332" s="62"/>
      <c r="N332" s="62"/>
      <c r="O332" s="62"/>
      <c r="P332" s="62"/>
      <c r="Q332" s="62"/>
      <c r="R332" s="62"/>
      <c r="S332" s="62"/>
    </row>
    <row r="333" spans="1:25" s="63" customFormat="1" x14ac:dyDescent="0.3">
      <c r="A333" s="56"/>
      <c r="B333" s="57"/>
      <c r="C333" s="270"/>
      <c r="D333" s="271"/>
      <c r="E333" s="271"/>
      <c r="F333" s="271"/>
      <c r="G333" s="271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</row>
    <row r="334" spans="1:25" s="63" customFormat="1" x14ac:dyDescent="0.3">
      <c r="A334" s="56"/>
      <c r="B334" s="57"/>
      <c r="C334" s="58"/>
      <c r="D334" s="59"/>
      <c r="E334" s="60"/>
      <c r="F334" s="61"/>
      <c r="G334" s="62"/>
      <c r="H334" s="61"/>
      <c r="I334" s="62"/>
      <c r="J334" s="61"/>
      <c r="K334" s="62"/>
      <c r="L334" s="62"/>
      <c r="M334" s="62"/>
      <c r="N334" s="62"/>
      <c r="O334" s="62"/>
      <c r="P334" s="62"/>
      <c r="Q334" s="62"/>
      <c r="R334" s="62"/>
      <c r="S334" s="62"/>
    </row>
    <row r="335" spans="1:25" s="63" customFormat="1" x14ac:dyDescent="0.3">
      <c r="A335" s="56"/>
      <c r="B335" s="57"/>
      <c r="C335" s="270"/>
      <c r="D335" s="271"/>
      <c r="E335" s="271"/>
      <c r="F335" s="271"/>
      <c r="G335" s="271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</row>
    <row r="336" spans="1:25" s="63" customFormat="1" x14ac:dyDescent="0.3">
      <c r="A336" s="56"/>
      <c r="B336" s="57"/>
      <c r="C336" s="58"/>
      <c r="D336" s="59"/>
      <c r="E336" s="60"/>
      <c r="F336" s="61"/>
      <c r="G336" s="62"/>
      <c r="H336" s="61"/>
      <c r="I336" s="62"/>
      <c r="J336" s="61"/>
      <c r="K336" s="62"/>
      <c r="L336" s="62"/>
      <c r="M336" s="62"/>
      <c r="N336" s="62"/>
      <c r="O336" s="62"/>
      <c r="P336" s="62"/>
      <c r="Q336" s="62"/>
      <c r="R336" s="62"/>
      <c r="S336" s="62"/>
    </row>
    <row r="337" spans="1:19" s="63" customFormat="1" x14ac:dyDescent="0.3">
      <c r="A337" s="56"/>
      <c r="B337" s="57"/>
      <c r="C337" s="270"/>
      <c r="D337" s="271"/>
      <c r="E337" s="271"/>
      <c r="F337" s="271"/>
      <c r="G337" s="271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</row>
    <row r="338" spans="1:19" s="63" customFormat="1" x14ac:dyDescent="0.3">
      <c r="A338" s="56"/>
      <c r="B338" s="57"/>
      <c r="C338" s="58"/>
      <c r="D338" s="59"/>
      <c r="E338" s="60"/>
      <c r="F338" s="61"/>
      <c r="G338" s="62"/>
      <c r="H338" s="61"/>
      <c r="I338" s="62"/>
      <c r="J338" s="61"/>
      <c r="K338" s="62"/>
      <c r="L338" s="62"/>
      <c r="M338" s="62"/>
      <c r="N338" s="62"/>
      <c r="O338" s="62"/>
      <c r="P338" s="62"/>
      <c r="Q338" s="62"/>
      <c r="R338" s="62"/>
      <c r="S338" s="62"/>
    </row>
    <row r="339" spans="1:19" s="63" customFormat="1" x14ac:dyDescent="0.3">
      <c r="A339" s="56"/>
      <c r="B339" s="57"/>
      <c r="C339" s="272"/>
      <c r="D339" s="273"/>
      <c r="E339" s="273"/>
      <c r="F339" s="273"/>
      <c r="G339" s="273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</row>
    <row r="340" spans="1:19" s="63" customFormat="1" x14ac:dyDescent="0.3">
      <c r="A340" s="56"/>
      <c r="B340" s="57"/>
      <c r="C340" s="270"/>
      <c r="D340" s="271"/>
      <c r="E340" s="271"/>
      <c r="F340" s="271"/>
      <c r="G340" s="271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</row>
    <row r="341" spans="1:19" s="63" customFormat="1" x14ac:dyDescent="0.3">
      <c r="A341" s="56"/>
      <c r="B341" s="57"/>
      <c r="C341" s="58"/>
      <c r="D341" s="59"/>
      <c r="E341" s="60"/>
      <c r="F341" s="61"/>
      <c r="G341" s="62"/>
      <c r="H341" s="61"/>
      <c r="I341" s="62"/>
      <c r="J341" s="61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19" s="63" customFormat="1" x14ac:dyDescent="0.3">
      <c r="A342" s="56"/>
      <c r="B342" s="57"/>
      <c r="C342" s="272"/>
      <c r="D342" s="273"/>
      <c r="E342" s="273"/>
      <c r="F342" s="273"/>
      <c r="G342" s="273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19" s="63" customFormat="1" x14ac:dyDescent="0.3">
      <c r="A343" s="56"/>
      <c r="B343" s="57"/>
      <c r="C343" s="270"/>
      <c r="D343" s="271"/>
      <c r="E343" s="271"/>
      <c r="F343" s="271"/>
      <c r="G343" s="271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19" s="63" customFormat="1" x14ac:dyDescent="0.3">
      <c r="A344" s="56"/>
      <c r="B344" s="57"/>
      <c r="C344" s="58"/>
      <c r="D344" s="59"/>
      <c r="E344" s="60"/>
      <c r="F344" s="61"/>
      <c r="G344" s="62"/>
      <c r="H344" s="61"/>
      <c r="I344" s="62"/>
      <c r="J344" s="61"/>
      <c r="K344" s="62"/>
      <c r="L344" s="62"/>
      <c r="M344" s="62"/>
      <c r="N344" s="62"/>
      <c r="O344" s="62"/>
      <c r="P344" s="62"/>
      <c r="Q344" s="62"/>
      <c r="R344" s="62"/>
      <c r="S344" s="62"/>
    </row>
    <row r="345" spans="1:19" s="63" customFormat="1" x14ac:dyDescent="0.3">
      <c r="A345" s="56"/>
      <c r="B345" s="57"/>
      <c r="C345" s="270"/>
      <c r="D345" s="271"/>
      <c r="E345" s="271"/>
      <c r="F345" s="271"/>
      <c r="G345" s="271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</row>
    <row r="346" spans="1:19" s="63" customFormat="1" x14ac:dyDescent="0.3">
      <c r="A346" s="56"/>
      <c r="B346" s="57"/>
      <c r="C346" s="58"/>
      <c r="D346" s="59"/>
      <c r="E346" s="60"/>
      <c r="F346" s="61"/>
      <c r="G346" s="62"/>
      <c r="H346" s="61"/>
      <c r="I346" s="62"/>
      <c r="J346" s="61"/>
      <c r="K346" s="62"/>
      <c r="L346" s="62"/>
      <c r="M346" s="62"/>
      <c r="N346" s="62"/>
      <c r="O346" s="62"/>
      <c r="P346" s="62"/>
      <c r="Q346" s="62"/>
      <c r="R346" s="62"/>
      <c r="S346" s="62"/>
    </row>
    <row r="347" spans="1:19" s="63" customFormat="1" x14ac:dyDescent="0.3">
      <c r="A347" s="56"/>
      <c r="B347" s="57"/>
      <c r="C347" s="270"/>
      <c r="D347" s="271"/>
      <c r="E347" s="271"/>
      <c r="F347" s="271"/>
      <c r="G347" s="271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</row>
    <row r="348" spans="1:19" s="63" customFormat="1" x14ac:dyDescent="0.3">
      <c r="A348" s="56"/>
      <c r="B348" s="57"/>
      <c r="C348" s="58"/>
      <c r="D348" s="59"/>
      <c r="E348" s="60"/>
      <c r="F348" s="61"/>
      <c r="G348" s="62"/>
      <c r="H348" s="61"/>
      <c r="I348" s="62"/>
      <c r="J348" s="61"/>
      <c r="K348" s="62"/>
      <c r="L348" s="62"/>
      <c r="M348" s="62"/>
      <c r="N348" s="62"/>
      <c r="O348" s="62"/>
      <c r="P348" s="62"/>
      <c r="Q348" s="62"/>
      <c r="R348" s="62"/>
      <c r="S348" s="62"/>
    </row>
    <row r="349" spans="1:19" s="63" customFormat="1" x14ac:dyDescent="0.3">
      <c r="A349" s="56"/>
      <c r="B349" s="57"/>
      <c r="C349" s="270"/>
      <c r="D349" s="271"/>
      <c r="E349" s="271"/>
      <c r="F349" s="271"/>
      <c r="G349" s="271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</row>
    <row r="350" spans="1:19" s="63" customFormat="1" x14ac:dyDescent="0.3">
      <c r="A350" s="75"/>
      <c r="B350" s="76"/>
      <c r="C350" s="77"/>
      <c r="D350" s="78"/>
      <c r="E350" s="79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</row>
    <row r="351" spans="1:19" s="63" customFormat="1" x14ac:dyDescent="0.3">
      <c r="A351" s="56"/>
      <c r="B351" s="57"/>
      <c r="C351" s="58"/>
      <c r="D351" s="59"/>
      <c r="E351" s="60"/>
      <c r="F351" s="61"/>
      <c r="G351" s="62"/>
      <c r="H351" s="61"/>
      <c r="I351" s="62"/>
      <c r="J351" s="61"/>
      <c r="K351" s="62"/>
      <c r="L351" s="62"/>
      <c r="M351" s="62"/>
      <c r="N351" s="62"/>
      <c r="O351" s="62"/>
      <c r="P351" s="62"/>
      <c r="Q351" s="62"/>
      <c r="R351" s="62"/>
      <c r="S351" s="62"/>
    </row>
    <row r="352" spans="1:19" s="63" customFormat="1" x14ac:dyDescent="0.3">
      <c r="A352" s="56"/>
      <c r="B352" s="57"/>
      <c r="C352" s="270"/>
      <c r="D352" s="271"/>
      <c r="E352" s="271"/>
      <c r="F352" s="271"/>
      <c r="G352" s="271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</row>
    <row r="353" spans="1:19" s="63" customFormat="1" x14ac:dyDescent="0.3">
      <c r="A353" s="56"/>
      <c r="B353" s="57"/>
      <c r="C353" s="58"/>
      <c r="D353" s="59"/>
      <c r="E353" s="60"/>
      <c r="F353" s="61"/>
      <c r="G353" s="62"/>
      <c r="H353" s="61"/>
      <c r="I353" s="62"/>
      <c r="J353" s="61"/>
      <c r="K353" s="62"/>
      <c r="L353" s="62"/>
      <c r="M353" s="62"/>
      <c r="N353" s="62"/>
      <c r="O353" s="62"/>
      <c r="P353" s="62"/>
      <c r="Q353" s="62"/>
      <c r="R353" s="62"/>
      <c r="S353" s="62"/>
    </row>
    <row r="354" spans="1:19" s="63" customFormat="1" x14ac:dyDescent="0.3">
      <c r="A354" s="56"/>
      <c r="B354" s="57"/>
      <c r="C354" s="270"/>
      <c r="D354" s="271"/>
      <c r="E354" s="271"/>
      <c r="F354" s="271"/>
      <c r="G354" s="271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</row>
    <row r="355" spans="1:19" s="63" customFormat="1" x14ac:dyDescent="0.3">
      <c r="A355" s="56"/>
      <c r="B355" s="57"/>
      <c r="C355" s="58"/>
      <c r="D355" s="59"/>
      <c r="E355" s="60"/>
      <c r="F355" s="61"/>
      <c r="G355" s="62"/>
      <c r="H355" s="61"/>
      <c r="I355" s="62"/>
      <c r="J355" s="61"/>
      <c r="K355" s="62"/>
      <c r="L355" s="62"/>
      <c r="M355" s="62"/>
      <c r="N355" s="62"/>
      <c r="O355" s="62"/>
      <c r="P355" s="62"/>
      <c r="Q355" s="62"/>
      <c r="R355" s="62"/>
      <c r="S355" s="62"/>
    </row>
    <row r="356" spans="1:19" s="63" customFormat="1" x14ac:dyDescent="0.3">
      <c r="A356" s="56"/>
      <c r="B356" s="57"/>
      <c r="C356" s="270"/>
      <c r="D356" s="271"/>
      <c r="E356" s="271"/>
      <c r="F356" s="271"/>
      <c r="G356" s="271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</row>
    <row r="357" spans="1:19" s="63" customFormat="1" x14ac:dyDescent="0.3">
      <c r="A357" s="75"/>
      <c r="B357" s="76"/>
      <c r="C357" s="77"/>
      <c r="D357" s="78"/>
      <c r="E357" s="79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</row>
    <row r="358" spans="1:19" s="63" customFormat="1" x14ac:dyDescent="0.3">
      <c r="A358" s="56"/>
      <c r="B358" s="57"/>
      <c r="C358" s="58"/>
      <c r="D358" s="59"/>
      <c r="E358" s="60"/>
      <c r="F358" s="61"/>
      <c r="G358" s="62"/>
      <c r="H358" s="61"/>
      <c r="I358" s="62"/>
      <c r="J358" s="61"/>
      <c r="K358" s="62"/>
      <c r="L358" s="62"/>
      <c r="M358" s="62"/>
      <c r="N358" s="62"/>
      <c r="O358" s="62"/>
      <c r="P358" s="62"/>
      <c r="Q358" s="62"/>
      <c r="R358" s="62"/>
      <c r="S358" s="62"/>
    </row>
    <row r="359" spans="1:19" s="63" customFormat="1" x14ac:dyDescent="0.3">
      <c r="A359" s="56"/>
      <c r="B359" s="57"/>
      <c r="C359" s="272"/>
      <c r="D359" s="273"/>
      <c r="E359" s="273"/>
      <c r="F359" s="273"/>
      <c r="G359" s="273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</row>
    <row r="360" spans="1:19" s="63" customFormat="1" x14ac:dyDescent="0.3">
      <c r="A360" s="56"/>
      <c r="B360" s="57"/>
      <c r="C360" s="270"/>
      <c r="D360" s="271"/>
      <c r="E360" s="271"/>
      <c r="F360" s="271"/>
      <c r="G360" s="271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</row>
    <row r="361" spans="1:19" s="63" customFormat="1" x14ac:dyDescent="0.3">
      <c r="A361" s="56"/>
      <c r="B361" s="57"/>
      <c r="C361" s="58"/>
      <c r="D361" s="59"/>
      <c r="E361" s="60"/>
      <c r="F361" s="61"/>
      <c r="G361" s="62"/>
      <c r="H361" s="61"/>
      <c r="I361" s="62"/>
      <c r="J361" s="61"/>
      <c r="K361" s="62"/>
      <c r="L361" s="62"/>
      <c r="M361" s="62"/>
      <c r="N361" s="62"/>
      <c r="O361" s="62"/>
      <c r="P361" s="62"/>
      <c r="Q361" s="62"/>
      <c r="R361" s="62"/>
      <c r="S361" s="62"/>
    </row>
    <row r="362" spans="1:19" s="63" customFormat="1" x14ac:dyDescent="0.3">
      <c r="A362" s="56"/>
      <c r="B362" s="57"/>
      <c r="C362" s="270"/>
      <c r="D362" s="271"/>
      <c r="E362" s="271"/>
      <c r="F362" s="271"/>
      <c r="G362" s="27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</row>
    <row r="363" spans="1:19" s="63" customFormat="1" x14ac:dyDescent="0.3">
      <c r="A363" s="56"/>
      <c r="B363" s="57"/>
      <c r="C363" s="58"/>
      <c r="D363" s="59"/>
      <c r="E363" s="60"/>
      <c r="F363" s="61"/>
      <c r="G363" s="62"/>
      <c r="H363" s="61"/>
      <c r="I363" s="62"/>
      <c r="J363" s="61"/>
      <c r="K363" s="62"/>
      <c r="L363" s="62"/>
      <c r="M363" s="62"/>
      <c r="N363" s="62"/>
      <c r="O363" s="62"/>
      <c r="P363" s="62"/>
      <c r="Q363" s="62"/>
      <c r="R363" s="62"/>
      <c r="S363" s="62"/>
    </row>
    <row r="364" spans="1:19" s="63" customFormat="1" x14ac:dyDescent="0.3">
      <c r="A364" s="56"/>
      <c r="B364" s="57"/>
      <c r="C364" s="270"/>
      <c r="D364" s="271"/>
      <c r="E364" s="271"/>
      <c r="F364" s="271"/>
      <c r="G364" s="27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</row>
    <row r="365" spans="1:19" s="63" customFormat="1" x14ac:dyDescent="0.3">
      <c r="A365" s="56"/>
      <c r="B365" s="57"/>
      <c r="C365" s="58"/>
      <c r="D365" s="59"/>
      <c r="E365" s="60"/>
      <c r="F365" s="61"/>
      <c r="G365" s="62"/>
      <c r="H365" s="61"/>
      <c r="I365" s="62"/>
      <c r="J365" s="61"/>
      <c r="K365" s="62"/>
      <c r="L365" s="62"/>
      <c r="M365" s="62"/>
      <c r="N365" s="62"/>
      <c r="O365" s="62"/>
      <c r="P365" s="62"/>
      <c r="Q365" s="62"/>
      <c r="R365" s="62"/>
      <c r="S365" s="62"/>
    </row>
    <row r="366" spans="1:19" s="63" customFormat="1" x14ac:dyDescent="0.3">
      <c r="A366" s="56"/>
      <c r="B366" s="57"/>
      <c r="C366" s="270"/>
      <c r="D366" s="271"/>
      <c r="E366" s="271"/>
      <c r="F366" s="271"/>
      <c r="G366" s="27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</row>
    <row r="367" spans="1:19" s="63" customFormat="1" x14ac:dyDescent="0.3">
      <c r="A367" s="56"/>
      <c r="B367" s="57"/>
      <c r="C367" s="58"/>
      <c r="D367" s="59"/>
      <c r="E367" s="60"/>
      <c r="F367" s="61"/>
      <c r="G367" s="62"/>
      <c r="H367" s="61"/>
      <c r="I367" s="62"/>
      <c r="J367" s="61"/>
      <c r="K367" s="62"/>
      <c r="L367" s="62"/>
      <c r="M367" s="62"/>
      <c r="N367" s="62"/>
      <c r="O367" s="62"/>
      <c r="P367" s="62"/>
      <c r="Q367" s="62"/>
      <c r="R367" s="62"/>
      <c r="S367" s="62"/>
    </row>
    <row r="368" spans="1:19" s="63" customFormat="1" x14ac:dyDescent="0.3">
      <c r="A368" s="56"/>
      <c r="B368" s="57"/>
      <c r="C368" s="270"/>
      <c r="D368" s="271"/>
      <c r="E368" s="271"/>
      <c r="F368" s="271"/>
      <c r="G368" s="271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</row>
    <row r="369" spans="1:19" s="63" customFormat="1" x14ac:dyDescent="0.3">
      <c r="A369" s="56"/>
      <c r="B369" s="57"/>
      <c r="C369" s="58"/>
      <c r="D369" s="59"/>
      <c r="E369" s="60"/>
      <c r="F369" s="61"/>
      <c r="G369" s="62"/>
      <c r="H369" s="61"/>
      <c r="I369" s="62"/>
      <c r="J369" s="61"/>
      <c r="K369" s="62"/>
      <c r="L369" s="62"/>
      <c r="M369" s="62"/>
      <c r="N369" s="62"/>
      <c r="O369" s="62"/>
      <c r="P369" s="62"/>
      <c r="Q369" s="62"/>
      <c r="R369" s="62"/>
      <c r="S369" s="62"/>
    </row>
    <row r="370" spans="1:19" s="63" customFormat="1" x14ac:dyDescent="0.3">
      <c r="A370" s="56"/>
      <c r="B370" s="57"/>
      <c r="C370" s="270"/>
      <c r="D370" s="271"/>
      <c r="E370" s="271"/>
      <c r="F370" s="271"/>
      <c r="G370" s="271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19" s="63" customFormat="1" x14ac:dyDescent="0.3">
      <c r="A371" s="56"/>
      <c r="B371" s="57"/>
      <c r="C371" s="58"/>
      <c r="D371" s="59"/>
      <c r="E371" s="60"/>
      <c r="F371" s="61"/>
      <c r="G371" s="62"/>
      <c r="H371" s="61"/>
      <c r="I371" s="62"/>
      <c r="J371" s="61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19" s="63" customFormat="1" x14ac:dyDescent="0.3">
      <c r="A372" s="56"/>
      <c r="B372" s="57"/>
      <c r="C372" s="272"/>
      <c r="D372" s="273"/>
      <c r="E372" s="273"/>
      <c r="F372" s="273"/>
      <c r="G372" s="273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19" s="63" customFormat="1" x14ac:dyDescent="0.3">
      <c r="A373" s="56"/>
      <c r="B373" s="57"/>
      <c r="C373" s="270"/>
      <c r="D373" s="271"/>
      <c r="E373" s="271"/>
      <c r="F373" s="271"/>
      <c r="G373" s="271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19" s="63" customFormat="1" x14ac:dyDescent="0.3">
      <c r="A374" s="75"/>
      <c r="B374" s="76"/>
      <c r="C374" s="77"/>
      <c r="D374" s="78"/>
      <c r="E374" s="79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</row>
    <row r="375" spans="1:19" s="63" customFormat="1" x14ac:dyDescent="0.3">
      <c r="A375" s="56"/>
      <c r="B375" s="57"/>
      <c r="C375" s="58"/>
      <c r="D375" s="59"/>
      <c r="E375" s="60"/>
      <c r="F375" s="61"/>
      <c r="G375" s="62"/>
      <c r="H375" s="61"/>
      <c r="I375" s="62"/>
      <c r="J375" s="61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19" s="63" customFormat="1" x14ac:dyDescent="0.3">
      <c r="A376" s="56"/>
      <c r="B376" s="57"/>
      <c r="C376" s="270"/>
      <c r="D376" s="271"/>
      <c r="E376" s="271"/>
      <c r="F376" s="271"/>
      <c r="G376" s="271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19" s="63" customFormat="1" x14ac:dyDescent="0.3">
      <c r="A377" s="56"/>
      <c r="B377" s="57"/>
      <c r="C377" s="58"/>
      <c r="D377" s="59"/>
      <c r="E377" s="60"/>
      <c r="F377" s="61"/>
      <c r="G377" s="62"/>
      <c r="H377" s="61"/>
      <c r="I377" s="62"/>
      <c r="J377" s="61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19" s="63" customFormat="1" x14ac:dyDescent="0.3">
      <c r="A378" s="56"/>
      <c r="B378" s="57"/>
      <c r="C378" s="272"/>
      <c r="D378" s="273"/>
      <c r="E378" s="273"/>
      <c r="F378" s="273"/>
      <c r="G378" s="273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19" s="63" customFormat="1" x14ac:dyDescent="0.3">
      <c r="A379" s="56"/>
      <c r="B379" s="57"/>
      <c r="C379" s="270"/>
      <c r="D379" s="271"/>
      <c r="E379" s="271"/>
      <c r="F379" s="271"/>
      <c r="G379" s="271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19" s="63" customFormat="1" x14ac:dyDescent="0.3">
      <c r="A380" s="56"/>
      <c r="B380" s="57"/>
      <c r="C380" s="58"/>
      <c r="D380" s="59"/>
      <c r="E380" s="60"/>
      <c r="F380" s="61"/>
      <c r="G380" s="62"/>
      <c r="H380" s="61"/>
      <c r="I380" s="62"/>
      <c r="J380" s="61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19" s="63" customFormat="1" x14ac:dyDescent="0.3">
      <c r="A381" s="56"/>
      <c r="B381" s="57"/>
      <c r="C381" s="270"/>
      <c r="D381" s="271"/>
      <c r="E381" s="271"/>
      <c r="F381" s="271"/>
      <c r="G381" s="271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</row>
    <row r="382" spans="1:19" s="63" customFormat="1" x14ac:dyDescent="0.3">
      <c r="A382" s="56"/>
      <c r="B382" s="57"/>
      <c r="C382" s="58"/>
      <c r="D382" s="59"/>
      <c r="E382" s="60"/>
      <c r="F382" s="61"/>
      <c r="G382" s="62"/>
      <c r="H382" s="61"/>
      <c r="I382" s="62"/>
      <c r="J382" s="61"/>
      <c r="K382" s="62"/>
      <c r="L382" s="62"/>
      <c r="M382" s="62"/>
      <c r="N382" s="62"/>
      <c r="O382" s="62"/>
      <c r="P382" s="62"/>
      <c r="Q382" s="62"/>
      <c r="R382" s="62"/>
      <c r="S382" s="62"/>
    </row>
    <row r="383" spans="1:19" s="63" customFormat="1" x14ac:dyDescent="0.3">
      <c r="A383" s="56"/>
      <c r="B383" s="57"/>
      <c r="C383" s="270"/>
      <c r="D383" s="271"/>
      <c r="E383" s="271"/>
      <c r="F383" s="271"/>
      <c r="G383" s="27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</row>
    <row r="384" spans="1:19" s="63" customFormat="1" x14ac:dyDescent="0.3">
      <c r="A384" s="56"/>
      <c r="B384" s="57"/>
      <c r="C384" s="58"/>
      <c r="D384" s="59"/>
      <c r="E384" s="60"/>
      <c r="F384" s="61"/>
      <c r="G384" s="62"/>
      <c r="H384" s="61"/>
      <c r="I384" s="62"/>
      <c r="J384" s="61"/>
      <c r="K384" s="62"/>
      <c r="L384" s="62"/>
      <c r="M384" s="62"/>
      <c r="N384" s="62"/>
      <c r="O384" s="62"/>
      <c r="P384" s="62"/>
      <c r="Q384" s="62"/>
      <c r="R384" s="62"/>
      <c r="S384" s="62"/>
    </row>
    <row r="385" spans="1:19" s="63" customFormat="1" x14ac:dyDescent="0.3">
      <c r="A385" s="56"/>
      <c r="B385" s="57"/>
      <c r="C385" s="272"/>
      <c r="D385" s="273"/>
      <c r="E385" s="273"/>
      <c r="F385" s="273"/>
      <c r="G385" s="273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</row>
    <row r="386" spans="1:19" s="63" customFormat="1" x14ac:dyDescent="0.3">
      <c r="A386" s="56"/>
      <c r="B386" s="57"/>
      <c r="C386" s="270"/>
      <c r="D386" s="271"/>
      <c r="E386" s="271"/>
      <c r="F386" s="271"/>
      <c r="G386" s="271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</row>
    <row r="387" spans="1:19" s="63" customFormat="1" x14ac:dyDescent="0.3">
      <c r="A387" s="56"/>
      <c r="B387" s="57"/>
      <c r="C387" s="58"/>
      <c r="D387" s="59"/>
      <c r="E387" s="60"/>
      <c r="F387" s="61"/>
      <c r="G387" s="62"/>
      <c r="H387" s="61"/>
      <c r="I387" s="62"/>
      <c r="J387" s="61"/>
      <c r="K387" s="62"/>
      <c r="L387" s="62"/>
      <c r="M387" s="62"/>
      <c r="N387" s="62"/>
      <c r="O387" s="62"/>
      <c r="P387" s="62"/>
      <c r="Q387" s="62"/>
      <c r="R387" s="62"/>
      <c r="S387" s="62"/>
    </row>
    <row r="388" spans="1:19" s="63" customFormat="1" x14ac:dyDescent="0.3">
      <c r="A388" s="56"/>
      <c r="B388" s="57"/>
      <c r="C388" s="272"/>
      <c r="D388" s="273"/>
      <c r="E388" s="273"/>
      <c r="F388" s="273"/>
      <c r="G388" s="273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</row>
    <row r="389" spans="1:19" s="63" customFormat="1" x14ac:dyDescent="0.3">
      <c r="A389" s="56"/>
      <c r="B389" s="57"/>
      <c r="C389" s="270"/>
      <c r="D389" s="271"/>
      <c r="E389" s="271"/>
      <c r="F389" s="271"/>
      <c r="G389" s="271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58"/>
      <c r="D390" s="59"/>
      <c r="E390" s="60"/>
      <c r="F390" s="61"/>
      <c r="G390" s="62"/>
      <c r="H390" s="61"/>
      <c r="I390" s="62"/>
      <c r="J390" s="61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56"/>
      <c r="B391" s="57"/>
      <c r="C391" s="272"/>
      <c r="D391" s="273"/>
      <c r="E391" s="273"/>
      <c r="F391" s="273"/>
      <c r="G391" s="273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</row>
    <row r="392" spans="1:19" s="63" customFormat="1" x14ac:dyDescent="0.3">
      <c r="A392" s="56"/>
      <c r="B392" s="57"/>
      <c r="C392" s="270"/>
      <c r="D392" s="271"/>
      <c r="E392" s="271"/>
      <c r="F392" s="271"/>
      <c r="G392" s="271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58"/>
      <c r="D393" s="59"/>
      <c r="E393" s="60"/>
      <c r="F393" s="61"/>
      <c r="G393" s="62"/>
      <c r="H393" s="61"/>
      <c r="I393" s="62"/>
      <c r="J393" s="61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272"/>
      <c r="D394" s="273"/>
      <c r="E394" s="273"/>
      <c r="F394" s="273"/>
      <c r="G394" s="273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0"/>
      <c r="D395" s="271"/>
      <c r="E395" s="271"/>
      <c r="F395" s="271"/>
      <c r="G395" s="271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56"/>
      <c r="B396" s="57"/>
      <c r="C396" s="58"/>
      <c r="D396" s="59"/>
      <c r="E396" s="60"/>
      <c r="F396" s="61"/>
      <c r="G396" s="62"/>
      <c r="H396" s="61"/>
      <c r="I396" s="62"/>
      <c r="J396" s="61"/>
      <c r="K396" s="62"/>
      <c r="L396" s="62"/>
      <c r="M396" s="62"/>
      <c r="N396" s="62"/>
      <c r="O396" s="62"/>
      <c r="P396" s="62"/>
      <c r="Q396" s="62"/>
      <c r="R396" s="62"/>
      <c r="S396" s="62"/>
    </row>
    <row r="397" spans="1:19" s="63" customFormat="1" x14ac:dyDescent="0.3">
      <c r="A397" s="56"/>
      <c r="B397" s="57"/>
      <c r="C397" s="272"/>
      <c r="D397" s="273"/>
      <c r="E397" s="273"/>
      <c r="F397" s="273"/>
      <c r="G397" s="273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270"/>
      <c r="D398" s="271"/>
      <c r="E398" s="271"/>
      <c r="F398" s="271"/>
      <c r="G398" s="271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75"/>
      <c r="B399" s="76"/>
      <c r="C399" s="77"/>
      <c r="D399" s="78"/>
      <c r="E399" s="79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</row>
    <row r="400" spans="1:19" s="63" customFormat="1" x14ac:dyDescent="0.3">
      <c r="A400" s="56"/>
      <c r="B400" s="57"/>
      <c r="C400" s="272"/>
      <c r="D400" s="273"/>
      <c r="E400" s="273"/>
      <c r="F400" s="273"/>
      <c r="G400" s="273"/>
      <c r="H400" s="62"/>
      <c r="I400" s="62"/>
      <c r="J400" s="62"/>
      <c r="K400" s="62"/>
      <c r="L400" s="62"/>
      <c r="M400" s="62"/>
      <c r="N400" s="60"/>
      <c r="O400" s="60"/>
      <c r="P400" s="60"/>
      <c r="Q400" s="60"/>
      <c r="R400" s="62"/>
      <c r="S400" s="62"/>
    </row>
    <row r="401" spans="1:19" s="63" customFormat="1" x14ac:dyDescent="0.3">
      <c r="A401" s="56"/>
      <c r="B401" s="57"/>
      <c r="C401" s="58"/>
      <c r="D401" s="59"/>
      <c r="E401" s="60"/>
      <c r="F401" s="61"/>
      <c r="G401" s="62"/>
      <c r="H401" s="61"/>
      <c r="I401" s="62"/>
      <c r="J401" s="61"/>
      <c r="K401" s="62"/>
      <c r="L401" s="62"/>
      <c r="M401" s="62"/>
      <c r="N401" s="60"/>
      <c r="O401" s="60"/>
      <c r="P401" s="60"/>
      <c r="Q401" s="60"/>
      <c r="R401" s="62"/>
      <c r="S401" s="62"/>
    </row>
    <row r="402" spans="1:19" s="63" customFormat="1" x14ac:dyDescent="0.3">
      <c r="A402" s="56"/>
      <c r="B402" s="57"/>
      <c r="C402" s="272"/>
      <c r="D402" s="273"/>
      <c r="E402" s="273"/>
      <c r="F402" s="273"/>
      <c r="G402" s="273"/>
      <c r="H402" s="62"/>
      <c r="I402" s="62"/>
      <c r="J402" s="62"/>
      <c r="K402" s="62"/>
      <c r="L402" s="62"/>
      <c r="M402" s="62"/>
      <c r="N402" s="60"/>
      <c r="O402" s="60"/>
      <c r="P402" s="60"/>
      <c r="Q402" s="60"/>
      <c r="R402" s="62"/>
      <c r="S402" s="62"/>
    </row>
    <row r="403" spans="1:19" s="63" customFormat="1" x14ac:dyDescent="0.3">
      <c r="A403" s="56"/>
      <c r="B403" s="57"/>
      <c r="C403" s="58"/>
      <c r="D403" s="59"/>
      <c r="E403" s="60"/>
      <c r="F403" s="61"/>
      <c r="G403" s="62"/>
      <c r="H403" s="61"/>
      <c r="I403" s="62"/>
      <c r="J403" s="61"/>
      <c r="K403" s="62"/>
      <c r="L403" s="62"/>
      <c r="M403" s="62"/>
      <c r="N403" s="60"/>
      <c r="O403" s="60"/>
      <c r="P403" s="60"/>
      <c r="Q403" s="60"/>
      <c r="R403" s="62"/>
      <c r="S403" s="62"/>
    </row>
    <row r="404" spans="1:19" s="63" customFormat="1" x14ac:dyDescent="0.3">
      <c r="A404" s="56"/>
      <c r="B404" s="57"/>
      <c r="C404" s="272"/>
      <c r="D404" s="273"/>
      <c r="E404" s="273"/>
      <c r="F404" s="273"/>
      <c r="G404" s="273"/>
      <c r="H404" s="62"/>
      <c r="I404" s="62"/>
      <c r="J404" s="62"/>
      <c r="K404" s="62"/>
      <c r="L404" s="62"/>
      <c r="M404" s="62"/>
      <c r="N404" s="60"/>
      <c r="O404" s="60"/>
      <c r="P404" s="60"/>
      <c r="Q404" s="60"/>
      <c r="R404" s="62"/>
      <c r="S404" s="62"/>
    </row>
    <row r="405" spans="1:19" s="63" customFormat="1" x14ac:dyDescent="0.3">
      <c r="A405" s="56"/>
      <c r="B405" s="57"/>
      <c r="C405" s="58"/>
      <c r="D405" s="59"/>
      <c r="E405" s="60"/>
      <c r="F405" s="61"/>
      <c r="G405" s="62"/>
      <c r="H405" s="61"/>
      <c r="I405" s="62"/>
      <c r="J405" s="61"/>
      <c r="K405" s="62"/>
      <c r="L405" s="62"/>
      <c r="M405" s="62"/>
      <c r="N405" s="60"/>
      <c r="O405" s="60"/>
      <c r="P405" s="60"/>
      <c r="Q405" s="60"/>
      <c r="R405" s="62"/>
      <c r="S405" s="62"/>
    </row>
    <row r="406" spans="1:19" s="63" customFormat="1" x14ac:dyDescent="0.3">
      <c r="A406" s="56"/>
      <c r="B406" s="57"/>
      <c r="C406" s="58"/>
      <c r="D406" s="59"/>
      <c r="E406" s="60"/>
      <c r="F406" s="61"/>
      <c r="G406" s="62"/>
      <c r="H406" s="61"/>
      <c r="I406" s="62"/>
      <c r="J406" s="61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58"/>
      <c r="D407" s="59"/>
      <c r="E407" s="60"/>
      <c r="F407" s="61"/>
      <c r="G407" s="62"/>
      <c r="H407" s="61"/>
      <c r="I407" s="62"/>
      <c r="J407" s="61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272"/>
      <c r="D408" s="273"/>
      <c r="E408" s="273"/>
      <c r="F408" s="273"/>
      <c r="G408" s="273"/>
      <c r="H408" s="61"/>
      <c r="I408" s="62"/>
      <c r="J408" s="61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56"/>
      <c r="B409" s="57"/>
      <c r="C409" s="58"/>
      <c r="D409" s="59"/>
      <c r="E409" s="60"/>
      <c r="F409" s="61"/>
      <c r="G409" s="62"/>
      <c r="H409" s="61"/>
      <c r="I409" s="62"/>
      <c r="J409" s="61"/>
      <c r="K409" s="62"/>
      <c r="L409" s="62"/>
      <c r="M409" s="62"/>
      <c r="N409" s="62"/>
      <c r="O409" s="62"/>
      <c r="P409" s="62"/>
      <c r="Q409" s="62"/>
      <c r="R409" s="62"/>
      <c r="S409" s="62"/>
    </row>
    <row r="410" spans="1:19" s="63" customFormat="1" x14ac:dyDescent="0.3">
      <c r="A410" s="56"/>
      <c r="B410" s="57"/>
      <c r="C410" s="272"/>
      <c r="D410" s="273"/>
      <c r="E410" s="273"/>
      <c r="F410" s="273"/>
      <c r="G410" s="273"/>
      <c r="H410" s="61"/>
      <c r="I410" s="62"/>
      <c r="J410" s="61"/>
      <c r="K410" s="62"/>
      <c r="L410" s="62"/>
      <c r="M410" s="62"/>
      <c r="N410" s="62"/>
      <c r="O410" s="62"/>
      <c r="P410" s="62"/>
      <c r="Q410" s="62"/>
      <c r="R410" s="62"/>
      <c r="S410" s="62"/>
    </row>
    <row r="411" spans="1:19" s="63" customFormat="1" x14ac:dyDescent="0.3">
      <c r="A411" s="56"/>
      <c r="B411" s="57"/>
      <c r="C411" s="58"/>
      <c r="D411" s="59"/>
      <c r="E411" s="60"/>
      <c r="F411" s="61"/>
      <c r="G411" s="62"/>
      <c r="H411" s="61"/>
      <c r="I411" s="62"/>
      <c r="J411" s="61"/>
      <c r="K411" s="62"/>
      <c r="L411" s="62"/>
      <c r="M411" s="62"/>
      <c r="N411" s="62"/>
      <c r="O411" s="62"/>
      <c r="P411" s="62"/>
      <c r="Q411" s="62"/>
      <c r="R411" s="62"/>
      <c r="S411" s="62"/>
    </row>
    <row r="412" spans="1:19" s="63" customFormat="1" x14ac:dyDescent="0.3">
      <c r="A412" s="56"/>
      <c r="B412" s="57"/>
      <c r="C412" s="272"/>
      <c r="D412" s="273"/>
      <c r="E412" s="273"/>
      <c r="F412" s="273"/>
      <c r="G412" s="273"/>
      <c r="H412" s="61"/>
      <c r="I412" s="62"/>
      <c r="J412" s="61"/>
      <c r="K412" s="62"/>
      <c r="L412" s="62"/>
      <c r="M412" s="62"/>
      <c r="N412" s="62"/>
      <c r="O412" s="62"/>
      <c r="P412" s="62"/>
      <c r="Q412" s="62"/>
      <c r="R412" s="62"/>
      <c r="S412" s="62"/>
    </row>
    <row r="413" spans="1:19" s="63" customFormat="1" x14ac:dyDescent="0.3">
      <c r="A413" s="56"/>
      <c r="B413" s="57"/>
      <c r="C413" s="270"/>
      <c r="D413" s="271"/>
      <c r="E413" s="271"/>
      <c r="F413" s="271"/>
      <c r="G413" s="271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</row>
    <row r="414" spans="1:19" s="63" customFormat="1" x14ac:dyDescent="0.3">
      <c r="A414" s="56"/>
      <c r="B414" s="57"/>
      <c r="C414" s="58"/>
      <c r="D414" s="59"/>
      <c r="E414" s="60"/>
      <c r="F414" s="61"/>
      <c r="G414" s="62"/>
      <c r="H414" s="61"/>
      <c r="I414" s="62"/>
      <c r="J414" s="61"/>
      <c r="K414" s="62"/>
      <c r="L414" s="62"/>
      <c r="M414" s="62"/>
      <c r="N414" s="62"/>
      <c r="O414" s="62"/>
      <c r="P414" s="62"/>
      <c r="Q414" s="62"/>
      <c r="R414" s="62"/>
      <c r="S414" s="62"/>
    </row>
    <row r="415" spans="1:19" s="63" customFormat="1" x14ac:dyDescent="0.3">
      <c r="A415" s="56"/>
      <c r="B415" s="57"/>
      <c r="C415" s="270"/>
      <c r="D415" s="271"/>
      <c r="E415" s="271"/>
      <c r="F415" s="271"/>
      <c r="G415" s="271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</row>
    <row r="416" spans="1:19" s="63" customFormat="1" x14ac:dyDescent="0.3">
      <c r="A416" s="56"/>
      <c r="B416" s="57"/>
      <c r="C416" s="58"/>
      <c r="D416" s="59"/>
      <c r="E416" s="60"/>
      <c r="F416" s="61"/>
      <c r="G416" s="62"/>
      <c r="H416" s="61"/>
      <c r="I416" s="62"/>
      <c r="J416" s="61"/>
      <c r="K416" s="62"/>
      <c r="L416" s="62"/>
      <c r="M416" s="62"/>
      <c r="N416" s="62"/>
      <c r="O416" s="62"/>
      <c r="P416" s="62"/>
      <c r="Q416" s="62"/>
      <c r="R416" s="62"/>
      <c r="S416" s="62"/>
    </row>
    <row r="417" spans="1:19" s="63" customFormat="1" x14ac:dyDescent="0.3">
      <c r="A417" s="56"/>
      <c r="B417" s="57"/>
      <c r="C417" s="270"/>
      <c r="D417" s="271"/>
      <c r="E417" s="271"/>
      <c r="F417" s="271"/>
      <c r="G417" s="271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</row>
    <row r="418" spans="1:19" s="63" customFormat="1" x14ac:dyDescent="0.3">
      <c r="A418" s="75"/>
      <c r="B418" s="76"/>
      <c r="C418" s="77"/>
      <c r="D418" s="78"/>
      <c r="E418" s="79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</row>
    <row r="419" spans="1:19" s="63" customFormat="1" x14ac:dyDescent="0.3">
      <c r="A419" s="56"/>
      <c r="B419" s="57"/>
      <c r="C419" s="58"/>
      <c r="D419" s="59"/>
      <c r="E419" s="60"/>
      <c r="F419" s="61"/>
      <c r="G419" s="62"/>
      <c r="H419" s="61"/>
      <c r="I419" s="62"/>
      <c r="J419" s="61"/>
      <c r="K419" s="62"/>
      <c r="L419" s="62"/>
      <c r="M419" s="62"/>
      <c r="N419" s="62"/>
      <c r="O419" s="62"/>
      <c r="P419" s="62"/>
      <c r="Q419" s="62"/>
      <c r="R419" s="62"/>
      <c r="S419" s="62"/>
    </row>
    <row r="420" spans="1:19" s="63" customFormat="1" x14ac:dyDescent="0.3">
      <c r="A420" s="75"/>
      <c r="B420" s="76"/>
      <c r="C420" s="77"/>
      <c r="D420" s="78"/>
      <c r="E420" s="79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</row>
    <row r="421" spans="1:19" s="63" customFormat="1" x14ac:dyDescent="0.3">
      <c r="A421" s="56"/>
      <c r="B421" s="57"/>
      <c r="C421" s="58"/>
      <c r="D421" s="59"/>
      <c r="E421" s="60"/>
      <c r="F421" s="61"/>
      <c r="G421" s="62"/>
      <c r="H421" s="61"/>
      <c r="I421" s="62"/>
      <c r="J421" s="61"/>
      <c r="K421" s="62"/>
      <c r="L421" s="62"/>
      <c r="M421" s="62"/>
      <c r="N421" s="62"/>
      <c r="O421" s="62"/>
      <c r="P421" s="62"/>
      <c r="Q421" s="62"/>
      <c r="R421" s="62"/>
      <c r="S421" s="62"/>
    </row>
    <row r="422" spans="1:19" s="63" customFormat="1" x14ac:dyDescent="0.3">
      <c r="A422" s="56"/>
      <c r="B422" s="57"/>
      <c r="C422" s="270"/>
      <c r="D422" s="271"/>
      <c r="E422" s="271"/>
      <c r="F422" s="271"/>
      <c r="G422" s="271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</row>
    <row r="423" spans="1:19" s="63" customFormat="1" x14ac:dyDescent="0.3">
      <c r="A423" s="56"/>
      <c r="B423" s="57"/>
      <c r="C423" s="58"/>
      <c r="D423" s="59"/>
      <c r="E423" s="60"/>
      <c r="F423" s="61"/>
      <c r="G423" s="62"/>
      <c r="H423" s="61"/>
      <c r="I423" s="62"/>
      <c r="J423" s="61"/>
      <c r="K423" s="62"/>
      <c r="L423" s="62"/>
      <c r="M423" s="62"/>
      <c r="N423" s="62"/>
      <c r="O423" s="62"/>
      <c r="P423" s="62"/>
      <c r="Q423" s="62"/>
      <c r="R423" s="62"/>
      <c r="S423" s="62"/>
    </row>
    <row r="424" spans="1:19" s="63" customFormat="1" x14ac:dyDescent="0.3">
      <c r="A424" s="56"/>
      <c r="B424" s="57"/>
      <c r="C424" s="270"/>
      <c r="D424" s="271"/>
      <c r="E424" s="271"/>
      <c r="F424" s="271"/>
      <c r="G424" s="271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</row>
    <row r="425" spans="1:19" s="63" customFormat="1" x14ac:dyDescent="0.3">
      <c r="A425" s="56"/>
      <c r="B425" s="57"/>
      <c r="C425" s="58"/>
      <c r="D425" s="59"/>
      <c r="E425" s="60"/>
      <c r="F425" s="61"/>
      <c r="G425" s="62"/>
      <c r="H425" s="61"/>
      <c r="I425" s="62"/>
      <c r="J425" s="61"/>
      <c r="K425" s="62"/>
      <c r="L425" s="62"/>
      <c r="M425" s="62"/>
      <c r="N425" s="62"/>
      <c r="O425" s="62"/>
      <c r="P425" s="62"/>
      <c r="Q425" s="62"/>
      <c r="R425" s="62"/>
      <c r="S425" s="62"/>
    </row>
    <row r="426" spans="1:19" s="63" customFormat="1" x14ac:dyDescent="0.3">
      <c r="A426" s="56"/>
      <c r="B426" s="57"/>
      <c r="C426" s="270"/>
      <c r="D426" s="271"/>
      <c r="E426" s="271"/>
      <c r="F426" s="271"/>
      <c r="G426" s="271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</row>
    <row r="427" spans="1:19" s="63" customFormat="1" x14ac:dyDescent="0.3">
      <c r="A427" s="75"/>
      <c r="B427" s="76"/>
      <c r="C427" s="77"/>
      <c r="D427" s="78"/>
      <c r="E427" s="79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</row>
    <row r="428" spans="1:19" s="63" customFormat="1" x14ac:dyDescent="0.3">
      <c r="A428" s="56"/>
      <c r="B428" s="57"/>
      <c r="C428" s="58"/>
      <c r="D428" s="59"/>
      <c r="E428" s="60"/>
      <c r="F428" s="61"/>
      <c r="G428" s="62"/>
      <c r="H428" s="61"/>
      <c r="I428" s="62"/>
      <c r="J428" s="61"/>
      <c r="K428" s="62"/>
      <c r="L428" s="62"/>
      <c r="M428" s="62"/>
      <c r="N428" s="62"/>
      <c r="O428" s="62"/>
      <c r="P428" s="62"/>
      <c r="Q428" s="62"/>
      <c r="R428" s="62"/>
      <c r="S428" s="62"/>
    </row>
    <row r="429" spans="1:19" s="63" customFormat="1" x14ac:dyDescent="0.3">
      <c r="A429" s="56"/>
      <c r="B429" s="57"/>
      <c r="C429" s="272"/>
      <c r="D429" s="273"/>
      <c r="E429" s="273"/>
      <c r="F429" s="273"/>
      <c r="G429" s="273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</row>
    <row r="430" spans="1:19" s="63" customFormat="1" x14ac:dyDescent="0.3">
      <c r="A430" s="56"/>
      <c r="B430" s="57"/>
      <c r="C430" s="270"/>
      <c r="D430" s="271"/>
      <c r="E430" s="271"/>
      <c r="F430" s="271"/>
      <c r="G430" s="271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</row>
    <row r="431" spans="1:19" s="63" customFormat="1" x14ac:dyDescent="0.3">
      <c r="A431" s="56"/>
      <c r="B431" s="57"/>
      <c r="C431" s="58"/>
      <c r="D431" s="59"/>
      <c r="E431" s="60"/>
      <c r="F431" s="61"/>
      <c r="G431" s="62"/>
      <c r="H431" s="61"/>
      <c r="I431" s="62"/>
      <c r="J431" s="61"/>
      <c r="K431" s="62"/>
      <c r="L431" s="62"/>
      <c r="M431" s="62"/>
      <c r="N431" s="62"/>
      <c r="O431" s="62"/>
      <c r="P431" s="62"/>
      <c r="Q431" s="62"/>
      <c r="R431" s="62"/>
      <c r="S431" s="62"/>
    </row>
    <row r="432" spans="1:19" s="63" customFormat="1" x14ac:dyDescent="0.3">
      <c r="A432" s="56"/>
      <c r="B432" s="57"/>
      <c r="C432" s="272"/>
      <c r="D432" s="273"/>
      <c r="E432" s="273"/>
      <c r="F432" s="273"/>
      <c r="G432" s="273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</row>
    <row r="433" spans="1:25" s="63" customFormat="1" x14ac:dyDescent="0.3">
      <c r="A433" s="75"/>
      <c r="B433" s="76"/>
      <c r="C433" s="77"/>
      <c r="D433" s="81"/>
      <c r="E433" s="75"/>
      <c r="F433" s="75"/>
      <c r="G433" s="82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</row>
    <row r="434" spans="1:25" s="63" customFormat="1" x14ac:dyDescent="0.3">
      <c r="B434" s="67"/>
      <c r="C434" s="67"/>
      <c r="D434" s="68"/>
    </row>
    <row r="435" spans="1:25" s="63" customFormat="1" x14ac:dyDescent="0.3">
      <c r="A435" s="65"/>
      <c r="B435" s="66"/>
      <c r="C435" s="274"/>
      <c r="D435" s="275"/>
      <c r="E435" s="275"/>
      <c r="F435" s="275"/>
      <c r="G435" s="275"/>
    </row>
    <row r="436" spans="1:25" s="63" customFormat="1" x14ac:dyDescent="0.3">
      <c r="B436" s="67"/>
      <c r="C436" s="67"/>
      <c r="D436" s="68"/>
    </row>
    <row r="437" spans="1:25" s="63" customFormat="1" x14ac:dyDescent="0.3">
      <c r="B437" s="67"/>
      <c r="C437" s="67"/>
      <c r="D437" s="68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</row>
    <row r="438" spans="1:25" s="63" customFormat="1" x14ac:dyDescent="0.3">
      <c r="A438" s="70"/>
      <c r="B438" s="71"/>
      <c r="C438" s="71"/>
      <c r="D438" s="72"/>
      <c r="E438" s="73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</row>
    <row r="439" spans="1:25" s="63" customFormat="1" x14ac:dyDescent="0.3">
      <c r="A439" s="75"/>
      <c r="B439" s="76"/>
      <c r="C439" s="77"/>
      <c r="D439" s="78"/>
      <c r="E439" s="79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</row>
    <row r="440" spans="1:25" s="63" customFormat="1" x14ac:dyDescent="0.3">
      <c r="A440" s="56"/>
      <c r="B440" s="57"/>
      <c r="C440" s="58"/>
      <c r="D440" s="59"/>
      <c r="E440" s="60"/>
      <c r="F440" s="61"/>
      <c r="G440" s="62"/>
      <c r="H440" s="61"/>
      <c r="I440" s="62"/>
      <c r="J440" s="61"/>
      <c r="K440" s="62"/>
      <c r="L440" s="62"/>
      <c r="M440" s="62"/>
      <c r="N440" s="62"/>
      <c r="O440" s="62"/>
      <c r="P440" s="62"/>
      <c r="Q440" s="62"/>
      <c r="R440" s="62"/>
      <c r="S440" s="62"/>
      <c r="Y440" s="64"/>
    </row>
    <row r="441" spans="1:25" s="63" customFormat="1" x14ac:dyDescent="0.3">
      <c r="A441" s="56"/>
      <c r="B441" s="57"/>
      <c r="C441" s="270"/>
      <c r="D441" s="271"/>
      <c r="E441" s="271"/>
      <c r="F441" s="271"/>
      <c r="G441" s="271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Y441" s="64"/>
    </row>
    <row r="442" spans="1:25" s="63" customFormat="1" x14ac:dyDescent="0.3">
      <c r="A442" s="56"/>
      <c r="B442" s="57"/>
      <c r="C442" s="58"/>
      <c r="D442" s="59"/>
      <c r="E442" s="60"/>
      <c r="F442" s="61"/>
      <c r="G442" s="62"/>
      <c r="H442" s="61"/>
      <c r="I442" s="62"/>
      <c r="J442" s="61"/>
      <c r="K442" s="62"/>
      <c r="L442" s="62"/>
      <c r="M442" s="62"/>
      <c r="N442" s="62"/>
      <c r="O442" s="62"/>
      <c r="P442" s="62"/>
      <c r="Q442" s="62"/>
      <c r="R442" s="62"/>
      <c r="S442" s="62"/>
      <c r="Y442" s="64"/>
    </row>
    <row r="443" spans="1:25" s="63" customFormat="1" x14ac:dyDescent="0.3">
      <c r="A443" s="56"/>
      <c r="B443" s="57"/>
      <c r="C443" s="270"/>
      <c r="D443" s="271"/>
      <c r="E443" s="271"/>
      <c r="F443" s="271"/>
      <c r="G443" s="271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Y443" s="64"/>
    </row>
    <row r="444" spans="1:25" s="63" customFormat="1" x14ac:dyDescent="0.3">
      <c r="A444" s="56"/>
      <c r="B444" s="57"/>
      <c r="C444" s="58"/>
      <c r="D444" s="59"/>
      <c r="E444" s="60"/>
      <c r="F444" s="61"/>
      <c r="G444" s="62"/>
      <c r="H444" s="61"/>
      <c r="I444" s="62"/>
      <c r="J444" s="61"/>
      <c r="K444" s="62"/>
      <c r="L444" s="62"/>
      <c r="M444" s="62"/>
      <c r="N444" s="62"/>
      <c r="O444" s="62"/>
      <c r="P444" s="62"/>
      <c r="Q444" s="62"/>
      <c r="R444" s="62"/>
      <c r="S444" s="62"/>
      <c r="Y444" s="64"/>
    </row>
    <row r="445" spans="1:25" s="63" customFormat="1" x14ac:dyDescent="0.3">
      <c r="A445" s="56"/>
      <c r="B445" s="57"/>
      <c r="C445" s="270"/>
      <c r="D445" s="271"/>
      <c r="E445" s="271"/>
      <c r="F445" s="271"/>
      <c r="G445" s="271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Y445" s="64"/>
    </row>
    <row r="446" spans="1:25" s="63" customFormat="1" x14ac:dyDescent="0.3">
      <c r="A446" s="56"/>
      <c r="B446" s="57"/>
      <c r="C446" s="58"/>
      <c r="D446" s="59"/>
      <c r="E446" s="60"/>
      <c r="F446" s="61"/>
      <c r="G446" s="62"/>
      <c r="H446" s="61"/>
      <c r="I446" s="62"/>
      <c r="J446" s="61"/>
      <c r="K446" s="62"/>
      <c r="L446" s="62"/>
      <c r="M446" s="62"/>
      <c r="N446" s="62"/>
      <c r="O446" s="62"/>
      <c r="P446" s="62"/>
      <c r="Q446" s="62"/>
      <c r="R446" s="62"/>
      <c r="S446" s="62"/>
      <c r="Y446" s="64"/>
    </row>
    <row r="447" spans="1:25" s="63" customFormat="1" x14ac:dyDescent="0.3">
      <c r="A447" s="56"/>
      <c r="B447" s="57"/>
      <c r="C447" s="270"/>
      <c r="D447" s="271"/>
      <c r="E447" s="271"/>
      <c r="F447" s="271"/>
      <c r="G447" s="271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Y447" s="64"/>
    </row>
    <row r="448" spans="1:25" s="63" customFormat="1" x14ac:dyDescent="0.3">
      <c r="A448" s="56"/>
      <c r="B448" s="57"/>
      <c r="C448" s="58"/>
      <c r="D448" s="59"/>
      <c r="E448" s="60"/>
      <c r="F448" s="61"/>
      <c r="G448" s="62"/>
      <c r="H448" s="61"/>
      <c r="I448" s="62"/>
      <c r="J448" s="61"/>
      <c r="K448" s="62"/>
      <c r="L448" s="62"/>
      <c r="M448" s="62"/>
      <c r="N448" s="62"/>
      <c r="O448" s="62"/>
      <c r="P448" s="62"/>
      <c r="Q448" s="62"/>
      <c r="R448" s="62"/>
      <c r="S448" s="62"/>
      <c r="Y448" s="64"/>
    </row>
    <row r="449" spans="1:25" s="63" customFormat="1" x14ac:dyDescent="0.3">
      <c r="A449" s="56"/>
      <c r="B449" s="57"/>
      <c r="C449" s="270"/>
      <c r="D449" s="271"/>
      <c r="E449" s="271"/>
      <c r="F449" s="271"/>
      <c r="G449" s="271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Y449" s="64"/>
    </row>
    <row r="450" spans="1:25" s="63" customFormat="1" x14ac:dyDescent="0.3">
      <c r="A450" s="56"/>
      <c r="B450" s="57"/>
      <c r="C450" s="58"/>
      <c r="D450" s="59"/>
      <c r="E450" s="60"/>
      <c r="F450" s="61"/>
      <c r="G450" s="62"/>
      <c r="H450" s="61"/>
      <c r="I450" s="62"/>
      <c r="J450" s="61"/>
      <c r="K450" s="62"/>
      <c r="L450" s="62"/>
      <c r="M450" s="62"/>
      <c r="N450" s="62"/>
      <c r="O450" s="62"/>
      <c r="P450" s="62"/>
      <c r="Q450" s="62"/>
      <c r="R450" s="62"/>
      <c r="S450" s="62"/>
      <c r="Y450" s="64"/>
    </row>
    <row r="451" spans="1:25" s="63" customFormat="1" x14ac:dyDescent="0.3">
      <c r="A451" s="56"/>
      <c r="B451" s="57"/>
      <c r="C451" s="270"/>
      <c r="D451" s="271"/>
      <c r="E451" s="271"/>
      <c r="F451" s="271"/>
      <c r="G451" s="271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Y451" s="64"/>
    </row>
    <row r="452" spans="1:25" s="63" customFormat="1" x14ac:dyDescent="0.3">
      <c r="A452" s="56"/>
      <c r="B452" s="57"/>
      <c r="C452" s="58"/>
      <c r="D452" s="59"/>
      <c r="E452" s="60"/>
      <c r="F452" s="61"/>
      <c r="G452" s="62"/>
      <c r="H452" s="61"/>
      <c r="I452" s="62"/>
      <c r="J452" s="61"/>
      <c r="K452" s="62"/>
      <c r="L452" s="62"/>
      <c r="M452" s="62"/>
      <c r="N452" s="62"/>
      <c r="O452" s="62"/>
      <c r="P452" s="62"/>
      <c r="Q452" s="62"/>
      <c r="R452" s="62"/>
      <c r="S452" s="62"/>
      <c r="Y452" s="64"/>
    </row>
    <row r="453" spans="1:25" s="63" customFormat="1" x14ac:dyDescent="0.3">
      <c r="A453" s="56"/>
      <c r="B453" s="57"/>
      <c r="C453" s="270"/>
      <c r="D453" s="271"/>
      <c r="E453" s="271"/>
      <c r="F453" s="271"/>
      <c r="G453" s="271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Y453" s="64"/>
    </row>
    <row r="454" spans="1:25" s="63" customFormat="1" x14ac:dyDescent="0.3">
      <c r="A454" s="56"/>
      <c r="B454" s="57"/>
      <c r="C454" s="58"/>
      <c r="D454" s="59"/>
      <c r="E454" s="60"/>
      <c r="F454" s="61"/>
      <c r="G454" s="62"/>
      <c r="H454" s="61"/>
      <c r="I454" s="62"/>
      <c r="J454" s="61"/>
      <c r="K454" s="62"/>
      <c r="L454" s="62"/>
      <c r="M454" s="62"/>
      <c r="N454" s="62"/>
      <c r="O454" s="62"/>
      <c r="P454" s="62"/>
      <c r="Q454" s="62"/>
      <c r="R454" s="62"/>
      <c r="S454" s="62"/>
      <c r="Y454" s="64"/>
    </row>
    <row r="455" spans="1:25" s="63" customFormat="1" x14ac:dyDescent="0.3">
      <c r="A455" s="56"/>
      <c r="B455" s="57"/>
      <c r="C455" s="270"/>
      <c r="D455" s="271"/>
      <c r="E455" s="271"/>
      <c r="F455" s="271"/>
      <c r="G455" s="271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Y455" s="64"/>
    </row>
    <row r="456" spans="1:25" s="63" customFormat="1" x14ac:dyDescent="0.3">
      <c r="A456" s="56"/>
      <c r="B456" s="57"/>
      <c r="C456" s="58"/>
      <c r="D456" s="59"/>
      <c r="E456" s="60"/>
      <c r="F456" s="61"/>
      <c r="G456" s="62"/>
      <c r="H456" s="61"/>
      <c r="I456" s="62"/>
      <c r="J456" s="61"/>
      <c r="K456" s="62"/>
      <c r="L456" s="62"/>
      <c r="M456" s="62"/>
      <c r="N456" s="62"/>
      <c r="O456" s="62"/>
      <c r="P456" s="62"/>
      <c r="Q456" s="62"/>
      <c r="R456" s="62"/>
      <c r="S456" s="62"/>
      <c r="Y456" s="64"/>
    </row>
    <row r="457" spans="1:25" s="63" customFormat="1" x14ac:dyDescent="0.3">
      <c r="A457" s="56"/>
      <c r="B457" s="57"/>
      <c r="C457" s="270"/>
      <c r="D457" s="271"/>
      <c r="E457" s="271"/>
      <c r="F457" s="271"/>
      <c r="G457" s="271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Y457" s="64"/>
    </row>
    <row r="458" spans="1:25" s="63" customFormat="1" x14ac:dyDescent="0.3">
      <c r="A458" s="56"/>
      <c r="B458" s="57"/>
      <c r="C458" s="58"/>
      <c r="D458" s="59"/>
      <c r="E458" s="60"/>
      <c r="F458" s="61"/>
      <c r="G458" s="62"/>
      <c r="H458" s="61"/>
      <c r="I458" s="62"/>
      <c r="J458" s="61"/>
      <c r="K458" s="62"/>
      <c r="L458" s="62"/>
      <c r="M458" s="62"/>
      <c r="N458" s="62"/>
      <c r="O458" s="62"/>
      <c r="P458" s="62"/>
      <c r="Q458" s="62"/>
      <c r="R458" s="62"/>
      <c r="S458" s="62"/>
      <c r="Y458" s="64"/>
    </row>
    <row r="459" spans="1:25" s="63" customFormat="1" x14ac:dyDescent="0.3">
      <c r="A459" s="56"/>
      <c r="B459" s="57"/>
      <c r="C459" s="270"/>
      <c r="D459" s="271"/>
      <c r="E459" s="271"/>
      <c r="F459" s="271"/>
      <c r="G459" s="271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</row>
    <row r="460" spans="1:25" s="63" customFormat="1" x14ac:dyDescent="0.3">
      <c r="A460" s="56"/>
      <c r="B460" s="57"/>
      <c r="C460" s="58"/>
      <c r="D460" s="59"/>
      <c r="E460" s="60"/>
      <c r="F460" s="61"/>
      <c r="G460" s="62"/>
      <c r="H460" s="61"/>
      <c r="I460" s="62"/>
      <c r="J460" s="61"/>
      <c r="K460" s="62"/>
      <c r="L460" s="62"/>
      <c r="M460" s="62"/>
      <c r="N460" s="62"/>
      <c r="O460" s="62"/>
      <c r="P460" s="62"/>
      <c r="Q460" s="62"/>
      <c r="R460" s="62"/>
      <c r="S460" s="62"/>
    </row>
    <row r="461" spans="1:25" s="63" customFormat="1" x14ac:dyDescent="0.3">
      <c r="A461" s="56"/>
      <c r="B461" s="57"/>
      <c r="C461" s="270"/>
      <c r="D461" s="271"/>
      <c r="E461" s="271"/>
      <c r="F461" s="271"/>
      <c r="G461" s="271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</row>
    <row r="462" spans="1:25" s="63" customFormat="1" x14ac:dyDescent="0.3">
      <c r="A462" s="56"/>
      <c r="B462" s="57"/>
      <c r="C462" s="58"/>
      <c r="D462" s="59"/>
      <c r="E462" s="60"/>
      <c r="F462" s="61"/>
      <c r="G462" s="62"/>
      <c r="H462" s="61"/>
      <c r="I462" s="62"/>
      <c r="J462" s="61"/>
      <c r="K462" s="62"/>
      <c r="L462" s="62"/>
      <c r="M462" s="62"/>
      <c r="N462" s="62"/>
      <c r="O462" s="62"/>
      <c r="P462" s="62"/>
      <c r="Q462" s="62"/>
      <c r="R462" s="62"/>
      <c r="S462" s="62"/>
    </row>
    <row r="463" spans="1:25" s="63" customFormat="1" x14ac:dyDescent="0.3">
      <c r="A463" s="56"/>
      <c r="B463" s="57"/>
      <c r="C463" s="272"/>
      <c r="D463" s="273"/>
      <c r="E463" s="273"/>
      <c r="F463" s="273"/>
      <c r="G463" s="273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</row>
    <row r="464" spans="1:25" s="63" customFormat="1" x14ac:dyDescent="0.3">
      <c r="A464" s="56"/>
      <c r="B464" s="57"/>
      <c r="C464" s="270"/>
      <c r="D464" s="271"/>
      <c r="E464" s="271"/>
      <c r="F464" s="271"/>
      <c r="G464" s="271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</row>
    <row r="465" spans="1:19" s="63" customFormat="1" x14ac:dyDescent="0.3">
      <c r="A465" s="56"/>
      <c r="B465" s="57"/>
      <c r="C465" s="58"/>
      <c r="D465" s="59"/>
      <c r="E465" s="60"/>
      <c r="F465" s="61"/>
      <c r="G465" s="62"/>
      <c r="H465" s="61"/>
      <c r="I465" s="62"/>
      <c r="J465" s="61"/>
      <c r="K465" s="62"/>
      <c r="L465" s="62"/>
      <c r="M465" s="62"/>
      <c r="N465" s="62"/>
      <c r="O465" s="62"/>
      <c r="P465" s="62"/>
      <c r="Q465" s="62"/>
      <c r="R465" s="62"/>
      <c r="S465" s="62"/>
    </row>
    <row r="466" spans="1:19" s="63" customFormat="1" x14ac:dyDescent="0.3">
      <c r="A466" s="56"/>
      <c r="B466" s="57"/>
      <c r="C466" s="270"/>
      <c r="D466" s="271"/>
      <c r="E466" s="271"/>
      <c r="F466" s="271"/>
      <c r="G466" s="271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</row>
    <row r="467" spans="1:19" s="63" customFormat="1" x14ac:dyDescent="0.3">
      <c r="A467" s="56"/>
      <c r="B467" s="57"/>
      <c r="C467" s="58"/>
      <c r="D467" s="59"/>
      <c r="E467" s="60"/>
      <c r="F467" s="61"/>
      <c r="G467" s="62"/>
      <c r="H467" s="61"/>
      <c r="I467" s="62"/>
      <c r="J467" s="61"/>
      <c r="K467" s="62"/>
      <c r="L467" s="62"/>
      <c r="M467" s="62"/>
      <c r="N467" s="62"/>
      <c r="O467" s="62"/>
      <c r="P467" s="62"/>
      <c r="Q467" s="62"/>
      <c r="R467" s="62"/>
      <c r="S467" s="62"/>
    </row>
    <row r="468" spans="1:19" s="63" customFormat="1" x14ac:dyDescent="0.3">
      <c r="A468" s="56"/>
      <c r="B468" s="57"/>
      <c r="C468" s="270"/>
      <c r="D468" s="271"/>
      <c r="E468" s="271"/>
      <c r="F468" s="271"/>
      <c r="G468" s="271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</row>
    <row r="469" spans="1:19" s="63" customFormat="1" x14ac:dyDescent="0.3">
      <c r="A469" s="56"/>
      <c r="B469" s="57"/>
      <c r="C469" s="58"/>
      <c r="D469" s="59"/>
      <c r="E469" s="60"/>
      <c r="F469" s="61"/>
      <c r="G469" s="62"/>
      <c r="H469" s="61"/>
      <c r="I469" s="62"/>
      <c r="J469" s="61"/>
      <c r="K469" s="62"/>
      <c r="L469" s="62"/>
      <c r="M469" s="62"/>
      <c r="N469" s="62"/>
      <c r="O469" s="62"/>
      <c r="P469" s="62"/>
      <c r="Q469" s="62"/>
      <c r="R469" s="62"/>
      <c r="S469" s="62"/>
    </row>
    <row r="470" spans="1:19" s="63" customFormat="1" x14ac:dyDescent="0.3">
      <c r="A470" s="56"/>
      <c r="B470" s="57"/>
      <c r="C470" s="270"/>
      <c r="D470" s="271"/>
      <c r="E470" s="271"/>
      <c r="F470" s="271"/>
      <c r="G470" s="271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</row>
    <row r="471" spans="1:19" s="63" customFormat="1" x14ac:dyDescent="0.3">
      <c r="A471" s="56"/>
      <c r="B471" s="57"/>
      <c r="C471" s="58"/>
      <c r="D471" s="59"/>
      <c r="E471" s="60"/>
      <c r="F471" s="61"/>
      <c r="G471" s="62"/>
      <c r="H471" s="61"/>
      <c r="I471" s="62"/>
      <c r="J471" s="61"/>
      <c r="K471" s="62"/>
      <c r="L471" s="62"/>
      <c r="M471" s="62"/>
      <c r="N471" s="62"/>
      <c r="O471" s="62"/>
      <c r="P471" s="62"/>
      <c r="Q471" s="62"/>
      <c r="R471" s="62"/>
      <c r="S471" s="62"/>
    </row>
    <row r="472" spans="1:19" s="63" customFormat="1" x14ac:dyDescent="0.3">
      <c r="A472" s="56"/>
      <c r="B472" s="57"/>
      <c r="C472" s="270"/>
      <c r="D472" s="271"/>
      <c r="E472" s="271"/>
      <c r="F472" s="271"/>
      <c r="G472" s="27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</row>
    <row r="473" spans="1:19" s="63" customFormat="1" x14ac:dyDescent="0.3">
      <c r="A473" s="56"/>
      <c r="B473" s="57"/>
      <c r="C473" s="58"/>
      <c r="D473" s="59"/>
      <c r="E473" s="60"/>
      <c r="F473" s="61"/>
      <c r="G473" s="62"/>
      <c r="H473" s="61"/>
      <c r="I473" s="62"/>
      <c r="J473" s="61"/>
      <c r="K473" s="62"/>
      <c r="L473" s="62"/>
      <c r="M473" s="62"/>
      <c r="N473" s="62"/>
      <c r="O473" s="62"/>
      <c r="P473" s="62"/>
      <c r="Q473" s="62"/>
      <c r="R473" s="62"/>
      <c r="S473" s="62"/>
    </row>
    <row r="474" spans="1:19" s="63" customFormat="1" x14ac:dyDescent="0.3">
      <c r="A474" s="56"/>
      <c r="B474" s="57"/>
      <c r="C474" s="272"/>
      <c r="D474" s="273"/>
      <c r="E474" s="273"/>
      <c r="F474" s="273"/>
      <c r="G474" s="273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</row>
    <row r="475" spans="1:19" s="63" customFormat="1" x14ac:dyDescent="0.3">
      <c r="A475" s="56"/>
      <c r="B475" s="57"/>
      <c r="C475" s="270"/>
      <c r="D475" s="271"/>
      <c r="E475" s="271"/>
      <c r="F475" s="271"/>
      <c r="G475" s="271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19" s="63" customFormat="1" x14ac:dyDescent="0.3">
      <c r="A476" s="56"/>
      <c r="B476" s="57"/>
      <c r="C476" s="58"/>
      <c r="D476" s="59"/>
      <c r="E476" s="60"/>
      <c r="F476" s="61"/>
      <c r="G476" s="62"/>
      <c r="H476" s="61"/>
      <c r="I476" s="62"/>
      <c r="J476" s="61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19" s="63" customFormat="1" x14ac:dyDescent="0.3">
      <c r="A477" s="56"/>
      <c r="B477" s="57"/>
      <c r="C477" s="272"/>
      <c r="D477" s="273"/>
      <c r="E477" s="273"/>
      <c r="F477" s="273"/>
      <c r="G477" s="273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19" s="63" customFormat="1" x14ac:dyDescent="0.3">
      <c r="A478" s="56"/>
      <c r="B478" s="57"/>
      <c r="C478" s="270"/>
      <c r="D478" s="271"/>
      <c r="E478" s="271"/>
      <c r="F478" s="271"/>
      <c r="G478" s="271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19" s="63" customFormat="1" x14ac:dyDescent="0.3">
      <c r="A479" s="56"/>
      <c r="B479" s="57"/>
      <c r="C479" s="58"/>
      <c r="D479" s="59"/>
      <c r="E479" s="60"/>
      <c r="F479" s="61"/>
      <c r="G479" s="62"/>
      <c r="H479" s="61"/>
      <c r="I479" s="62"/>
      <c r="J479" s="61"/>
      <c r="K479" s="62"/>
      <c r="L479" s="62"/>
      <c r="M479" s="62"/>
      <c r="N479" s="62"/>
      <c r="O479" s="62"/>
      <c r="P479" s="62"/>
      <c r="Q479" s="62"/>
      <c r="R479" s="62"/>
      <c r="S479" s="62"/>
    </row>
    <row r="480" spans="1:19" s="63" customFormat="1" x14ac:dyDescent="0.3">
      <c r="A480" s="56"/>
      <c r="B480" s="57"/>
      <c r="C480" s="270"/>
      <c r="D480" s="271"/>
      <c r="E480" s="271"/>
      <c r="F480" s="271"/>
      <c r="G480" s="271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</row>
    <row r="481" spans="1:19" s="63" customFormat="1" x14ac:dyDescent="0.3">
      <c r="A481" s="56"/>
      <c r="B481" s="57"/>
      <c r="C481" s="58"/>
      <c r="D481" s="59"/>
      <c r="E481" s="60"/>
      <c r="F481" s="61"/>
      <c r="G481" s="62"/>
      <c r="H481" s="61"/>
      <c r="I481" s="62"/>
      <c r="J481" s="61"/>
      <c r="K481" s="62"/>
      <c r="L481" s="62"/>
      <c r="M481" s="62"/>
      <c r="N481" s="62"/>
      <c r="O481" s="62"/>
      <c r="P481" s="62"/>
      <c r="Q481" s="62"/>
      <c r="R481" s="62"/>
      <c r="S481" s="62"/>
    </row>
    <row r="482" spans="1:19" s="63" customFormat="1" x14ac:dyDescent="0.3">
      <c r="A482" s="56"/>
      <c r="B482" s="57"/>
      <c r="C482" s="270"/>
      <c r="D482" s="271"/>
      <c r="E482" s="271"/>
      <c r="F482" s="271"/>
      <c r="G482" s="271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</row>
    <row r="483" spans="1:19" s="63" customFormat="1" x14ac:dyDescent="0.3">
      <c r="A483" s="56"/>
      <c r="B483" s="57"/>
      <c r="C483" s="58"/>
      <c r="D483" s="59"/>
      <c r="E483" s="60"/>
      <c r="F483" s="61"/>
      <c r="G483" s="62"/>
      <c r="H483" s="61"/>
      <c r="I483" s="62"/>
      <c r="J483" s="61"/>
      <c r="K483" s="62"/>
      <c r="L483" s="62"/>
      <c r="M483" s="62"/>
      <c r="N483" s="62"/>
      <c r="O483" s="62"/>
      <c r="P483" s="62"/>
      <c r="Q483" s="62"/>
      <c r="R483" s="62"/>
      <c r="S483" s="62"/>
    </row>
    <row r="484" spans="1:19" s="63" customFormat="1" x14ac:dyDescent="0.3">
      <c r="A484" s="56"/>
      <c r="B484" s="57"/>
      <c r="C484" s="270"/>
      <c r="D484" s="271"/>
      <c r="E484" s="271"/>
      <c r="F484" s="271"/>
      <c r="G484" s="271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</row>
    <row r="485" spans="1:19" s="63" customFormat="1" x14ac:dyDescent="0.3">
      <c r="A485" s="75"/>
      <c r="B485" s="76"/>
      <c r="C485" s="77"/>
      <c r="D485" s="78"/>
      <c r="E485" s="79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</row>
    <row r="486" spans="1:19" s="63" customFormat="1" x14ac:dyDescent="0.3">
      <c r="A486" s="56"/>
      <c r="B486" s="57"/>
      <c r="C486" s="58"/>
      <c r="D486" s="59"/>
      <c r="E486" s="60"/>
      <c r="F486" s="61"/>
      <c r="G486" s="62"/>
      <c r="H486" s="61"/>
      <c r="I486" s="62"/>
      <c r="J486" s="61"/>
      <c r="K486" s="62"/>
      <c r="L486" s="62"/>
      <c r="M486" s="62"/>
      <c r="N486" s="62"/>
      <c r="O486" s="62"/>
      <c r="P486" s="62"/>
      <c r="Q486" s="62"/>
      <c r="R486" s="62"/>
      <c r="S486" s="62"/>
    </row>
    <row r="487" spans="1:19" s="63" customFormat="1" x14ac:dyDescent="0.3">
      <c r="A487" s="56"/>
      <c r="B487" s="57"/>
      <c r="C487" s="270"/>
      <c r="D487" s="271"/>
      <c r="E487" s="271"/>
      <c r="F487" s="271"/>
      <c r="G487" s="271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</row>
    <row r="488" spans="1:19" s="63" customFormat="1" x14ac:dyDescent="0.3">
      <c r="A488" s="56"/>
      <c r="B488" s="57"/>
      <c r="C488" s="58"/>
      <c r="D488" s="59"/>
      <c r="E488" s="60"/>
      <c r="F488" s="61"/>
      <c r="G488" s="62"/>
      <c r="H488" s="61"/>
      <c r="I488" s="62"/>
      <c r="J488" s="61"/>
      <c r="K488" s="62"/>
      <c r="L488" s="62"/>
      <c r="M488" s="62"/>
      <c r="N488" s="62"/>
      <c r="O488" s="62"/>
      <c r="P488" s="62"/>
      <c r="Q488" s="62"/>
      <c r="R488" s="62"/>
      <c r="S488" s="62"/>
    </row>
    <row r="489" spans="1:19" s="63" customFormat="1" x14ac:dyDescent="0.3">
      <c r="A489" s="56"/>
      <c r="B489" s="57"/>
      <c r="C489" s="270"/>
      <c r="D489" s="271"/>
      <c r="E489" s="271"/>
      <c r="F489" s="271"/>
      <c r="G489" s="271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</row>
    <row r="490" spans="1:19" s="63" customFormat="1" x14ac:dyDescent="0.3">
      <c r="A490" s="56"/>
      <c r="B490" s="57"/>
      <c r="C490" s="58"/>
      <c r="D490" s="59"/>
      <c r="E490" s="60"/>
      <c r="F490" s="61"/>
      <c r="G490" s="62"/>
      <c r="H490" s="61"/>
      <c r="I490" s="62"/>
      <c r="J490" s="61"/>
      <c r="K490" s="62"/>
      <c r="L490" s="62"/>
      <c r="M490" s="62"/>
      <c r="N490" s="62"/>
      <c r="O490" s="62"/>
      <c r="P490" s="62"/>
      <c r="Q490" s="62"/>
      <c r="R490" s="62"/>
      <c r="S490" s="62"/>
    </row>
    <row r="491" spans="1:19" s="63" customFormat="1" x14ac:dyDescent="0.3">
      <c r="A491" s="56"/>
      <c r="B491" s="57"/>
      <c r="C491" s="270"/>
      <c r="D491" s="271"/>
      <c r="E491" s="271"/>
      <c r="F491" s="271"/>
      <c r="G491" s="271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</row>
    <row r="492" spans="1:19" s="63" customFormat="1" x14ac:dyDescent="0.3">
      <c r="A492" s="75"/>
      <c r="B492" s="76"/>
      <c r="C492" s="77"/>
      <c r="D492" s="78"/>
      <c r="E492" s="79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</row>
    <row r="493" spans="1:19" s="63" customFormat="1" x14ac:dyDescent="0.3">
      <c r="A493" s="56"/>
      <c r="B493" s="57"/>
      <c r="C493" s="58"/>
      <c r="D493" s="59"/>
      <c r="E493" s="60"/>
      <c r="F493" s="61"/>
      <c r="G493" s="62"/>
      <c r="H493" s="61"/>
      <c r="I493" s="62"/>
      <c r="J493" s="61"/>
      <c r="K493" s="62"/>
      <c r="L493" s="62"/>
      <c r="M493" s="62"/>
      <c r="N493" s="62"/>
      <c r="O493" s="62"/>
      <c r="P493" s="62"/>
      <c r="Q493" s="62"/>
      <c r="R493" s="62"/>
      <c r="S493" s="62"/>
    </row>
    <row r="494" spans="1:19" s="63" customFormat="1" x14ac:dyDescent="0.3">
      <c r="A494" s="56"/>
      <c r="B494" s="57"/>
      <c r="C494" s="272"/>
      <c r="D494" s="273"/>
      <c r="E494" s="273"/>
      <c r="F494" s="273"/>
      <c r="G494" s="273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</row>
    <row r="495" spans="1:19" s="63" customFormat="1" x14ac:dyDescent="0.3">
      <c r="A495" s="56"/>
      <c r="B495" s="57"/>
      <c r="C495" s="270"/>
      <c r="D495" s="271"/>
      <c r="E495" s="271"/>
      <c r="F495" s="271"/>
      <c r="G495" s="271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</row>
    <row r="496" spans="1:19" s="63" customFormat="1" x14ac:dyDescent="0.3">
      <c r="A496" s="56"/>
      <c r="B496" s="57"/>
      <c r="C496" s="58"/>
      <c r="D496" s="59"/>
      <c r="E496" s="60"/>
      <c r="F496" s="61"/>
      <c r="G496" s="62"/>
      <c r="H496" s="61"/>
      <c r="I496" s="62"/>
      <c r="J496" s="61"/>
      <c r="K496" s="62"/>
      <c r="L496" s="62"/>
      <c r="M496" s="62"/>
      <c r="N496" s="62"/>
      <c r="O496" s="62"/>
      <c r="P496" s="62"/>
      <c r="Q496" s="62"/>
      <c r="R496" s="62"/>
      <c r="S496" s="62"/>
    </row>
    <row r="497" spans="1:19" s="63" customFormat="1" x14ac:dyDescent="0.3">
      <c r="A497" s="56"/>
      <c r="B497" s="57"/>
      <c r="C497" s="270"/>
      <c r="D497" s="271"/>
      <c r="E497" s="271"/>
      <c r="F497" s="271"/>
      <c r="G497" s="27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</row>
    <row r="498" spans="1:19" s="63" customFormat="1" x14ac:dyDescent="0.3">
      <c r="A498" s="56"/>
      <c r="B498" s="57"/>
      <c r="C498" s="58"/>
      <c r="D498" s="59"/>
      <c r="E498" s="60"/>
      <c r="F498" s="61"/>
      <c r="G498" s="62"/>
      <c r="H498" s="61"/>
      <c r="I498" s="62"/>
      <c r="J498" s="61"/>
      <c r="K498" s="62"/>
      <c r="L498" s="62"/>
      <c r="M498" s="62"/>
      <c r="N498" s="62"/>
      <c r="O498" s="62"/>
      <c r="P498" s="62"/>
      <c r="Q498" s="62"/>
      <c r="R498" s="62"/>
      <c r="S498" s="62"/>
    </row>
    <row r="499" spans="1:19" s="63" customFormat="1" x14ac:dyDescent="0.3">
      <c r="A499" s="56"/>
      <c r="B499" s="57"/>
      <c r="C499" s="270"/>
      <c r="D499" s="271"/>
      <c r="E499" s="271"/>
      <c r="F499" s="271"/>
      <c r="G499" s="27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</row>
    <row r="500" spans="1:19" s="63" customFormat="1" x14ac:dyDescent="0.3">
      <c r="A500" s="56"/>
      <c r="B500" s="57"/>
      <c r="C500" s="58"/>
      <c r="D500" s="59"/>
      <c r="E500" s="60"/>
      <c r="F500" s="61"/>
      <c r="G500" s="62"/>
      <c r="H500" s="61"/>
      <c r="I500" s="62"/>
      <c r="J500" s="61"/>
      <c r="K500" s="62"/>
      <c r="L500" s="62"/>
      <c r="M500" s="62"/>
      <c r="N500" s="62"/>
      <c r="O500" s="62"/>
      <c r="P500" s="62"/>
      <c r="Q500" s="62"/>
      <c r="R500" s="62"/>
      <c r="S500" s="62"/>
    </row>
    <row r="501" spans="1:19" s="63" customFormat="1" x14ac:dyDescent="0.3">
      <c r="A501" s="56"/>
      <c r="B501" s="57"/>
      <c r="C501" s="270"/>
      <c r="D501" s="271"/>
      <c r="E501" s="271"/>
      <c r="F501" s="271"/>
      <c r="G501" s="27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</row>
    <row r="502" spans="1:19" s="63" customFormat="1" x14ac:dyDescent="0.3">
      <c r="A502" s="56"/>
      <c r="B502" s="57"/>
      <c r="C502" s="58"/>
      <c r="D502" s="59"/>
      <c r="E502" s="60"/>
      <c r="F502" s="61"/>
      <c r="G502" s="62"/>
      <c r="H502" s="61"/>
      <c r="I502" s="62"/>
      <c r="J502" s="61"/>
      <c r="K502" s="62"/>
      <c r="L502" s="62"/>
      <c r="M502" s="62"/>
      <c r="N502" s="62"/>
      <c r="O502" s="62"/>
      <c r="P502" s="62"/>
      <c r="Q502" s="62"/>
      <c r="R502" s="62"/>
      <c r="S502" s="62"/>
    </row>
    <row r="503" spans="1:19" s="63" customFormat="1" x14ac:dyDescent="0.3">
      <c r="A503" s="56"/>
      <c r="B503" s="57"/>
      <c r="C503" s="270"/>
      <c r="D503" s="271"/>
      <c r="E503" s="271"/>
      <c r="F503" s="271"/>
      <c r="G503" s="271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19" s="63" customFormat="1" x14ac:dyDescent="0.3">
      <c r="A504" s="56"/>
      <c r="B504" s="57"/>
      <c r="C504" s="58"/>
      <c r="D504" s="59"/>
      <c r="E504" s="60"/>
      <c r="F504" s="61"/>
      <c r="G504" s="62"/>
      <c r="H504" s="61"/>
      <c r="I504" s="62"/>
      <c r="J504" s="61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19" s="63" customFormat="1" x14ac:dyDescent="0.3">
      <c r="A505" s="56"/>
      <c r="B505" s="57"/>
      <c r="C505" s="270"/>
      <c r="D505" s="271"/>
      <c r="E505" s="271"/>
      <c r="F505" s="271"/>
      <c r="G505" s="271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19" s="63" customFormat="1" x14ac:dyDescent="0.3">
      <c r="A506" s="56"/>
      <c r="B506" s="57"/>
      <c r="C506" s="58"/>
      <c r="D506" s="59"/>
      <c r="E506" s="60"/>
      <c r="F506" s="61"/>
      <c r="G506" s="62"/>
      <c r="H506" s="61"/>
      <c r="I506" s="62"/>
      <c r="J506" s="61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19" s="63" customFormat="1" x14ac:dyDescent="0.3">
      <c r="A507" s="56"/>
      <c r="B507" s="57"/>
      <c r="C507" s="272"/>
      <c r="D507" s="273"/>
      <c r="E507" s="273"/>
      <c r="F507" s="273"/>
      <c r="G507" s="273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19" s="63" customFormat="1" x14ac:dyDescent="0.3">
      <c r="A508" s="56"/>
      <c r="B508" s="57"/>
      <c r="C508" s="270"/>
      <c r="D508" s="271"/>
      <c r="E508" s="271"/>
      <c r="F508" s="271"/>
      <c r="G508" s="271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19" s="63" customFormat="1" x14ac:dyDescent="0.3">
      <c r="A509" s="75"/>
      <c r="B509" s="76"/>
      <c r="C509" s="77"/>
      <c r="D509" s="78"/>
      <c r="E509" s="79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</row>
    <row r="510" spans="1:19" s="63" customFormat="1" x14ac:dyDescent="0.3">
      <c r="A510" s="56"/>
      <c r="B510" s="57"/>
      <c r="C510" s="58"/>
      <c r="D510" s="59"/>
      <c r="E510" s="60"/>
      <c r="F510" s="61"/>
      <c r="G510" s="62"/>
      <c r="H510" s="61"/>
      <c r="I510" s="62"/>
      <c r="J510" s="61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19" s="63" customFormat="1" x14ac:dyDescent="0.3">
      <c r="A511" s="56"/>
      <c r="B511" s="57"/>
      <c r="C511" s="270"/>
      <c r="D511" s="271"/>
      <c r="E511" s="271"/>
      <c r="F511" s="271"/>
      <c r="G511" s="271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19" s="63" customFormat="1" x14ac:dyDescent="0.3">
      <c r="A512" s="56"/>
      <c r="B512" s="57"/>
      <c r="C512" s="58"/>
      <c r="D512" s="59"/>
      <c r="E512" s="60"/>
      <c r="F512" s="61"/>
      <c r="G512" s="62"/>
      <c r="H512" s="61"/>
      <c r="I512" s="62"/>
      <c r="J512" s="61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272"/>
      <c r="D513" s="273"/>
      <c r="E513" s="273"/>
      <c r="F513" s="273"/>
      <c r="G513" s="273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270"/>
      <c r="D514" s="271"/>
      <c r="E514" s="271"/>
      <c r="F514" s="271"/>
      <c r="G514" s="271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58"/>
      <c r="D515" s="59"/>
      <c r="E515" s="60"/>
      <c r="F515" s="61"/>
      <c r="G515" s="62"/>
      <c r="H515" s="61"/>
      <c r="I515" s="62"/>
      <c r="J515" s="61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56"/>
      <c r="B516" s="57"/>
      <c r="C516" s="270"/>
      <c r="D516" s="271"/>
      <c r="E516" s="271"/>
      <c r="F516" s="271"/>
      <c r="G516" s="271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</row>
    <row r="517" spans="1:19" s="63" customFormat="1" x14ac:dyDescent="0.3">
      <c r="A517" s="56"/>
      <c r="B517" s="57"/>
      <c r="C517" s="58"/>
      <c r="D517" s="59"/>
      <c r="E517" s="60"/>
      <c r="F517" s="61"/>
      <c r="G517" s="62"/>
      <c r="H517" s="61"/>
      <c r="I517" s="62"/>
      <c r="J517" s="61"/>
      <c r="K517" s="62"/>
      <c r="L517" s="62"/>
      <c r="M517" s="62"/>
      <c r="N517" s="62"/>
      <c r="O517" s="62"/>
      <c r="P517" s="62"/>
      <c r="Q517" s="62"/>
      <c r="R517" s="62"/>
      <c r="S517" s="62"/>
    </row>
    <row r="518" spans="1:19" s="63" customFormat="1" x14ac:dyDescent="0.3">
      <c r="A518" s="56"/>
      <c r="B518" s="57"/>
      <c r="C518" s="270"/>
      <c r="D518" s="271"/>
      <c r="E518" s="271"/>
      <c r="F518" s="271"/>
      <c r="G518" s="27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</row>
    <row r="519" spans="1:19" s="63" customFormat="1" x14ac:dyDescent="0.3">
      <c r="A519" s="56"/>
      <c r="B519" s="57"/>
      <c r="C519" s="58"/>
      <c r="D519" s="59"/>
      <c r="E519" s="60"/>
      <c r="F519" s="61"/>
      <c r="G519" s="62"/>
      <c r="H519" s="61"/>
      <c r="I519" s="62"/>
      <c r="J519" s="61"/>
      <c r="K519" s="62"/>
      <c r="L519" s="62"/>
      <c r="M519" s="62"/>
      <c r="N519" s="62"/>
      <c r="O519" s="62"/>
      <c r="P519" s="62"/>
      <c r="Q519" s="62"/>
      <c r="R519" s="62"/>
      <c r="S519" s="62"/>
    </row>
    <row r="520" spans="1:19" s="63" customFormat="1" x14ac:dyDescent="0.3">
      <c r="A520" s="56"/>
      <c r="B520" s="57"/>
      <c r="C520" s="272"/>
      <c r="D520" s="273"/>
      <c r="E520" s="273"/>
      <c r="F520" s="273"/>
      <c r="G520" s="273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</row>
    <row r="521" spans="1:19" s="63" customFormat="1" x14ac:dyDescent="0.3">
      <c r="A521" s="56"/>
      <c r="B521" s="57"/>
      <c r="C521" s="270"/>
      <c r="D521" s="271"/>
      <c r="E521" s="271"/>
      <c r="F521" s="271"/>
      <c r="G521" s="271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</row>
    <row r="522" spans="1:19" s="63" customFormat="1" x14ac:dyDescent="0.3">
      <c r="A522" s="56"/>
      <c r="B522" s="57"/>
      <c r="C522" s="58"/>
      <c r="D522" s="59"/>
      <c r="E522" s="60"/>
      <c r="F522" s="61"/>
      <c r="G522" s="62"/>
      <c r="H522" s="61"/>
      <c r="I522" s="62"/>
      <c r="J522" s="61"/>
      <c r="K522" s="62"/>
      <c r="L522" s="62"/>
      <c r="M522" s="62"/>
      <c r="N522" s="62"/>
      <c r="O522" s="62"/>
      <c r="P522" s="62"/>
      <c r="Q522" s="62"/>
      <c r="R522" s="62"/>
      <c r="S522" s="62"/>
    </row>
    <row r="523" spans="1:19" s="63" customFormat="1" x14ac:dyDescent="0.3">
      <c r="A523" s="56"/>
      <c r="B523" s="57"/>
      <c r="C523" s="272"/>
      <c r="D523" s="273"/>
      <c r="E523" s="273"/>
      <c r="F523" s="273"/>
      <c r="G523" s="273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</row>
    <row r="524" spans="1:19" s="63" customFormat="1" x14ac:dyDescent="0.3">
      <c r="A524" s="56"/>
      <c r="B524" s="57"/>
      <c r="C524" s="270"/>
      <c r="D524" s="271"/>
      <c r="E524" s="271"/>
      <c r="F524" s="271"/>
      <c r="G524" s="271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58"/>
      <c r="D525" s="59"/>
      <c r="E525" s="60"/>
      <c r="F525" s="61"/>
      <c r="G525" s="62"/>
      <c r="H525" s="61"/>
      <c r="I525" s="62"/>
      <c r="J525" s="61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56"/>
      <c r="B526" s="57"/>
      <c r="C526" s="272"/>
      <c r="D526" s="273"/>
      <c r="E526" s="273"/>
      <c r="F526" s="273"/>
      <c r="G526" s="273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</row>
    <row r="527" spans="1:19" s="63" customFormat="1" x14ac:dyDescent="0.3">
      <c r="A527" s="56"/>
      <c r="B527" s="57"/>
      <c r="C527" s="270"/>
      <c r="D527" s="271"/>
      <c r="E527" s="271"/>
      <c r="F527" s="271"/>
      <c r="G527" s="271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58"/>
      <c r="D528" s="59"/>
      <c r="E528" s="60"/>
      <c r="F528" s="61"/>
      <c r="G528" s="62"/>
      <c r="H528" s="61"/>
      <c r="I528" s="62"/>
      <c r="J528" s="61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272"/>
      <c r="D529" s="273"/>
      <c r="E529" s="273"/>
      <c r="F529" s="273"/>
      <c r="G529" s="273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0"/>
      <c r="D530" s="271"/>
      <c r="E530" s="271"/>
      <c r="F530" s="271"/>
      <c r="G530" s="271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56"/>
      <c r="B531" s="57"/>
      <c r="C531" s="58"/>
      <c r="D531" s="59"/>
      <c r="E531" s="60"/>
      <c r="F531" s="61"/>
      <c r="G531" s="62"/>
      <c r="H531" s="61"/>
      <c r="I531" s="62"/>
      <c r="J531" s="61"/>
      <c r="K531" s="62"/>
      <c r="L531" s="62"/>
      <c r="M531" s="62"/>
      <c r="N531" s="62"/>
      <c r="O531" s="62"/>
      <c r="P531" s="62"/>
      <c r="Q531" s="62"/>
      <c r="R531" s="62"/>
      <c r="S531" s="62"/>
    </row>
    <row r="532" spans="1:19" s="63" customFormat="1" x14ac:dyDescent="0.3">
      <c r="A532" s="56"/>
      <c r="B532" s="57"/>
      <c r="C532" s="272"/>
      <c r="D532" s="273"/>
      <c r="E532" s="273"/>
      <c r="F532" s="273"/>
      <c r="G532" s="273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270"/>
      <c r="D533" s="271"/>
      <c r="E533" s="271"/>
      <c r="F533" s="271"/>
      <c r="G533" s="271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75"/>
      <c r="B534" s="76"/>
      <c r="C534" s="77"/>
      <c r="D534" s="78"/>
      <c r="E534" s="79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</row>
    <row r="535" spans="1:19" s="63" customFormat="1" x14ac:dyDescent="0.3">
      <c r="A535" s="56"/>
      <c r="B535" s="57"/>
      <c r="C535" s="272"/>
      <c r="D535" s="273"/>
      <c r="E535" s="273"/>
      <c r="F535" s="273"/>
      <c r="G535" s="273"/>
      <c r="H535" s="62"/>
      <c r="I535" s="62"/>
      <c r="J535" s="62"/>
      <c r="K535" s="62"/>
      <c r="L535" s="62"/>
      <c r="M535" s="62"/>
      <c r="N535" s="60"/>
      <c r="O535" s="60"/>
      <c r="P535" s="60"/>
      <c r="Q535" s="60"/>
      <c r="R535" s="62"/>
      <c r="S535" s="62"/>
    </row>
    <row r="536" spans="1:19" s="63" customFormat="1" x14ac:dyDescent="0.3">
      <c r="A536" s="56"/>
      <c r="B536" s="57"/>
      <c r="C536" s="58"/>
      <c r="D536" s="59"/>
      <c r="E536" s="60"/>
      <c r="F536" s="61"/>
      <c r="G536" s="62"/>
      <c r="H536" s="61"/>
      <c r="I536" s="62"/>
      <c r="J536" s="61"/>
      <c r="K536" s="62"/>
      <c r="L536" s="62"/>
      <c r="M536" s="62"/>
      <c r="N536" s="60"/>
      <c r="O536" s="60"/>
      <c r="P536" s="60"/>
      <c r="Q536" s="60"/>
      <c r="R536" s="62"/>
      <c r="S536" s="62"/>
    </row>
    <row r="537" spans="1:19" s="63" customFormat="1" x14ac:dyDescent="0.3">
      <c r="A537" s="56"/>
      <c r="B537" s="57"/>
      <c r="C537" s="272"/>
      <c r="D537" s="273"/>
      <c r="E537" s="273"/>
      <c r="F537" s="273"/>
      <c r="G537" s="273"/>
      <c r="H537" s="62"/>
      <c r="I537" s="62"/>
      <c r="J537" s="62"/>
      <c r="K537" s="62"/>
      <c r="L537" s="62"/>
      <c r="M537" s="62"/>
      <c r="N537" s="60"/>
      <c r="O537" s="60"/>
      <c r="P537" s="60"/>
      <c r="Q537" s="60"/>
      <c r="R537" s="62"/>
      <c r="S537" s="62"/>
    </row>
    <row r="538" spans="1:19" s="63" customFormat="1" x14ac:dyDescent="0.3">
      <c r="A538" s="56"/>
      <c r="B538" s="57"/>
      <c r="C538" s="58"/>
      <c r="D538" s="59"/>
      <c r="E538" s="60"/>
      <c r="F538" s="61"/>
      <c r="G538" s="62"/>
      <c r="H538" s="61"/>
      <c r="I538" s="62"/>
      <c r="J538" s="61"/>
      <c r="K538" s="62"/>
      <c r="L538" s="62"/>
      <c r="M538" s="62"/>
      <c r="N538" s="60"/>
      <c r="O538" s="60"/>
      <c r="P538" s="60"/>
      <c r="Q538" s="60"/>
      <c r="R538" s="62"/>
      <c r="S538" s="62"/>
    </row>
    <row r="539" spans="1:19" s="63" customFormat="1" x14ac:dyDescent="0.3">
      <c r="A539" s="56"/>
      <c r="B539" s="57"/>
      <c r="C539" s="272"/>
      <c r="D539" s="273"/>
      <c r="E539" s="273"/>
      <c r="F539" s="273"/>
      <c r="G539" s="273"/>
      <c r="H539" s="62"/>
      <c r="I539" s="62"/>
      <c r="J539" s="62"/>
      <c r="K539" s="62"/>
      <c r="L539" s="62"/>
      <c r="M539" s="62"/>
      <c r="N539" s="60"/>
      <c r="O539" s="60"/>
      <c r="P539" s="60"/>
      <c r="Q539" s="60"/>
      <c r="R539" s="62"/>
      <c r="S539" s="62"/>
    </row>
    <row r="540" spans="1:19" s="63" customFormat="1" x14ac:dyDescent="0.3">
      <c r="A540" s="56"/>
      <c r="B540" s="57"/>
      <c r="C540" s="58"/>
      <c r="D540" s="59"/>
      <c r="E540" s="60"/>
      <c r="F540" s="61"/>
      <c r="G540" s="62"/>
      <c r="H540" s="61"/>
      <c r="I540" s="62"/>
      <c r="J540" s="61"/>
      <c r="K540" s="62"/>
      <c r="L540" s="62"/>
      <c r="M540" s="62"/>
      <c r="N540" s="60"/>
      <c r="O540" s="60"/>
      <c r="P540" s="60"/>
      <c r="Q540" s="60"/>
      <c r="R540" s="62"/>
      <c r="S540" s="62"/>
    </row>
    <row r="541" spans="1:19" s="63" customFormat="1" x14ac:dyDescent="0.3">
      <c r="A541" s="56"/>
      <c r="B541" s="57"/>
      <c r="C541" s="58"/>
      <c r="D541" s="59"/>
      <c r="E541" s="60"/>
      <c r="F541" s="61"/>
      <c r="G541" s="62"/>
      <c r="H541" s="61"/>
      <c r="I541" s="62"/>
      <c r="J541" s="61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58"/>
      <c r="D542" s="59"/>
      <c r="E542" s="60"/>
      <c r="F542" s="61"/>
      <c r="G542" s="62"/>
      <c r="H542" s="61"/>
      <c r="I542" s="62"/>
      <c r="J542" s="61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272"/>
      <c r="D543" s="273"/>
      <c r="E543" s="273"/>
      <c r="F543" s="273"/>
      <c r="G543" s="273"/>
      <c r="H543" s="61"/>
      <c r="I543" s="62"/>
      <c r="J543" s="61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x14ac:dyDescent="0.3">
      <c r="A544" s="56"/>
      <c r="B544" s="57"/>
      <c r="C544" s="58"/>
      <c r="D544" s="59"/>
      <c r="E544" s="60"/>
      <c r="F544" s="61"/>
      <c r="G544" s="62"/>
      <c r="H544" s="61"/>
      <c r="I544" s="62"/>
      <c r="J544" s="61"/>
      <c r="K544" s="62"/>
      <c r="L544" s="62"/>
      <c r="M544" s="62"/>
      <c r="N544" s="62"/>
      <c r="O544" s="62"/>
      <c r="P544" s="62"/>
      <c r="Q544" s="62"/>
      <c r="R544" s="62"/>
      <c r="S544" s="62"/>
    </row>
    <row r="545" spans="1:19" s="63" customFormat="1" x14ac:dyDescent="0.3">
      <c r="A545" s="56"/>
      <c r="B545" s="57"/>
      <c r="C545" s="272"/>
      <c r="D545" s="273"/>
      <c r="E545" s="273"/>
      <c r="F545" s="273"/>
      <c r="G545" s="273"/>
      <c r="H545" s="61"/>
      <c r="I545" s="62"/>
      <c r="J545" s="61"/>
      <c r="K545" s="62"/>
      <c r="L545" s="62"/>
      <c r="M545" s="62"/>
      <c r="N545" s="62"/>
      <c r="O545" s="62"/>
      <c r="P545" s="62"/>
      <c r="Q545" s="62"/>
      <c r="R545" s="62"/>
      <c r="S545" s="62"/>
    </row>
    <row r="546" spans="1:19" s="63" customFormat="1" x14ac:dyDescent="0.3">
      <c r="A546" s="56"/>
      <c r="B546" s="57"/>
      <c r="C546" s="58"/>
      <c r="D546" s="59"/>
      <c r="E546" s="60"/>
      <c r="F546" s="61"/>
      <c r="G546" s="62"/>
      <c r="H546" s="61"/>
      <c r="I546" s="62"/>
      <c r="J546" s="61"/>
      <c r="K546" s="62"/>
      <c r="L546" s="62"/>
      <c r="M546" s="62"/>
      <c r="N546" s="62"/>
      <c r="O546" s="62"/>
      <c r="P546" s="62"/>
      <c r="Q546" s="62"/>
      <c r="R546" s="62"/>
      <c r="S546" s="62"/>
    </row>
    <row r="547" spans="1:19" s="63" customFormat="1" x14ac:dyDescent="0.3">
      <c r="A547" s="56"/>
      <c r="B547" s="57"/>
      <c r="C547" s="272"/>
      <c r="D547" s="273"/>
      <c r="E547" s="273"/>
      <c r="F547" s="273"/>
      <c r="G547" s="273"/>
      <c r="H547" s="61"/>
      <c r="I547" s="62"/>
      <c r="J547" s="61"/>
      <c r="K547" s="62"/>
      <c r="L547" s="62"/>
      <c r="M547" s="62"/>
      <c r="N547" s="62"/>
      <c r="O547" s="62"/>
      <c r="P547" s="62"/>
      <c r="Q547" s="62"/>
      <c r="R547" s="62"/>
      <c r="S547" s="62"/>
    </row>
    <row r="548" spans="1:19" s="63" customFormat="1" x14ac:dyDescent="0.3">
      <c r="A548" s="56"/>
      <c r="B548" s="57"/>
      <c r="C548" s="270"/>
      <c r="D548" s="271"/>
      <c r="E548" s="271"/>
      <c r="F548" s="271"/>
      <c r="G548" s="271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</row>
    <row r="549" spans="1:19" s="63" customFormat="1" x14ac:dyDescent="0.3">
      <c r="A549" s="56"/>
      <c r="B549" s="57"/>
      <c r="C549" s="58"/>
      <c r="D549" s="59"/>
      <c r="E549" s="60"/>
      <c r="F549" s="61"/>
      <c r="G549" s="62"/>
      <c r="H549" s="61"/>
      <c r="I549" s="62"/>
      <c r="J549" s="61"/>
      <c r="K549" s="62"/>
      <c r="L549" s="62"/>
      <c r="M549" s="62"/>
      <c r="N549" s="62"/>
      <c r="O549" s="62"/>
      <c r="P549" s="62"/>
      <c r="Q549" s="62"/>
      <c r="R549" s="62"/>
      <c r="S549" s="62"/>
    </row>
    <row r="550" spans="1:19" s="63" customFormat="1" x14ac:dyDescent="0.3">
      <c r="A550" s="56"/>
      <c r="B550" s="57"/>
      <c r="C550" s="270"/>
      <c r="D550" s="271"/>
      <c r="E550" s="271"/>
      <c r="F550" s="271"/>
      <c r="G550" s="271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</row>
    <row r="551" spans="1:19" s="63" customFormat="1" x14ac:dyDescent="0.3">
      <c r="A551" s="56"/>
      <c r="B551" s="57"/>
      <c r="C551" s="58"/>
      <c r="D551" s="59"/>
      <c r="E551" s="60"/>
      <c r="F551" s="61"/>
      <c r="G551" s="62"/>
      <c r="H551" s="61"/>
      <c r="I551" s="62"/>
      <c r="J551" s="61"/>
      <c r="K551" s="62"/>
      <c r="L551" s="62"/>
      <c r="M551" s="62"/>
      <c r="N551" s="62"/>
      <c r="O551" s="62"/>
      <c r="P551" s="62"/>
      <c r="Q551" s="62"/>
      <c r="R551" s="62"/>
      <c r="S551" s="62"/>
    </row>
    <row r="552" spans="1:19" s="63" customFormat="1" x14ac:dyDescent="0.3">
      <c r="A552" s="56"/>
      <c r="B552" s="57"/>
      <c r="C552" s="270"/>
      <c r="D552" s="271"/>
      <c r="E552" s="271"/>
      <c r="F552" s="271"/>
      <c r="G552" s="271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</row>
    <row r="553" spans="1:19" s="63" customFormat="1" x14ac:dyDescent="0.3">
      <c r="A553" s="75"/>
      <c r="B553" s="76"/>
      <c r="C553" s="77"/>
      <c r="D553" s="78"/>
      <c r="E553" s="79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</row>
    <row r="554" spans="1:19" s="63" customFormat="1" x14ac:dyDescent="0.3">
      <c r="A554" s="56"/>
      <c r="B554" s="57"/>
      <c r="C554" s="58"/>
      <c r="D554" s="59"/>
      <c r="E554" s="60"/>
      <c r="F554" s="61"/>
      <c r="G554" s="62"/>
      <c r="H554" s="61"/>
      <c r="I554" s="62"/>
      <c r="J554" s="61"/>
      <c r="K554" s="62"/>
      <c r="L554" s="62"/>
      <c r="M554" s="62"/>
      <c r="N554" s="62"/>
      <c r="O554" s="62"/>
      <c r="P554" s="62"/>
      <c r="Q554" s="62"/>
      <c r="R554" s="62"/>
      <c r="S554" s="62"/>
    </row>
    <row r="555" spans="1:19" s="63" customFormat="1" x14ac:dyDescent="0.3">
      <c r="A555" s="75"/>
      <c r="B555" s="76"/>
      <c r="C555" s="77"/>
      <c r="D555" s="78"/>
      <c r="E555" s="79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</row>
    <row r="556" spans="1:19" s="63" customFormat="1" x14ac:dyDescent="0.3">
      <c r="A556" s="56"/>
      <c r="B556" s="57"/>
      <c r="C556" s="58"/>
      <c r="D556" s="59"/>
      <c r="E556" s="60"/>
      <c r="F556" s="61"/>
      <c r="G556" s="62"/>
      <c r="H556" s="61"/>
      <c r="I556" s="62"/>
      <c r="J556" s="61"/>
      <c r="K556" s="62"/>
      <c r="L556" s="62"/>
      <c r="M556" s="62"/>
      <c r="N556" s="62"/>
      <c r="O556" s="62"/>
      <c r="P556" s="62"/>
      <c r="Q556" s="62"/>
      <c r="R556" s="62"/>
      <c r="S556" s="62"/>
    </row>
    <row r="557" spans="1:19" s="63" customFormat="1" x14ac:dyDescent="0.3">
      <c r="A557" s="56"/>
      <c r="B557" s="57"/>
      <c r="C557" s="270"/>
      <c r="D557" s="271"/>
      <c r="E557" s="271"/>
      <c r="F557" s="271"/>
      <c r="G557" s="271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</row>
    <row r="558" spans="1:19" s="63" customFormat="1" x14ac:dyDescent="0.3">
      <c r="A558" s="56"/>
      <c r="B558" s="57"/>
      <c r="C558" s="58"/>
      <c r="D558" s="59"/>
      <c r="E558" s="60"/>
      <c r="F558" s="61"/>
      <c r="G558" s="62"/>
      <c r="H558" s="61"/>
      <c r="I558" s="62"/>
      <c r="J558" s="61"/>
      <c r="K558" s="62"/>
      <c r="L558" s="62"/>
      <c r="M558" s="62"/>
      <c r="N558" s="62"/>
      <c r="O558" s="62"/>
      <c r="P558" s="62"/>
      <c r="Q558" s="62"/>
      <c r="R558" s="62"/>
      <c r="S558" s="62"/>
    </row>
    <row r="559" spans="1:19" s="63" customFormat="1" x14ac:dyDescent="0.3">
      <c r="A559" s="56"/>
      <c r="B559" s="57"/>
      <c r="C559" s="270"/>
      <c r="D559" s="271"/>
      <c r="E559" s="271"/>
      <c r="F559" s="271"/>
      <c r="G559" s="271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</row>
    <row r="560" spans="1:19" s="63" customFormat="1" x14ac:dyDescent="0.3">
      <c r="A560" s="56"/>
      <c r="B560" s="57"/>
      <c r="C560" s="58"/>
      <c r="D560" s="59"/>
      <c r="E560" s="60"/>
      <c r="F560" s="61"/>
      <c r="G560" s="62"/>
      <c r="H560" s="61"/>
      <c r="I560" s="62"/>
      <c r="J560" s="61"/>
      <c r="K560" s="62"/>
      <c r="L560" s="62"/>
      <c r="M560" s="62"/>
      <c r="N560" s="62"/>
      <c r="O560" s="62"/>
      <c r="P560" s="62"/>
      <c r="Q560" s="62"/>
      <c r="R560" s="62"/>
      <c r="S560" s="62"/>
    </row>
    <row r="561" spans="1:25" s="63" customFormat="1" x14ac:dyDescent="0.3">
      <c r="A561" s="56"/>
      <c r="B561" s="57"/>
      <c r="C561" s="270"/>
      <c r="D561" s="271"/>
      <c r="E561" s="271"/>
      <c r="F561" s="271"/>
      <c r="G561" s="271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</row>
    <row r="562" spans="1:25" s="63" customFormat="1" x14ac:dyDescent="0.3">
      <c r="A562" s="75"/>
      <c r="B562" s="76"/>
      <c r="C562" s="77"/>
      <c r="D562" s="78"/>
      <c r="E562" s="79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</row>
    <row r="563" spans="1:25" s="63" customFormat="1" x14ac:dyDescent="0.3">
      <c r="A563" s="56"/>
      <c r="B563" s="57"/>
      <c r="C563" s="58"/>
      <c r="D563" s="59"/>
      <c r="E563" s="60"/>
      <c r="F563" s="61"/>
      <c r="G563" s="62"/>
      <c r="H563" s="61"/>
      <c r="I563" s="62"/>
      <c r="J563" s="61"/>
      <c r="K563" s="62"/>
      <c r="L563" s="62"/>
      <c r="M563" s="62"/>
      <c r="N563" s="62"/>
      <c r="O563" s="62"/>
      <c r="P563" s="62"/>
      <c r="Q563" s="62"/>
      <c r="R563" s="62"/>
      <c r="S563" s="62"/>
    </row>
    <row r="564" spans="1:25" s="63" customFormat="1" x14ac:dyDescent="0.3">
      <c r="A564" s="56"/>
      <c r="B564" s="57"/>
      <c r="C564" s="272"/>
      <c r="D564" s="273"/>
      <c r="E564" s="273"/>
      <c r="F564" s="273"/>
      <c r="G564" s="273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</row>
    <row r="565" spans="1:25" s="63" customFormat="1" x14ac:dyDescent="0.3">
      <c r="A565" s="56"/>
      <c r="B565" s="57"/>
      <c r="C565" s="270"/>
      <c r="D565" s="271"/>
      <c r="E565" s="271"/>
      <c r="F565" s="271"/>
      <c r="G565" s="271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</row>
    <row r="566" spans="1:25" s="63" customFormat="1" x14ac:dyDescent="0.3">
      <c r="A566" s="56"/>
      <c r="B566" s="57"/>
      <c r="C566" s="58"/>
      <c r="D566" s="59"/>
      <c r="E566" s="60"/>
      <c r="F566" s="61"/>
      <c r="G566" s="62"/>
      <c r="H566" s="61"/>
      <c r="I566" s="62"/>
      <c r="J566" s="61"/>
      <c r="K566" s="62"/>
      <c r="L566" s="62"/>
      <c r="M566" s="62"/>
      <c r="N566" s="62"/>
      <c r="O566" s="62"/>
      <c r="P566" s="62"/>
      <c r="Q566" s="62"/>
      <c r="R566" s="62"/>
      <c r="S566" s="62"/>
    </row>
    <row r="567" spans="1:25" s="63" customFormat="1" x14ac:dyDescent="0.3">
      <c r="A567" s="56"/>
      <c r="B567" s="57"/>
      <c r="C567" s="272"/>
      <c r="D567" s="273"/>
      <c r="E567" s="273"/>
      <c r="F567" s="273"/>
      <c r="G567" s="273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</row>
    <row r="568" spans="1:25" s="63" customFormat="1" x14ac:dyDescent="0.3">
      <c r="A568" s="75"/>
      <c r="B568" s="76"/>
      <c r="C568" s="77"/>
      <c r="D568" s="81"/>
      <c r="E568" s="75"/>
      <c r="F568" s="75"/>
      <c r="G568" s="82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70"/>
    </row>
    <row r="569" spans="1:25" s="63" customFormat="1" x14ac:dyDescent="0.3">
      <c r="B569" s="67"/>
      <c r="C569" s="67"/>
      <c r="D569" s="68"/>
    </row>
    <row r="570" spans="1:25" s="63" customFormat="1" x14ac:dyDescent="0.3">
      <c r="A570" s="65"/>
      <c r="B570" s="66"/>
      <c r="C570" s="274"/>
      <c r="D570" s="275"/>
      <c r="E570" s="275"/>
      <c r="F570" s="275"/>
      <c r="G570" s="275"/>
    </row>
    <row r="571" spans="1:25" s="63" customFormat="1" x14ac:dyDescent="0.3">
      <c r="B571" s="67"/>
      <c r="C571" s="67"/>
      <c r="D571" s="68"/>
    </row>
    <row r="572" spans="1:25" s="63" customFormat="1" x14ac:dyDescent="0.3">
      <c r="B572" s="67"/>
      <c r="C572" s="67"/>
      <c r="D572" s="68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</row>
    <row r="573" spans="1:25" s="63" customFormat="1" x14ac:dyDescent="0.3">
      <c r="A573" s="70"/>
      <c r="B573" s="71"/>
      <c r="C573" s="71"/>
      <c r="D573" s="72"/>
      <c r="E573" s="73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Y573" s="64"/>
    </row>
    <row r="574" spans="1:25" s="63" customFormat="1" x14ac:dyDescent="0.3">
      <c r="A574" s="75"/>
      <c r="B574" s="76"/>
      <c r="C574" s="77"/>
      <c r="D574" s="78"/>
      <c r="E574" s="79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Y574" s="64"/>
    </row>
    <row r="575" spans="1:25" s="63" customFormat="1" x14ac:dyDescent="0.3">
      <c r="A575" s="56"/>
      <c r="B575" s="57"/>
      <c r="C575" s="58"/>
      <c r="D575" s="59"/>
      <c r="E575" s="60"/>
      <c r="F575" s="61"/>
      <c r="G575" s="62"/>
      <c r="H575" s="61"/>
      <c r="I575" s="62"/>
      <c r="J575" s="61"/>
      <c r="K575" s="62"/>
      <c r="L575" s="62"/>
      <c r="M575" s="62"/>
      <c r="N575" s="62"/>
      <c r="O575" s="62"/>
      <c r="P575" s="62"/>
      <c r="Q575" s="62"/>
      <c r="R575" s="62"/>
      <c r="S575" s="62"/>
      <c r="Y575" s="64"/>
    </row>
    <row r="576" spans="1:25" s="63" customFormat="1" x14ac:dyDescent="0.3">
      <c r="A576" s="56"/>
      <c r="B576" s="57"/>
      <c r="C576" s="270"/>
      <c r="D576" s="271"/>
      <c r="E576" s="271"/>
      <c r="F576" s="271"/>
      <c r="G576" s="271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Y576" s="64"/>
    </row>
    <row r="577" spans="1:25" s="63" customFormat="1" x14ac:dyDescent="0.3">
      <c r="A577" s="56"/>
      <c r="B577" s="57"/>
      <c r="C577" s="58"/>
      <c r="D577" s="59"/>
      <c r="E577" s="60"/>
      <c r="F577" s="61"/>
      <c r="G577" s="62"/>
      <c r="H577" s="61"/>
      <c r="I577" s="62"/>
      <c r="J577" s="61"/>
      <c r="K577" s="62"/>
      <c r="L577" s="62"/>
      <c r="M577" s="62"/>
      <c r="N577" s="62"/>
      <c r="O577" s="62"/>
      <c r="P577" s="62"/>
      <c r="Q577" s="62"/>
      <c r="R577" s="62"/>
      <c r="S577" s="62"/>
      <c r="Y577" s="64"/>
    </row>
    <row r="578" spans="1:25" s="63" customFormat="1" x14ac:dyDescent="0.3">
      <c r="A578" s="56"/>
      <c r="B578" s="57"/>
      <c r="C578" s="270"/>
      <c r="D578" s="271"/>
      <c r="E578" s="271"/>
      <c r="F578" s="271"/>
      <c r="G578" s="271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Y578" s="64"/>
    </row>
    <row r="579" spans="1:25" s="63" customFormat="1" x14ac:dyDescent="0.3">
      <c r="A579" s="56"/>
      <c r="B579" s="57"/>
      <c r="C579" s="58"/>
      <c r="D579" s="59"/>
      <c r="E579" s="60"/>
      <c r="F579" s="61"/>
      <c r="G579" s="62"/>
      <c r="H579" s="61"/>
      <c r="I579" s="62"/>
      <c r="J579" s="61"/>
      <c r="K579" s="62"/>
      <c r="L579" s="62"/>
      <c r="M579" s="62"/>
      <c r="N579" s="62"/>
      <c r="O579" s="62"/>
      <c r="P579" s="62"/>
      <c r="Q579" s="62"/>
      <c r="R579" s="62"/>
      <c r="S579" s="62"/>
      <c r="Y579" s="64"/>
    </row>
    <row r="580" spans="1:25" s="63" customFormat="1" x14ac:dyDescent="0.3">
      <c r="A580" s="56"/>
      <c r="B580" s="57"/>
      <c r="C580" s="270"/>
      <c r="D580" s="271"/>
      <c r="E580" s="271"/>
      <c r="F580" s="271"/>
      <c r="G580" s="271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Y580" s="64"/>
    </row>
    <row r="581" spans="1:25" s="63" customFormat="1" x14ac:dyDescent="0.3">
      <c r="A581" s="56"/>
      <c r="B581" s="57"/>
      <c r="C581" s="58"/>
      <c r="D581" s="59"/>
      <c r="E581" s="60"/>
      <c r="F581" s="61"/>
      <c r="G581" s="62"/>
      <c r="H581" s="61"/>
      <c r="I581" s="62"/>
      <c r="J581" s="61"/>
      <c r="K581" s="62"/>
      <c r="L581" s="62"/>
      <c r="M581" s="62"/>
      <c r="N581" s="62"/>
      <c r="O581" s="62"/>
      <c r="P581" s="62"/>
      <c r="Q581" s="62"/>
      <c r="R581" s="62"/>
      <c r="S581" s="62"/>
      <c r="Y581" s="64"/>
    </row>
    <row r="582" spans="1:25" s="63" customFormat="1" x14ac:dyDescent="0.3">
      <c r="A582" s="56"/>
      <c r="B582" s="57"/>
      <c r="C582" s="270"/>
      <c r="D582" s="271"/>
      <c r="E582" s="271"/>
      <c r="F582" s="271"/>
      <c r="G582" s="271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Y582" s="64"/>
    </row>
    <row r="583" spans="1:25" s="63" customFormat="1" x14ac:dyDescent="0.3">
      <c r="A583" s="56"/>
      <c r="B583" s="57"/>
      <c r="C583" s="58"/>
      <c r="D583" s="59"/>
      <c r="E583" s="60"/>
      <c r="F583" s="61"/>
      <c r="G583" s="62"/>
      <c r="H583" s="61"/>
      <c r="I583" s="62"/>
      <c r="J583" s="61"/>
      <c r="K583" s="62"/>
      <c r="L583" s="62"/>
      <c r="M583" s="62"/>
      <c r="N583" s="62"/>
      <c r="O583" s="62"/>
      <c r="P583" s="62"/>
      <c r="Q583" s="62"/>
      <c r="R583" s="62"/>
      <c r="S583" s="62"/>
      <c r="Y583" s="64"/>
    </row>
    <row r="584" spans="1:25" s="63" customFormat="1" x14ac:dyDescent="0.3">
      <c r="A584" s="56"/>
      <c r="B584" s="57"/>
      <c r="C584" s="270"/>
      <c r="D584" s="271"/>
      <c r="E584" s="271"/>
      <c r="F584" s="271"/>
      <c r="G584" s="271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Y584" s="64"/>
    </row>
    <row r="585" spans="1:25" s="63" customFormat="1" x14ac:dyDescent="0.3">
      <c r="A585" s="56"/>
      <c r="B585" s="57"/>
      <c r="C585" s="58"/>
      <c r="D585" s="59"/>
      <c r="E585" s="60"/>
      <c r="F585" s="61"/>
      <c r="G585" s="62"/>
      <c r="H585" s="61"/>
      <c r="I585" s="62"/>
      <c r="J585" s="61"/>
      <c r="K585" s="62"/>
      <c r="L585" s="62"/>
      <c r="M585" s="62"/>
      <c r="N585" s="62"/>
      <c r="O585" s="62"/>
      <c r="P585" s="62"/>
      <c r="Q585" s="62"/>
      <c r="R585" s="62"/>
      <c r="S585" s="62"/>
      <c r="Y585" s="64"/>
    </row>
    <row r="586" spans="1:25" s="63" customFormat="1" x14ac:dyDescent="0.3">
      <c r="A586" s="56"/>
      <c r="B586" s="57"/>
      <c r="C586" s="270"/>
      <c r="D586" s="271"/>
      <c r="E586" s="271"/>
      <c r="F586" s="271"/>
      <c r="G586" s="271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Y586" s="64"/>
    </row>
    <row r="587" spans="1:25" s="63" customFormat="1" x14ac:dyDescent="0.3">
      <c r="A587" s="56"/>
      <c r="B587" s="57"/>
      <c r="C587" s="58"/>
      <c r="D587" s="59"/>
      <c r="E587" s="60"/>
      <c r="F587" s="61"/>
      <c r="G587" s="62"/>
      <c r="H587" s="61"/>
      <c r="I587" s="62"/>
      <c r="J587" s="61"/>
      <c r="K587" s="62"/>
      <c r="L587" s="62"/>
      <c r="M587" s="62"/>
      <c r="N587" s="62"/>
      <c r="O587" s="62"/>
      <c r="P587" s="62"/>
      <c r="Q587" s="62"/>
      <c r="R587" s="62"/>
      <c r="S587" s="62"/>
      <c r="Y587" s="64"/>
    </row>
    <row r="588" spans="1:25" s="63" customFormat="1" x14ac:dyDescent="0.3">
      <c r="A588" s="56"/>
      <c r="B588" s="57"/>
      <c r="C588" s="270"/>
      <c r="D588" s="271"/>
      <c r="E588" s="271"/>
      <c r="F588" s="271"/>
      <c r="G588" s="271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Y588" s="64"/>
    </row>
    <row r="589" spans="1:25" s="63" customFormat="1" x14ac:dyDescent="0.3">
      <c r="A589" s="56"/>
      <c r="B589" s="57"/>
      <c r="C589" s="58"/>
      <c r="D589" s="59"/>
      <c r="E589" s="60"/>
      <c r="F589" s="61"/>
      <c r="G589" s="62"/>
      <c r="H589" s="61"/>
      <c r="I589" s="62"/>
      <c r="J589" s="61"/>
      <c r="K589" s="62"/>
      <c r="L589" s="62"/>
      <c r="M589" s="62"/>
      <c r="N589" s="62"/>
      <c r="O589" s="62"/>
      <c r="P589" s="62"/>
      <c r="Q589" s="62"/>
      <c r="R589" s="62"/>
      <c r="S589" s="62"/>
      <c r="Y589" s="64"/>
    </row>
    <row r="590" spans="1:25" s="63" customFormat="1" x14ac:dyDescent="0.3">
      <c r="A590" s="56"/>
      <c r="B590" s="57"/>
      <c r="C590" s="270"/>
      <c r="D590" s="271"/>
      <c r="E590" s="271"/>
      <c r="F590" s="271"/>
      <c r="G590" s="271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Y590" s="64"/>
    </row>
    <row r="591" spans="1:25" s="63" customFormat="1" x14ac:dyDescent="0.3">
      <c r="A591" s="56"/>
      <c r="B591" s="57"/>
      <c r="C591" s="58"/>
      <c r="D591" s="59"/>
      <c r="E591" s="60"/>
      <c r="F591" s="61"/>
      <c r="G591" s="62"/>
      <c r="H591" s="61"/>
      <c r="I591" s="62"/>
      <c r="J591" s="61"/>
      <c r="K591" s="62"/>
      <c r="L591" s="62"/>
      <c r="M591" s="62"/>
      <c r="N591" s="62"/>
      <c r="O591" s="62"/>
      <c r="P591" s="62"/>
      <c r="Q591" s="62"/>
      <c r="R591" s="62"/>
      <c r="S591" s="62"/>
      <c r="Y591" s="64"/>
    </row>
    <row r="592" spans="1:25" s="63" customFormat="1" x14ac:dyDescent="0.3">
      <c r="A592" s="56"/>
      <c r="B592" s="57"/>
      <c r="C592" s="270"/>
      <c r="D592" s="271"/>
      <c r="E592" s="271"/>
      <c r="F592" s="271"/>
      <c r="G592" s="271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</row>
    <row r="593" spans="1:19" s="63" customFormat="1" x14ac:dyDescent="0.3">
      <c r="A593" s="56"/>
      <c r="B593" s="57"/>
      <c r="C593" s="58"/>
      <c r="D593" s="59"/>
      <c r="E593" s="60"/>
      <c r="F593" s="61"/>
      <c r="G593" s="62"/>
      <c r="H593" s="61"/>
      <c r="I593" s="62"/>
      <c r="J593" s="61"/>
      <c r="K593" s="62"/>
      <c r="L593" s="62"/>
      <c r="M593" s="62"/>
      <c r="N593" s="62"/>
      <c r="O593" s="62"/>
      <c r="P593" s="62"/>
      <c r="Q593" s="62"/>
      <c r="R593" s="62"/>
      <c r="S593" s="62"/>
    </row>
    <row r="594" spans="1:19" s="63" customFormat="1" x14ac:dyDescent="0.3">
      <c r="A594" s="56"/>
      <c r="B594" s="57"/>
      <c r="C594" s="270"/>
      <c r="D594" s="271"/>
      <c r="E594" s="271"/>
      <c r="F594" s="271"/>
      <c r="G594" s="271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</row>
    <row r="595" spans="1:19" s="63" customFormat="1" x14ac:dyDescent="0.3">
      <c r="A595" s="56"/>
      <c r="B595" s="57"/>
      <c r="C595" s="58"/>
      <c r="D595" s="59"/>
      <c r="E595" s="60"/>
      <c r="F595" s="61"/>
      <c r="G595" s="62"/>
      <c r="H595" s="61"/>
      <c r="I595" s="62"/>
      <c r="J595" s="61"/>
      <c r="K595" s="62"/>
      <c r="L595" s="62"/>
      <c r="M595" s="62"/>
      <c r="N595" s="62"/>
      <c r="O595" s="62"/>
      <c r="P595" s="62"/>
      <c r="Q595" s="62"/>
      <c r="R595" s="62"/>
      <c r="S595" s="62"/>
    </row>
    <row r="596" spans="1:19" s="63" customFormat="1" x14ac:dyDescent="0.3">
      <c r="A596" s="56"/>
      <c r="B596" s="57"/>
      <c r="C596" s="270"/>
      <c r="D596" s="271"/>
      <c r="E596" s="271"/>
      <c r="F596" s="271"/>
      <c r="G596" s="271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</row>
    <row r="597" spans="1:19" s="63" customFormat="1" x14ac:dyDescent="0.3">
      <c r="A597" s="56"/>
      <c r="B597" s="57"/>
      <c r="C597" s="58"/>
      <c r="D597" s="59"/>
      <c r="E597" s="60"/>
      <c r="F597" s="61"/>
      <c r="G597" s="62"/>
      <c r="H597" s="61"/>
      <c r="I597" s="62"/>
      <c r="J597" s="61"/>
      <c r="K597" s="62"/>
      <c r="L597" s="62"/>
      <c r="M597" s="62"/>
      <c r="N597" s="62"/>
      <c r="O597" s="62"/>
      <c r="P597" s="62"/>
      <c r="Q597" s="62"/>
      <c r="R597" s="62"/>
      <c r="S597" s="62"/>
    </row>
    <row r="598" spans="1:19" s="63" customFormat="1" x14ac:dyDescent="0.3">
      <c r="A598" s="56"/>
      <c r="B598" s="57"/>
      <c r="C598" s="272"/>
      <c r="D598" s="273"/>
      <c r="E598" s="273"/>
      <c r="F598" s="273"/>
      <c r="G598" s="273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</row>
    <row r="599" spans="1:19" s="63" customFormat="1" x14ac:dyDescent="0.3">
      <c r="A599" s="56"/>
      <c r="B599" s="57"/>
      <c r="C599" s="270"/>
      <c r="D599" s="271"/>
      <c r="E599" s="271"/>
      <c r="F599" s="271"/>
      <c r="G599" s="271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</row>
    <row r="600" spans="1:19" s="63" customFormat="1" x14ac:dyDescent="0.3">
      <c r="A600" s="56"/>
      <c r="B600" s="57"/>
      <c r="C600" s="58"/>
      <c r="D600" s="59"/>
      <c r="E600" s="60"/>
      <c r="F600" s="61"/>
      <c r="G600" s="62"/>
      <c r="H600" s="61"/>
      <c r="I600" s="62"/>
      <c r="J600" s="61"/>
      <c r="K600" s="62"/>
      <c r="L600" s="62"/>
      <c r="M600" s="62"/>
      <c r="N600" s="62"/>
      <c r="O600" s="62"/>
      <c r="P600" s="62"/>
      <c r="Q600" s="62"/>
      <c r="R600" s="62"/>
      <c r="S600" s="62"/>
    </row>
    <row r="601" spans="1:19" s="63" customFormat="1" x14ac:dyDescent="0.3">
      <c r="A601" s="56"/>
      <c r="B601" s="57"/>
      <c r="C601" s="270"/>
      <c r="D601" s="271"/>
      <c r="E601" s="271"/>
      <c r="F601" s="271"/>
      <c r="G601" s="271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</row>
    <row r="602" spans="1:19" s="63" customFormat="1" x14ac:dyDescent="0.3">
      <c r="A602" s="56"/>
      <c r="B602" s="57"/>
      <c r="C602" s="58"/>
      <c r="D602" s="59"/>
      <c r="E602" s="60"/>
      <c r="F602" s="61"/>
      <c r="G602" s="62"/>
      <c r="H602" s="61"/>
      <c r="I602" s="62"/>
      <c r="J602" s="61"/>
      <c r="K602" s="62"/>
      <c r="L602" s="62"/>
      <c r="M602" s="62"/>
      <c r="N602" s="62"/>
      <c r="O602" s="62"/>
      <c r="P602" s="62"/>
      <c r="Q602" s="62"/>
      <c r="R602" s="62"/>
      <c r="S602" s="62"/>
    </row>
    <row r="603" spans="1:19" s="63" customFormat="1" x14ac:dyDescent="0.3">
      <c r="A603" s="56"/>
      <c r="B603" s="57"/>
      <c r="C603" s="270"/>
      <c r="D603" s="271"/>
      <c r="E603" s="271"/>
      <c r="F603" s="271"/>
      <c r="G603" s="271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</row>
    <row r="604" spans="1:19" s="63" customFormat="1" x14ac:dyDescent="0.3">
      <c r="A604" s="56"/>
      <c r="B604" s="57"/>
      <c r="C604" s="58"/>
      <c r="D604" s="59"/>
      <c r="E604" s="60"/>
      <c r="F604" s="61"/>
      <c r="G604" s="62"/>
      <c r="H604" s="61"/>
      <c r="I604" s="62"/>
      <c r="J604" s="61"/>
      <c r="K604" s="62"/>
      <c r="L604" s="62"/>
      <c r="M604" s="62"/>
      <c r="N604" s="62"/>
      <c r="O604" s="62"/>
      <c r="P604" s="62"/>
      <c r="Q604" s="62"/>
      <c r="R604" s="62"/>
      <c r="S604" s="62"/>
    </row>
    <row r="605" spans="1:19" s="63" customFormat="1" x14ac:dyDescent="0.3">
      <c r="A605" s="56"/>
      <c r="B605" s="57"/>
      <c r="C605" s="270"/>
      <c r="D605" s="271"/>
      <c r="E605" s="271"/>
      <c r="F605" s="271"/>
      <c r="G605" s="271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</row>
    <row r="606" spans="1:19" s="63" customFormat="1" x14ac:dyDescent="0.3">
      <c r="A606" s="56"/>
      <c r="B606" s="57"/>
      <c r="C606" s="58"/>
      <c r="D606" s="59"/>
      <c r="E606" s="60"/>
      <c r="F606" s="61"/>
      <c r="G606" s="62"/>
      <c r="H606" s="61"/>
      <c r="I606" s="62"/>
      <c r="J606" s="61"/>
      <c r="K606" s="62"/>
      <c r="L606" s="62"/>
      <c r="M606" s="62"/>
      <c r="N606" s="62"/>
      <c r="O606" s="62"/>
      <c r="P606" s="62"/>
      <c r="Q606" s="62"/>
      <c r="R606" s="62"/>
      <c r="S606" s="62"/>
    </row>
    <row r="607" spans="1:19" s="63" customFormat="1" ht="15" customHeight="1" x14ac:dyDescent="0.3">
      <c r="A607" s="56"/>
      <c r="B607" s="57"/>
      <c r="C607" s="270"/>
      <c r="D607" s="271"/>
      <c r="E607" s="271"/>
      <c r="F607" s="271"/>
      <c r="G607" s="271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</row>
    <row r="608" spans="1:19" s="63" customFormat="1" x14ac:dyDescent="0.3">
      <c r="A608" s="56"/>
      <c r="B608" s="57"/>
      <c r="C608" s="58"/>
      <c r="D608" s="59"/>
      <c r="E608" s="60"/>
      <c r="F608" s="61"/>
      <c r="G608" s="62"/>
      <c r="H608" s="61"/>
      <c r="I608" s="62"/>
      <c r="J608" s="61"/>
      <c r="K608" s="62"/>
      <c r="L608" s="62"/>
      <c r="M608" s="62"/>
      <c r="N608" s="62"/>
      <c r="O608" s="62"/>
      <c r="P608" s="62"/>
      <c r="Q608" s="62"/>
      <c r="R608" s="62"/>
      <c r="S608" s="62"/>
    </row>
    <row r="609" spans="1:19" s="63" customFormat="1" x14ac:dyDescent="0.3">
      <c r="A609" s="56"/>
      <c r="B609" s="57"/>
      <c r="C609" s="272"/>
      <c r="D609" s="273"/>
      <c r="E609" s="273"/>
      <c r="F609" s="273"/>
      <c r="G609" s="273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</row>
    <row r="610" spans="1:19" s="63" customFormat="1" x14ac:dyDescent="0.3">
      <c r="A610" s="56"/>
      <c r="B610" s="57"/>
      <c r="C610" s="270"/>
      <c r="D610" s="271"/>
      <c r="E610" s="271"/>
      <c r="F610" s="271"/>
      <c r="G610" s="271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19" s="63" customFormat="1" x14ac:dyDescent="0.3">
      <c r="A611" s="56"/>
      <c r="B611" s="57"/>
      <c r="C611" s="58"/>
      <c r="D611" s="59"/>
      <c r="E611" s="60"/>
      <c r="F611" s="61"/>
      <c r="G611" s="62"/>
      <c r="H611" s="61"/>
      <c r="I611" s="62"/>
      <c r="J611" s="61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19" s="63" customFormat="1" x14ac:dyDescent="0.3">
      <c r="A612" s="56"/>
      <c r="B612" s="57"/>
      <c r="C612" s="272"/>
      <c r="D612" s="273"/>
      <c r="E612" s="273"/>
      <c r="F612" s="273"/>
      <c r="G612" s="273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19" s="63" customFormat="1" x14ac:dyDescent="0.3">
      <c r="A613" s="56"/>
      <c r="B613" s="57"/>
      <c r="C613" s="270"/>
      <c r="D613" s="271"/>
      <c r="E613" s="271"/>
      <c r="F613" s="271"/>
      <c r="G613" s="271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19" s="63" customFormat="1" x14ac:dyDescent="0.3">
      <c r="A614" s="56"/>
      <c r="B614" s="57"/>
      <c r="C614" s="58"/>
      <c r="D614" s="59"/>
      <c r="E614" s="60"/>
      <c r="F614" s="61"/>
      <c r="G614" s="62"/>
      <c r="H614" s="61"/>
      <c r="I614" s="62"/>
      <c r="J614" s="61"/>
      <c r="K614" s="62"/>
      <c r="L614" s="62"/>
      <c r="M614" s="62"/>
      <c r="N614" s="62"/>
      <c r="O614" s="62"/>
      <c r="P614" s="62"/>
      <c r="Q614" s="62"/>
      <c r="R614" s="62"/>
      <c r="S614" s="62"/>
    </row>
    <row r="615" spans="1:19" s="63" customFormat="1" x14ac:dyDescent="0.3">
      <c r="A615" s="56"/>
      <c r="B615" s="57"/>
      <c r="C615" s="270"/>
      <c r="D615" s="271"/>
      <c r="E615" s="271"/>
      <c r="F615" s="271"/>
      <c r="G615" s="271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</row>
    <row r="616" spans="1:19" s="63" customFormat="1" x14ac:dyDescent="0.3">
      <c r="A616" s="56"/>
      <c r="B616" s="57"/>
      <c r="C616" s="58"/>
      <c r="D616" s="59"/>
      <c r="E616" s="60"/>
      <c r="F616" s="61"/>
      <c r="G616" s="62"/>
      <c r="H616" s="61"/>
      <c r="I616" s="62"/>
      <c r="J616" s="61"/>
      <c r="K616" s="62"/>
      <c r="L616" s="62"/>
      <c r="M616" s="62"/>
      <c r="N616" s="62"/>
      <c r="O616" s="62"/>
      <c r="P616" s="62"/>
      <c r="Q616" s="62"/>
      <c r="R616" s="62"/>
      <c r="S616" s="62"/>
    </row>
    <row r="617" spans="1:19" s="63" customFormat="1" x14ac:dyDescent="0.3">
      <c r="A617" s="56"/>
      <c r="B617" s="57"/>
      <c r="C617" s="270"/>
      <c r="D617" s="271"/>
      <c r="E617" s="271"/>
      <c r="F617" s="271"/>
      <c r="G617" s="271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</row>
    <row r="618" spans="1:19" s="63" customFormat="1" x14ac:dyDescent="0.3">
      <c r="A618" s="56"/>
      <c r="B618" s="57"/>
      <c r="C618" s="58"/>
      <c r="D618" s="59"/>
      <c r="E618" s="60"/>
      <c r="F618" s="61"/>
      <c r="G618" s="62"/>
      <c r="H618" s="61"/>
      <c r="I618" s="62"/>
      <c r="J618" s="61"/>
      <c r="K618" s="62"/>
      <c r="L618" s="62"/>
      <c r="M618" s="62"/>
      <c r="N618" s="62"/>
      <c r="O618" s="62"/>
      <c r="P618" s="62"/>
      <c r="Q618" s="62"/>
      <c r="R618" s="62"/>
      <c r="S618" s="62"/>
    </row>
    <row r="619" spans="1:19" s="63" customFormat="1" x14ac:dyDescent="0.3">
      <c r="A619" s="56"/>
      <c r="B619" s="57"/>
      <c r="C619" s="270"/>
      <c r="D619" s="271"/>
      <c r="E619" s="271"/>
      <c r="F619" s="271"/>
      <c r="G619" s="271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</row>
    <row r="620" spans="1:19" s="63" customFormat="1" x14ac:dyDescent="0.3">
      <c r="A620" s="75"/>
      <c r="B620" s="76"/>
      <c r="C620" s="77"/>
      <c r="D620" s="78"/>
      <c r="E620" s="79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</row>
    <row r="621" spans="1:19" s="63" customFormat="1" x14ac:dyDescent="0.3">
      <c r="A621" s="56"/>
      <c r="B621" s="57"/>
      <c r="C621" s="58"/>
      <c r="D621" s="59"/>
      <c r="E621" s="60"/>
      <c r="F621" s="61"/>
      <c r="G621" s="62"/>
      <c r="H621" s="61"/>
      <c r="I621" s="62"/>
      <c r="J621" s="61"/>
      <c r="K621" s="62"/>
      <c r="L621" s="62"/>
      <c r="M621" s="62"/>
      <c r="N621" s="62"/>
      <c r="O621" s="62"/>
      <c r="P621" s="62"/>
      <c r="Q621" s="62"/>
      <c r="R621" s="62"/>
      <c r="S621" s="62"/>
    </row>
    <row r="622" spans="1:19" s="63" customFormat="1" x14ac:dyDescent="0.3">
      <c r="A622" s="56"/>
      <c r="B622" s="57"/>
      <c r="C622" s="270"/>
      <c r="D622" s="271"/>
      <c r="E622" s="271"/>
      <c r="F622" s="271"/>
      <c r="G622" s="271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</row>
    <row r="623" spans="1:19" s="63" customFormat="1" x14ac:dyDescent="0.3">
      <c r="A623" s="56"/>
      <c r="B623" s="57"/>
      <c r="C623" s="58"/>
      <c r="D623" s="59"/>
      <c r="E623" s="60"/>
      <c r="F623" s="61"/>
      <c r="G623" s="62"/>
      <c r="H623" s="61"/>
      <c r="I623" s="62"/>
      <c r="J623" s="61"/>
      <c r="K623" s="62"/>
      <c r="L623" s="62"/>
      <c r="M623" s="62"/>
      <c r="N623" s="62"/>
      <c r="O623" s="62"/>
      <c r="P623" s="62"/>
      <c r="Q623" s="62"/>
      <c r="R623" s="62"/>
      <c r="S623" s="62"/>
    </row>
    <row r="624" spans="1:19" s="63" customFormat="1" x14ac:dyDescent="0.3">
      <c r="A624" s="56"/>
      <c r="B624" s="57"/>
      <c r="C624" s="270"/>
      <c r="D624" s="271"/>
      <c r="E624" s="271"/>
      <c r="F624" s="271"/>
      <c r="G624" s="271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</row>
    <row r="625" spans="1:19" s="63" customFormat="1" x14ac:dyDescent="0.3">
      <c r="A625" s="56"/>
      <c r="B625" s="57"/>
      <c r="C625" s="58"/>
      <c r="D625" s="59"/>
      <c r="E625" s="60"/>
      <c r="F625" s="61"/>
      <c r="G625" s="62"/>
      <c r="H625" s="61"/>
      <c r="I625" s="62"/>
      <c r="J625" s="61"/>
      <c r="K625" s="62"/>
      <c r="L625" s="62"/>
      <c r="M625" s="62"/>
      <c r="N625" s="62"/>
      <c r="O625" s="62"/>
      <c r="P625" s="62"/>
      <c r="Q625" s="62"/>
      <c r="R625" s="62"/>
      <c r="S625" s="62"/>
    </row>
    <row r="626" spans="1:19" s="63" customFormat="1" x14ac:dyDescent="0.3">
      <c r="A626" s="56"/>
      <c r="B626" s="57"/>
      <c r="C626" s="270"/>
      <c r="D626" s="271"/>
      <c r="E626" s="271"/>
      <c r="F626" s="271"/>
      <c r="G626" s="271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</row>
    <row r="627" spans="1:19" s="63" customFormat="1" ht="15" customHeight="1" x14ac:dyDescent="0.3">
      <c r="A627" s="75"/>
      <c r="B627" s="76"/>
      <c r="C627" s="77"/>
      <c r="D627" s="78"/>
      <c r="E627" s="79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</row>
    <row r="628" spans="1:19" s="63" customFormat="1" x14ac:dyDescent="0.3">
      <c r="A628" s="56"/>
      <c r="B628" s="57"/>
      <c r="C628" s="58"/>
      <c r="D628" s="59"/>
      <c r="E628" s="60"/>
      <c r="F628" s="61"/>
      <c r="G628" s="62"/>
      <c r="H628" s="61"/>
      <c r="I628" s="62"/>
      <c r="J628" s="61"/>
      <c r="K628" s="62"/>
      <c r="L628" s="62"/>
      <c r="M628" s="62"/>
      <c r="N628" s="62"/>
      <c r="O628" s="62"/>
      <c r="P628" s="62"/>
      <c r="Q628" s="62"/>
      <c r="R628" s="62"/>
      <c r="S628" s="62"/>
    </row>
    <row r="629" spans="1:19" s="63" customFormat="1" x14ac:dyDescent="0.3">
      <c r="A629" s="56"/>
      <c r="B629" s="57"/>
      <c r="C629" s="272"/>
      <c r="D629" s="273"/>
      <c r="E629" s="273"/>
      <c r="F629" s="273"/>
      <c r="G629" s="273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</row>
    <row r="630" spans="1:19" s="63" customFormat="1" x14ac:dyDescent="0.3">
      <c r="A630" s="56"/>
      <c r="B630" s="57"/>
      <c r="C630" s="270"/>
      <c r="D630" s="271"/>
      <c r="E630" s="271"/>
      <c r="F630" s="271"/>
      <c r="G630" s="271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</row>
    <row r="631" spans="1:19" s="63" customFormat="1" x14ac:dyDescent="0.3">
      <c r="A631" s="56"/>
      <c r="B631" s="57"/>
      <c r="C631" s="58"/>
      <c r="D631" s="59"/>
      <c r="E631" s="60"/>
      <c r="F631" s="61"/>
      <c r="G631" s="62"/>
      <c r="H631" s="61"/>
      <c r="I631" s="62"/>
      <c r="J631" s="61"/>
      <c r="K631" s="62"/>
      <c r="L631" s="62"/>
      <c r="M631" s="62"/>
      <c r="N631" s="62"/>
      <c r="O631" s="62"/>
      <c r="P631" s="62"/>
      <c r="Q631" s="62"/>
      <c r="R631" s="62"/>
      <c r="S631" s="62"/>
    </row>
    <row r="632" spans="1:19" s="63" customFormat="1" x14ac:dyDescent="0.3">
      <c r="A632" s="56"/>
      <c r="B632" s="57"/>
      <c r="C632" s="270"/>
      <c r="D632" s="271"/>
      <c r="E632" s="271"/>
      <c r="F632" s="271"/>
      <c r="G632" s="27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</row>
    <row r="633" spans="1:19" s="63" customFormat="1" x14ac:dyDescent="0.3">
      <c r="A633" s="56"/>
      <c r="B633" s="57"/>
      <c r="C633" s="58"/>
      <c r="D633" s="59"/>
      <c r="E633" s="60"/>
      <c r="F633" s="61"/>
      <c r="G633" s="62"/>
      <c r="H633" s="61"/>
      <c r="I633" s="62"/>
      <c r="J633" s="61"/>
      <c r="K633" s="62"/>
      <c r="L633" s="62"/>
      <c r="M633" s="62"/>
      <c r="N633" s="62"/>
      <c r="O633" s="62"/>
      <c r="P633" s="62"/>
      <c r="Q633" s="62"/>
      <c r="R633" s="62"/>
      <c r="S633" s="62"/>
    </row>
    <row r="634" spans="1:19" s="63" customFormat="1" x14ac:dyDescent="0.3">
      <c r="A634" s="56"/>
      <c r="B634" s="57"/>
      <c r="C634" s="270"/>
      <c r="D634" s="271"/>
      <c r="E634" s="271"/>
      <c r="F634" s="271"/>
      <c r="G634" s="27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</row>
    <row r="635" spans="1:19" s="63" customFormat="1" x14ac:dyDescent="0.3">
      <c r="A635" s="56"/>
      <c r="B635" s="57"/>
      <c r="C635" s="58"/>
      <c r="D635" s="59"/>
      <c r="E635" s="60"/>
      <c r="F635" s="61"/>
      <c r="G635" s="62"/>
      <c r="H635" s="61"/>
      <c r="I635" s="62"/>
      <c r="J635" s="61"/>
      <c r="K635" s="62"/>
      <c r="L635" s="62"/>
      <c r="M635" s="62"/>
      <c r="N635" s="62"/>
      <c r="O635" s="62"/>
      <c r="P635" s="62"/>
      <c r="Q635" s="62"/>
      <c r="R635" s="62"/>
      <c r="S635" s="62"/>
    </row>
    <row r="636" spans="1:19" s="63" customFormat="1" x14ac:dyDescent="0.3">
      <c r="A636" s="56"/>
      <c r="B636" s="57"/>
      <c r="C636" s="270"/>
      <c r="D636" s="271"/>
      <c r="E636" s="271"/>
      <c r="F636" s="271"/>
      <c r="G636" s="27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</row>
    <row r="637" spans="1:19" s="63" customFormat="1" x14ac:dyDescent="0.3">
      <c r="A637" s="56"/>
      <c r="B637" s="57"/>
      <c r="C637" s="58"/>
      <c r="D637" s="59"/>
      <c r="E637" s="60"/>
      <c r="F637" s="61"/>
      <c r="G637" s="62"/>
      <c r="H637" s="61"/>
      <c r="I637" s="62"/>
      <c r="J637" s="61"/>
      <c r="K637" s="62"/>
      <c r="L637" s="62"/>
      <c r="M637" s="62"/>
      <c r="N637" s="62"/>
      <c r="O637" s="62"/>
      <c r="P637" s="62"/>
      <c r="Q637" s="62"/>
      <c r="R637" s="62"/>
      <c r="S637" s="62"/>
    </row>
    <row r="638" spans="1:19" s="63" customFormat="1" x14ac:dyDescent="0.3">
      <c r="A638" s="56"/>
      <c r="B638" s="57"/>
      <c r="C638" s="270"/>
      <c r="D638" s="271"/>
      <c r="E638" s="271"/>
      <c r="F638" s="271"/>
      <c r="G638" s="271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19" s="63" customFormat="1" x14ac:dyDescent="0.3">
      <c r="A639" s="56"/>
      <c r="B639" s="57"/>
      <c r="C639" s="58"/>
      <c r="D639" s="59"/>
      <c r="E639" s="60"/>
      <c r="F639" s="61"/>
      <c r="G639" s="62"/>
      <c r="H639" s="61"/>
      <c r="I639" s="62"/>
      <c r="J639" s="61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19" s="63" customFormat="1" ht="15" customHeight="1" x14ac:dyDescent="0.3">
      <c r="A640" s="56"/>
      <c r="B640" s="57"/>
      <c r="C640" s="270"/>
      <c r="D640" s="271"/>
      <c r="E640" s="271"/>
      <c r="F640" s="271"/>
      <c r="G640" s="271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58"/>
      <c r="D641" s="59"/>
      <c r="E641" s="60"/>
      <c r="F641" s="61"/>
      <c r="G641" s="62"/>
      <c r="H641" s="61"/>
      <c r="I641" s="62"/>
      <c r="J641" s="61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x14ac:dyDescent="0.3">
      <c r="A642" s="56"/>
      <c r="B642" s="57"/>
      <c r="C642" s="272"/>
      <c r="D642" s="273"/>
      <c r="E642" s="273"/>
      <c r="F642" s="273"/>
      <c r="G642" s="273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270"/>
      <c r="D643" s="271"/>
      <c r="E643" s="271"/>
      <c r="F643" s="271"/>
      <c r="G643" s="271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75"/>
      <c r="B644" s="76"/>
      <c r="C644" s="77"/>
      <c r="D644" s="78"/>
      <c r="E644" s="79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</row>
    <row r="645" spans="1:19" s="63" customFormat="1" x14ac:dyDescent="0.3">
      <c r="A645" s="56"/>
      <c r="B645" s="57"/>
      <c r="C645" s="58"/>
      <c r="D645" s="59"/>
      <c r="E645" s="60"/>
      <c r="F645" s="61"/>
      <c r="G645" s="62"/>
      <c r="H645" s="61"/>
      <c r="I645" s="62"/>
      <c r="J645" s="61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270"/>
      <c r="D646" s="271"/>
      <c r="E646" s="271"/>
      <c r="F646" s="271"/>
      <c r="G646" s="271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58"/>
      <c r="D647" s="59"/>
      <c r="E647" s="60"/>
      <c r="F647" s="61"/>
      <c r="G647" s="62"/>
      <c r="H647" s="61"/>
      <c r="I647" s="62"/>
      <c r="J647" s="61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272"/>
      <c r="D648" s="273"/>
      <c r="E648" s="273"/>
      <c r="F648" s="273"/>
      <c r="G648" s="273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270"/>
      <c r="D649" s="271"/>
      <c r="E649" s="271"/>
      <c r="F649" s="271"/>
      <c r="G649" s="271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x14ac:dyDescent="0.3">
      <c r="A650" s="56"/>
      <c r="B650" s="57"/>
      <c r="C650" s="58"/>
      <c r="D650" s="59"/>
      <c r="E650" s="60"/>
      <c r="F650" s="61"/>
      <c r="G650" s="62"/>
      <c r="H650" s="61"/>
      <c r="I650" s="62"/>
      <c r="J650" s="61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x14ac:dyDescent="0.3">
      <c r="A651" s="56"/>
      <c r="B651" s="57"/>
      <c r="C651" s="270"/>
      <c r="D651" s="271"/>
      <c r="E651" s="271"/>
      <c r="F651" s="271"/>
      <c r="G651" s="271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</row>
    <row r="652" spans="1:19" s="63" customFormat="1" x14ac:dyDescent="0.3">
      <c r="A652" s="56"/>
      <c r="B652" s="57"/>
      <c r="C652" s="58"/>
      <c r="D652" s="59"/>
      <c r="E652" s="60"/>
      <c r="F652" s="61"/>
      <c r="G652" s="62"/>
      <c r="H652" s="61"/>
      <c r="I652" s="62"/>
      <c r="J652" s="61"/>
      <c r="K652" s="62"/>
      <c r="L652" s="62"/>
      <c r="M652" s="62"/>
      <c r="N652" s="62"/>
      <c r="O652" s="62"/>
      <c r="P652" s="62"/>
      <c r="Q652" s="62"/>
      <c r="R652" s="62"/>
      <c r="S652" s="62"/>
    </row>
    <row r="653" spans="1:19" s="63" customFormat="1" x14ac:dyDescent="0.3">
      <c r="A653" s="56"/>
      <c r="B653" s="57"/>
      <c r="C653" s="270"/>
      <c r="D653" s="271"/>
      <c r="E653" s="271"/>
      <c r="F653" s="271"/>
      <c r="G653" s="27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</row>
    <row r="654" spans="1:19" s="63" customFormat="1" x14ac:dyDescent="0.3">
      <c r="A654" s="56"/>
      <c r="B654" s="57"/>
      <c r="C654" s="58"/>
      <c r="D654" s="59"/>
      <c r="E654" s="60"/>
      <c r="F654" s="61"/>
      <c r="G654" s="62"/>
      <c r="H654" s="61"/>
      <c r="I654" s="62"/>
      <c r="J654" s="61"/>
      <c r="K654" s="62"/>
      <c r="L654" s="62"/>
      <c r="M654" s="62"/>
      <c r="N654" s="62"/>
      <c r="O654" s="62"/>
      <c r="P654" s="62"/>
      <c r="Q654" s="62"/>
      <c r="R654" s="62"/>
      <c r="S654" s="62"/>
    </row>
    <row r="655" spans="1:19" s="63" customFormat="1" x14ac:dyDescent="0.3">
      <c r="A655" s="56"/>
      <c r="B655" s="57"/>
      <c r="C655" s="272"/>
      <c r="D655" s="273"/>
      <c r="E655" s="273"/>
      <c r="F655" s="273"/>
      <c r="G655" s="273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</row>
    <row r="656" spans="1:19" s="63" customFormat="1" ht="15" customHeight="1" x14ac:dyDescent="0.3">
      <c r="A656" s="56"/>
      <c r="B656" s="57"/>
      <c r="C656" s="270"/>
      <c r="D656" s="271"/>
      <c r="E656" s="271"/>
      <c r="F656" s="271"/>
      <c r="G656" s="271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</row>
    <row r="657" spans="1:19" s="63" customFormat="1" x14ac:dyDescent="0.3">
      <c r="A657" s="56"/>
      <c r="B657" s="57"/>
      <c r="C657" s="58"/>
      <c r="D657" s="59"/>
      <c r="E657" s="60"/>
      <c r="F657" s="61"/>
      <c r="G657" s="62"/>
      <c r="H657" s="61"/>
      <c r="I657" s="62"/>
      <c r="J657" s="61"/>
      <c r="K657" s="62"/>
      <c r="L657" s="62"/>
      <c r="M657" s="62"/>
      <c r="N657" s="62"/>
      <c r="O657" s="62"/>
      <c r="P657" s="62"/>
      <c r="Q657" s="62"/>
      <c r="R657" s="62"/>
      <c r="S657" s="62"/>
    </row>
    <row r="658" spans="1:19" s="63" customFormat="1" x14ac:dyDescent="0.3">
      <c r="A658" s="56"/>
      <c r="B658" s="57"/>
      <c r="C658" s="272"/>
      <c r="D658" s="273"/>
      <c r="E658" s="273"/>
      <c r="F658" s="273"/>
      <c r="G658" s="273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</row>
    <row r="659" spans="1:19" s="63" customFormat="1" ht="15" customHeight="1" x14ac:dyDescent="0.3">
      <c r="A659" s="56"/>
      <c r="B659" s="57"/>
      <c r="C659" s="270"/>
      <c r="D659" s="271"/>
      <c r="E659" s="271"/>
      <c r="F659" s="271"/>
      <c r="G659" s="271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58"/>
      <c r="D660" s="59"/>
      <c r="E660" s="60"/>
      <c r="F660" s="61"/>
      <c r="G660" s="62"/>
      <c r="H660" s="61"/>
      <c r="I660" s="62"/>
      <c r="J660" s="61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56"/>
      <c r="B661" s="57"/>
      <c r="C661" s="272"/>
      <c r="D661" s="273"/>
      <c r="E661" s="273"/>
      <c r="F661" s="273"/>
      <c r="G661" s="273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</row>
    <row r="662" spans="1:19" s="63" customFormat="1" ht="15" customHeight="1" x14ac:dyDescent="0.3">
      <c r="A662" s="56"/>
      <c r="B662" s="57"/>
      <c r="C662" s="270"/>
      <c r="D662" s="271"/>
      <c r="E662" s="271"/>
      <c r="F662" s="271"/>
      <c r="G662" s="271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58"/>
      <c r="D663" s="59"/>
      <c r="E663" s="60"/>
      <c r="F663" s="61"/>
      <c r="G663" s="62"/>
      <c r="H663" s="61"/>
      <c r="I663" s="62"/>
      <c r="J663" s="61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272"/>
      <c r="D664" s="273"/>
      <c r="E664" s="273"/>
      <c r="F664" s="273"/>
      <c r="G664" s="273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ht="15" customHeight="1" x14ac:dyDescent="0.3">
      <c r="A665" s="56"/>
      <c r="B665" s="57"/>
      <c r="C665" s="270"/>
      <c r="D665" s="271"/>
      <c r="E665" s="271"/>
      <c r="F665" s="271"/>
      <c r="G665" s="271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x14ac:dyDescent="0.3">
      <c r="A666" s="56"/>
      <c r="B666" s="57"/>
      <c r="C666" s="58"/>
      <c r="D666" s="59"/>
      <c r="E666" s="60"/>
      <c r="F666" s="61"/>
      <c r="G666" s="62"/>
      <c r="H666" s="61"/>
      <c r="I666" s="62"/>
      <c r="J666" s="61"/>
      <c r="K666" s="62"/>
      <c r="L666" s="62"/>
      <c r="M666" s="62"/>
      <c r="N666" s="62"/>
      <c r="O666" s="62"/>
      <c r="P666" s="62"/>
      <c r="Q666" s="62"/>
      <c r="R666" s="62"/>
      <c r="S666" s="62"/>
    </row>
    <row r="667" spans="1:19" s="63" customFormat="1" x14ac:dyDescent="0.3">
      <c r="A667" s="56"/>
      <c r="B667" s="57"/>
      <c r="C667" s="272"/>
      <c r="D667" s="273"/>
      <c r="E667" s="273"/>
      <c r="F667" s="273"/>
      <c r="G667" s="273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270"/>
      <c r="D668" s="271"/>
      <c r="E668" s="271"/>
      <c r="F668" s="271"/>
      <c r="G668" s="271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x14ac:dyDescent="0.3">
      <c r="A669" s="75"/>
      <c r="B669" s="76"/>
      <c r="C669" s="77"/>
      <c r="D669" s="78"/>
      <c r="E669" s="79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</row>
    <row r="670" spans="1:19" s="63" customFormat="1" x14ac:dyDescent="0.3">
      <c r="A670" s="56"/>
      <c r="B670" s="57"/>
      <c r="C670" s="272"/>
      <c r="D670" s="273"/>
      <c r="E670" s="273"/>
      <c r="F670" s="273"/>
      <c r="G670" s="273"/>
      <c r="H670" s="62"/>
      <c r="I670" s="62"/>
      <c r="J670" s="62"/>
      <c r="K670" s="62"/>
      <c r="L670" s="62"/>
      <c r="M670" s="62"/>
      <c r="N670" s="60"/>
      <c r="O670" s="60"/>
      <c r="P670" s="60"/>
      <c r="Q670" s="60"/>
      <c r="R670" s="62"/>
      <c r="S670" s="62"/>
    </row>
    <row r="671" spans="1:19" s="63" customFormat="1" x14ac:dyDescent="0.3">
      <c r="A671" s="56"/>
      <c r="B671" s="57"/>
      <c r="C671" s="58"/>
      <c r="D671" s="59"/>
      <c r="E671" s="60"/>
      <c r="F671" s="61"/>
      <c r="G671" s="62"/>
      <c r="H671" s="61"/>
      <c r="I671" s="62"/>
      <c r="J671" s="61"/>
      <c r="K671" s="62"/>
      <c r="L671" s="62"/>
      <c r="M671" s="62"/>
      <c r="N671" s="60"/>
      <c r="O671" s="60"/>
      <c r="P671" s="60"/>
      <c r="Q671" s="60"/>
      <c r="R671" s="62"/>
      <c r="S671" s="62"/>
    </row>
    <row r="672" spans="1:19" s="63" customFormat="1" x14ac:dyDescent="0.3">
      <c r="A672" s="56"/>
      <c r="B672" s="57"/>
      <c r="C672" s="272"/>
      <c r="D672" s="273"/>
      <c r="E672" s="273"/>
      <c r="F672" s="273"/>
      <c r="G672" s="273"/>
      <c r="H672" s="62"/>
      <c r="I672" s="62"/>
      <c r="J672" s="62"/>
      <c r="K672" s="62"/>
      <c r="L672" s="62"/>
      <c r="M672" s="62"/>
      <c r="N672" s="60"/>
      <c r="O672" s="60"/>
      <c r="P672" s="60"/>
      <c r="Q672" s="60"/>
      <c r="R672" s="62"/>
      <c r="S672" s="62"/>
    </row>
    <row r="673" spans="1:19" s="63" customFormat="1" x14ac:dyDescent="0.3">
      <c r="A673" s="56"/>
      <c r="B673" s="57"/>
      <c r="C673" s="58"/>
      <c r="D673" s="59"/>
      <c r="E673" s="60"/>
      <c r="F673" s="61"/>
      <c r="G673" s="62"/>
      <c r="H673" s="61"/>
      <c r="I673" s="62"/>
      <c r="J673" s="61"/>
      <c r="K673" s="62"/>
      <c r="L673" s="62"/>
      <c r="M673" s="62"/>
      <c r="N673" s="60"/>
      <c r="O673" s="60"/>
      <c r="P673" s="60"/>
      <c r="Q673" s="60"/>
      <c r="R673" s="62"/>
      <c r="S673" s="62"/>
    </row>
    <row r="674" spans="1:19" s="63" customFormat="1" x14ac:dyDescent="0.3">
      <c r="A674" s="56"/>
      <c r="B674" s="57"/>
      <c r="C674" s="272"/>
      <c r="D674" s="273"/>
      <c r="E674" s="273"/>
      <c r="F674" s="273"/>
      <c r="G674" s="273"/>
      <c r="H674" s="62"/>
      <c r="I674" s="62"/>
      <c r="J674" s="62"/>
      <c r="K674" s="62"/>
      <c r="L674" s="62"/>
      <c r="M674" s="62"/>
      <c r="N674" s="60"/>
      <c r="O674" s="60"/>
      <c r="P674" s="60"/>
      <c r="Q674" s="60"/>
      <c r="R674" s="62"/>
      <c r="S674" s="62"/>
    </row>
    <row r="675" spans="1:19" s="63" customFormat="1" x14ac:dyDescent="0.3">
      <c r="A675" s="56"/>
      <c r="B675" s="57"/>
      <c r="C675" s="58"/>
      <c r="D675" s="59"/>
      <c r="E675" s="60"/>
      <c r="F675" s="61"/>
      <c r="G675" s="62"/>
      <c r="H675" s="61"/>
      <c r="I675" s="62"/>
      <c r="J675" s="61"/>
      <c r="K675" s="62"/>
      <c r="L675" s="62"/>
      <c r="M675" s="62"/>
      <c r="N675" s="60"/>
      <c r="O675" s="60"/>
      <c r="P675" s="60"/>
      <c r="Q675" s="60"/>
      <c r="R675" s="62"/>
      <c r="S675" s="62"/>
    </row>
    <row r="676" spans="1:19" s="63" customFormat="1" ht="15" customHeight="1" x14ac:dyDescent="0.3">
      <c r="A676" s="56"/>
      <c r="B676" s="57"/>
      <c r="C676" s="58"/>
      <c r="D676" s="59"/>
      <c r="E676" s="60"/>
      <c r="F676" s="61"/>
      <c r="G676" s="62"/>
      <c r="H676" s="61"/>
      <c r="I676" s="62"/>
      <c r="J676" s="61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x14ac:dyDescent="0.3">
      <c r="A677" s="56"/>
      <c r="B677" s="57"/>
      <c r="C677" s="58"/>
      <c r="D677" s="59"/>
      <c r="E677" s="60"/>
      <c r="F677" s="61"/>
      <c r="G677" s="62"/>
      <c r="H677" s="61"/>
      <c r="I677" s="62"/>
      <c r="J677" s="61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ht="15" customHeight="1" x14ac:dyDescent="0.3">
      <c r="A678" s="56"/>
      <c r="B678" s="57"/>
      <c r="C678" s="272"/>
      <c r="D678" s="273"/>
      <c r="E678" s="273"/>
      <c r="F678" s="273"/>
      <c r="G678" s="273"/>
      <c r="H678" s="61"/>
      <c r="I678" s="62"/>
      <c r="J678" s="61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56"/>
      <c r="B679" s="57"/>
      <c r="C679" s="58"/>
      <c r="D679" s="59"/>
      <c r="E679" s="60"/>
      <c r="F679" s="61"/>
      <c r="G679" s="62"/>
      <c r="H679" s="61"/>
      <c r="I679" s="62"/>
      <c r="J679" s="61"/>
      <c r="K679" s="62"/>
      <c r="L679" s="62"/>
      <c r="M679" s="62"/>
      <c r="N679" s="62"/>
      <c r="O679" s="62"/>
      <c r="P679" s="62"/>
      <c r="Q679" s="62"/>
      <c r="R679" s="62"/>
      <c r="S679" s="62"/>
    </row>
    <row r="680" spans="1:19" s="63" customFormat="1" x14ac:dyDescent="0.3">
      <c r="A680" s="56"/>
      <c r="B680" s="57"/>
      <c r="C680" s="272"/>
      <c r="D680" s="273"/>
      <c r="E680" s="273"/>
      <c r="F680" s="273"/>
      <c r="G680" s="273"/>
      <c r="H680" s="61"/>
      <c r="I680" s="62"/>
      <c r="J680" s="61"/>
      <c r="K680" s="62"/>
      <c r="L680" s="62"/>
      <c r="M680" s="62"/>
      <c r="N680" s="62"/>
      <c r="O680" s="62"/>
      <c r="P680" s="62"/>
      <c r="Q680" s="62"/>
      <c r="R680" s="62"/>
      <c r="S680" s="62"/>
    </row>
    <row r="681" spans="1:19" s="63" customFormat="1" x14ac:dyDescent="0.3">
      <c r="A681" s="56"/>
      <c r="B681" s="57"/>
      <c r="C681" s="58"/>
      <c r="D681" s="59"/>
      <c r="E681" s="60"/>
      <c r="F681" s="61"/>
      <c r="G681" s="62"/>
      <c r="H681" s="61"/>
      <c r="I681" s="62"/>
      <c r="J681" s="61"/>
      <c r="K681" s="62"/>
      <c r="L681" s="62"/>
      <c r="M681" s="62"/>
      <c r="N681" s="62"/>
      <c r="O681" s="62"/>
      <c r="P681" s="62"/>
      <c r="Q681" s="62"/>
      <c r="R681" s="62"/>
      <c r="S681" s="62"/>
    </row>
    <row r="682" spans="1:19" s="63" customFormat="1" x14ac:dyDescent="0.3">
      <c r="A682" s="56"/>
      <c r="B682" s="57"/>
      <c r="C682" s="272"/>
      <c r="D682" s="273"/>
      <c r="E682" s="273"/>
      <c r="F682" s="273"/>
      <c r="G682" s="273"/>
      <c r="H682" s="61"/>
      <c r="I682" s="62"/>
      <c r="J682" s="61"/>
      <c r="K682" s="62"/>
      <c r="L682" s="62"/>
      <c r="M682" s="62"/>
      <c r="N682" s="62"/>
      <c r="O682" s="62"/>
      <c r="P682" s="62"/>
      <c r="Q682" s="62"/>
      <c r="R682" s="62"/>
      <c r="S682" s="62"/>
    </row>
    <row r="683" spans="1:19" s="63" customFormat="1" x14ac:dyDescent="0.3">
      <c r="A683" s="56"/>
      <c r="B683" s="57"/>
      <c r="C683" s="270"/>
      <c r="D683" s="271"/>
      <c r="E683" s="271"/>
      <c r="F683" s="271"/>
      <c r="G683" s="271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</row>
    <row r="684" spans="1:19" s="63" customFormat="1" x14ac:dyDescent="0.3">
      <c r="A684" s="56"/>
      <c r="B684" s="57"/>
      <c r="C684" s="58"/>
      <c r="D684" s="59"/>
      <c r="E684" s="60"/>
      <c r="F684" s="61"/>
      <c r="G684" s="62"/>
      <c r="H684" s="61"/>
      <c r="I684" s="62"/>
      <c r="J684" s="61"/>
      <c r="K684" s="62"/>
      <c r="L684" s="62"/>
      <c r="M684" s="62"/>
      <c r="N684" s="62"/>
      <c r="O684" s="62"/>
      <c r="P684" s="62"/>
      <c r="Q684" s="62"/>
      <c r="R684" s="62"/>
      <c r="S684" s="62"/>
    </row>
    <row r="685" spans="1:19" s="63" customFormat="1" x14ac:dyDescent="0.3">
      <c r="A685" s="56"/>
      <c r="B685" s="57"/>
      <c r="C685" s="270"/>
      <c r="D685" s="271"/>
      <c r="E685" s="271"/>
      <c r="F685" s="271"/>
      <c r="G685" s="271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</row>
    <row r="686" spans="1:19" s="63" customFormat="1" x14ac:dyDescent="0.3">
      <c r="A686" s="56"/>
      <c r="B686" s="57"/>
      <c r="C686" s="58"/>
      <c r="D686" s="59"/>
      <c r="E686" s="60"/>
      <c r="F686" s="61"/>
      <c r="G686" s="62"/>
      <c r="H686" s="61"/>
      <c r="I686" s="62"/>
      <c r="J686" s="61"/>
      <c r="K686" s="62"/>
      <c r="L686" s="62"/>
      <c r="M686" s="62"/>
      <c r="N686" s="62"/>
      <c r="O686" s="62"/>
      <c r="P686" s="62"/>
      <c r="Q686" s="62"/>
      <c r="R686" s="62"/>
      <c r="S686" s="62"/>
    </row>
    <row r="687" spans="1:19" s="63" customFormat="1" x14ac:dyDescent="0.3">
      <c r="A687" s="56"/>
      <c r="B687" s="57"/>
      <c r="C687" s="270"/>
      <c r="D687" s="271"/>
      <c r="E687" s="271"/>
      <c r="F687" s="271"/>
      <c r="G687" s="271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</row>
    <row r="688" spans="1:19" s="63" customFormat="1" x14ac:dyDescent="0.3">
      <c r="A688" s="75"/>
      <c r="B688" s="76"/>
      <c r="C688" s="77"/>
      <c r="D688" s="78"/>
      <c r="E688" s="79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</row>
    <row r="689" spans="1:19" s="63" customFormat="1" x14ac:dyDescent="0.3">
      <c r="A689" s="56"/>
      <c r="B689" s="57"/>
      <c r="C689" s="58"/>
      <c r="D689" s="59"/>
      <c r="E689" s="60"/>
      <c r="F689" s="61"/>
      <c r="G689" s="62"/>
      <c r="H689" s="61"/>
      <c r="I689" s="62"/>
      <c r="J689" s="61"/>
      <c r="K689" s="62"/>
      <c r="L689" s="62"/>
      <c r="M689" s="62"/>
      <c r="N689" s="62"/>
      <c r="O689" s="62"/>
      <c r="P689" s="62"/>
      <c r="Q689" s="62"/>
      <c r="R689" s="62"/>
      <c r="S689" s="62"/>
    </row>
    <row r="690" spans="1:19" s="63" customFormat="1" x14ac:dyDescent="0.3">
      <c r="A690" s="75"/>
      <c r="B690" s="76"/>
      <c r="C690" s="77"/>
      <c r="D690" s="78"/>
      <c r="E690" s="79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</row>
    <row r="691" spans="1:19" s="63" customFormat="1" x14ac:dyDescent="0.3">
      <c r="A691" s="56"/>
      <c r="B691" s="57"/>
      <c r="C691" s="58"/>
      <c r="D691" s="59"/>
      <c r="E691" s="60"/>
      <c r="F691" s="61"/>
      <c r="G691" s="62"/>
      <c r="H691" s="61"/>
      <c r="I691" s="62"/>
      <c r="J691" s="61"/>
      <c r="K691" s="62"/>
      <c r="L691" s="62"/>
      <c r="M691" s="62"/>
      <c r="N691" s="62"/>
      <c r="O691" s="62"/>
      <c r="P691" s="62"/>
      <c r="Q691" s="62"/>
      <c r="R691" s="62"/>
      <c r="S691" s="62"/>
    </row>
    <row r="692" spans="1:19" s="63" customFormat="1" x14ac:dyDescent="0.3">
      <c r="A692" s="56"/>
      <c r="B692" s="57"/>
      <c r="C692" s="270"/>
      <c r="D692" s="271"/>
      <c r="E692" s="271"/>
      <c r="F692" s="271"/>
      <c r="G692" s="271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</row>
    <row r="693" spans="1:19" s="63" customFormat="1" x14ac:dyDescent="0.3">
      <c r="A693" s="56"/>
      <c r="B693" s="57"/>
      <c r="C693" s="58"/>
      <c r="D693" s="59"/>
      <c r="E693" s="60"/>
      <c r="F693" s="61"/>
      <c r="G693" s="62"/>
      <c r="H693" s="61"/>
      <c r="I693" s="62"/>
      <c r="J693" s="61"/>
      <c r="K693" s="62"/>
      <c r="L693" s="62"/>
      <c r="M693" s="62"/>
      <c r="N693" s="62"/>
      <c r="O693" s="62"/>
      <c r="P693" s="62"/>
      <c r="Q693" s="62"/>
      <c r="R693" s="62"/>
      <c r="S693" s="62"/>
    </row>
    <row r="694" spans="1:19" s="63" customFormat="1" x14ac:dyDescent="0.3">
      <c r="A694" s="56"/>
      <c r="B694" s="57"/>
      <c r="C694" s="270"/>
      <c r="D694" s="271"/>
      <c r="E694" s="271"/>
      <c r="F694" s="271"/>
      <c r="G694" s="271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</row>
    <row r="695" spans="1:19" s="63" customFormat="1" x14ac:dyDescent="0.3">
      <c r="A695" s="56"/>
      <c r="B695" s="57"/>
      <c r="C695" s="58"/>
      <c r="D695" s="59"/>
      <c r="E695" s="60"/>
      <c r="F695" s="61"/>
      <c r="G695" s="62"/>
      <c r="H695" s="61"/>
      <c r="I695" s="62"/>
      <c r="J695" s="61"/>
      <c r="K695" s="62"/>
      <c r="L695" s="62"/>
      <c r="M695" s="62"/>
      <c r="N695" s="62"/>
      <c r="O695" s="62"/>
      <c r="P695" s="62"/>
      <c r="Q695" s="62"/>
      <c r="R695" s="62"/>
      <c r="S695" s="62"/>
    </row>
    <row r="696" spans="1:19" s="63" customFormat="1" x14ac:dyDescent="0.3">
      <c r="A696" s="56"/>
      <c r="B696" s="57"/>
      <c r="C696" s="270"/>
      <c r="D696" s="271"/>
      <c r="E696" s="271"/>
      <c r="F696" s="271"/>
      <c r="G696" s="271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</row>
    <row r="697" spans="1:19" s="63" customFormat="1" ht="15" customHeight="1" x14ac:dyDescent="0.3">
      <c r="A697" s="75"/>
      <c r="B697" s="76"/>
      <c r="C697" s="77"/>
      <c r="D697" s="78"/>
      <c r="E697" s="79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</row>
    <row r="698" spans="1:19" s="63" customFormat="1" x14ac:dyDescent="0.3">
      <c r="A698" s="56"/>
      <c r="B698" s="57"/>
      <c r="C698" s="58"/>
      <c r="D698" s="59"/>
      <c r="E698" s="60"/>
      <c r="F698" s="61"/>
      <c r="G698" s="62"/>
      <c r="H698" s="61"/>
      <c r="I698" s="62"/>
      <c r="J698" s="61"/>
      <c r="K698" s="62"/>
      <c r="L698" s="62"/>
      <c r="M698" s="62"/>
      <c r="N698" s="62"/>
      <c r="O698" s="62"/>
      <c r="P698" s="62"/>
      <c r="Q698" s="62"/>
      <c r="R698" s="62"/>
      <c r="S698" s="62"/>
    </row>
    <row r="699" spans="1:19" s="63" customFormat="1" x14ac:dyDescent="0.3">
      <c r="A699" s="56"/>
      <c r="B699" s="57"/>
      <c r="C699" s="272"/>
      <c r="D699" s="273"/>
      <c r="E699" s="273"/>
      <c r="F699" s="273"/>
      <c r="G699" s="273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</row>
    <row r="700" spans="1:19" s="63" customFormat="1" ht="15" customHeight="1" x14ac:dyDescent="0.3">
      <c r="A700" s="56"/>
      <c r="B700" s="57"/>
      <c r="C700" s="270"/>
      <c r="D700" s="271"/>
      <c r="E700" s="271"/>
      <c r="F700" s="271"/>
      <c r="G700" s="271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</row>
    <row r="701" spans="1:19" s="63" customFormat="1" x14ac:dyDescent="0.3">
      <c r="A701" s="56"/>
      <c r="B701" s="57"/>
      <c r="C701" s="58"/>
      <c r="D701" s="59"/>
      <c r="E701" s="60"/>
      <c r="F701" s="61"/>
      <c r="G701" s="62"/>
      <c r="H701" s="61"/>
      <c r="I701" s="62"/>
      <c r="J701" s="61"/>
      <c r="K701" s="62"/>
      <c r="L701" s="62"/>
      <c r="M701" s="62"/>
      <c r="N701" s="62"/>
      <c r="O701" s="62"/>
      <c r="P701" s="62"/>
      <c r="Q701" s="62"/>
      <c r="R701" s="62"/>
      <c r="S701" s="62"/>
    </row>
    <row r="702" spans="1:19" s="63" customFormat="1" x14ac:dyDescent="0.3">
      <c r="A702" s="56"/>
      <c r="B702" s="57"/>
      <c r="C702" s="272"/>
      <c r="D702" s="273"/>
      <c r="E702" s="273"/>
      <c r="F702" s="273"/>
      <c r="G702" s="273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</row>
    <row r="703" spans="1:19" s="63" customFormat="1" x14ac:dyDescent="0.3">
      <c r="A703" s="75"/>
      <c r="B703" s="76"/>
      <c r="C703" s="77"/>
      <c r="D703" s="81"/>
      <c r="E703" s="75"/>
      <c r="F703" s="75"/>
      <c r="G703" s="82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</row>
    <row r="704" spans="1:19" s="63" customFormat="1" x14ac:dyDescent="0.3">
      <c r="A704" s="70"/>
      <c r="B704" s="71"/>
      <c r="C704" s="71"/>
      <c r="D704" s="72"/>
      <c r="E704" s="73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</row>
    <row r="705" spans="1:25" s="63" customFormat="1" x14ac:dyDescent="0.3">
      <c r="A705" s="65"/>
      <c r="B705" s="66"/>
      <c r="C705" s="274"/>
      <c r="D705" s="275"/>
      <c r="E705" s="275"/>
      <c r="F705" s="275"/>
      <c r="G705" s="275"/>
    </row>
    <row r="706" spans="1:25" s="63" customFormat="1" x14ac:dyDescent="0.3">
      <c r="B706" s="67"/>
      <c r="C706" s="67"/>
      <c r="D706" s="68"/>
    </row>
    <row r="707" spans="1:25" s="63" customFormat="1" x14ac:dyDescent="0.3">
      <c r="B707" s="67"/>
      <c r="C707" s="67"/>
      <c r="D707" s="68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</row>
    <row r="708" spans="1:25" s="63" customFormat="1" x14ac:dyDescent="0.3">
      <c r="A708" s="70"/>
      <c r="B708" s="71"/>
      <c r="C708" s="71"/>
      <c r="D708" s="72"/>
      <c r="E708" s="73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Y708" s="64"/>
    </row>
    <row r="709" spans="1:25" s="63" customFormat="1" x14ac:dyDescent="0.3">
      <c r="A709" s="75"/>
      <c r="B709" s="76"/>
      <c r="C709" s="77"/>
      <c r="D709" s="78"/>
      <c r="E709" s="79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Y709" s="64"/>
    </row>
    <row r="710" spans="1:25" s="63" customFormat="1" x14ac:dyDescent="0.3">
      <c r="A710" s="56"/>
      <c r="B710" s="57"/>
      <c r="C710" s="58"/>
      <c r="D710" s="59"/>
      <c r="E710" s="60"/>
      <c r="F710" s="61"/>
      <c r="G710" s="62"/>
      <c r="H710" s="61"/>
      <c r="I710" s="62"/>
      <c r="J710" s="61"/>
      <c r="K710" s="62"/>
      <c r="L710" s="62"/>
      <c r="M710" s="62"/>
      <c r="N710" s="62"/>
      <c r="O710" s="62"/>
      <c r="P710" s="62"/>
      <c r="Q710" s="62"/>
      <c r="R710" s="62"/>
      <c r="S710" s="62"/>
      <c r="Y710" s="64"/>
    </row>
    <row r="711" spans="1:25" s="63" customFormat="1" x14ac:dyDescent="0.3">
      <c r="A711" s="56"/>
      <c r="B711" s="57"/>
      <c r="C711" s="270"/>
      <c r="D711" s="271"/>
      <c r="E711" s="271"/>
      <c r="F711" s="271"/>
      <c r="G711" s="271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Y711" s="64"/>
    </row>
    <row r="712" spans="1:25" s="63" customFormat="1" x14ac:dyDescent="0.3">
      <c r="A712" s="56"/>
      <c r="B712" s="57"/>
      <c r="C712" s="58"/>
      <c r="D712" s="59"/>
      <c r="E712" s="60"/>
      <c r="F712" s="61"/>
      <c r="G712" s="62"/>
      <c r="H712" s="61"/>
      <c r="I712" s="62"/>
      <c r="J712" s="61"/>
      <c r="K712" s="62"/>
      <c r="L712" s="62"/>
      <c r="M712" s="62"/>
      <c r="N712" s="62"/>
      <c r="O712" s="62"/>
      <c r="P712" s="62"/>
      <c r="Q712" s="62"/>
      <c r="R712" s="62"/>
      <c r="S712" s="62"/>
      <c r="Y712" s="64"/>
    </row>
    <row r="713" spans="1:25" s="63" customFormat="1" x14ac:dyDescent="0.3">
      <c r="A713" s="56"/>
      <c r="B713" s="57"/>
      <c r="C713" s="270"/>
      <c r="D713" s="271"/>
      <c r="E713" s="271"/>
      <c r="F713" s="271"/>
      <c r="G713" s="271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Y713" s="64"/>
    </row>
    <row r="714" spans="1:25" s="63" customFormat="1" x14ac:dyDescent="0.3">
      <c r="A714" s="56"/>
      <c r="B714" s="57"/>
      <c r="C714" s="58"/>
      <c r="D714" s="59"/>
      <c r="E714" s="60"/>
      <c r="F714" s="61"/>
      <c r="G714" s="62"/>
      <c r="H714" s="61"/>
      <c r="I714" s="62"/>
      <c r="J714" s="61"/>
      <c r="K714" s="62"/>
      <c r="L714" s="62"/>
      <c r="M714" s="62"/>
      <c r="N714" s="62"/>
      <c r="O714" s="62"/>
      <c r="P714" s="62"/>
      <c r="Q714" s="62"/>
      <c r="R714" s="62"/>
      <c r="S714" s="62"/>
      <c r="Y714" s="64"/>
    </row>
    <row r="715" spans="1:25" s="63" customFormat="1" x14ac:dyDescent="0.3">
      <c r="A715" s="56"/>
      <c r="B715" s="57"/>
      <c r="C715" s="270"/>
      <c r="D715" s="271"/>
      <c r="E715" s="271"/>
      <c r="F715" s="271"/>
      <c r="G715" s="271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Y715" s="64"/>
    </row>
    <row r="716" spans="1:25" s="63" customFormat="1" x14ac:dyDescent="0.3">
      <c r="A716" s="56"/>
      <c r="B716" s="57"/>
      <c r="C716" s="58"/>
      <c r="D716" s="59"/>
      <c r="E716" s="60"/>
      <c r="F716" s="61"/>
      <c r="G716" s="62"/>
      <c r="H716" s="61"/>
      <c r="I716" s="62"/>
      <c r="J716" s="61"/>
      <c r="K716" s="62"/>
      <c r="L716" s="62"/>
      <c r="M716" s="62"/>
      <c r="N716" s="62"/>
      <c r="O716" s="62"/>
      <c r="P716" s="62"/>
      <c r="Q716" s="62"/>
      <c r="R716" s="62"/>
      <c r="S716" s="62"/>
      <c r="Y716" s="64"/>
    </row>
    <row r="717" spans="1:25" s="63" customFormat="1" x14ac:dyDescent="0.3">
      <c r="A717" s="56"/>
      <c r="B717" s="57"/>
      <c r="C717" s="270"/>
      <c r="D717" s="271"/>
      <c r="E717" s="271"/>
      <c r="F717" s="271"/>
      <c r="G717" s="271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Y717" s="64"/>
    </row>
    <row r="718" spans="1:25" s="63" customFormat="1" x14ac:dyDescent="0.3">
      <c r="A718" s="56"/>
      <c r="B718" s="57"/>
      <c r="C718" s="58"/>
      <c r="D718" s="59"/>
      <c r="E718" s="60"/>
      <c r="F718" s="61"/>
      <c r="G718" s="62"/>
      <c r="H718" s="61"/>
      <c r="I718" s="62"/>
      <c r="J718" s="61"/>
      <c r="K718" s="62"/>
      <c r="L718" s="62"/>
      <c r="M718" s="62"/>
      <c r="N718" s="62"/>
      <c r="O718" s="62"/>
      <c r="P718" s="62"/>
      <c r="Q718" s="62"/>
      <c r="R718" s="62"/>
      <c r="S718" s="62"/>
      <c r="Y718" s="64"/>
    </row>
    <row r="719" spans="1:25" s="63" customFormat="1" x14ac:dyDescent="0.3">
      <c r="A719" s="56"/>
      <c r="B719" s="57"/>
      <c r="C719" s="270"/>
      <c r="D719" s="271"/>
      <c r="E719" s="271"/>
      <c r="F719" s="271"/>
      <c r="G719" s="271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Y719" s="64"/>
    </row>
    <row r="720" spans="1:25" s="63" customFormat="1" x14ac:dyDescent="0.3">
      <c r="A720" s="56"/>
      <c r="B720" s="57"/>
      <c r="C720" s="58"/>
      <c r="D720" s="59"/>
      <c r="E720" s="60"/>
      <c r="F720" s="61"/>
      <c r="G720" s="62"/>
      <c r="H720" s="61"/>
      <c r="I720" s="62"/>
      <c r="J720" s="61"/>
      <c r="K720" s="62"/>
      <c r="L720" s="62"/>
      <c r="M720" s="62"/>
      <c r="N720" s="62"/>
      <c r="O720" s="62"/>
      <c r="P720" s="62"/>
      <c r="Q720" s="62"/>
      <c r="R720" s="62"/>
      <c r="S720" s="62"/>
      <c r="Y720" s="64"/>
    </row>
    <row r="721" spans="1:25" s="63" customFormat="1" x14ac:dyDescent="0.3">
      <c r="A721" s="56"/>
      <c r="B721" s="57"/>
      <c r="C721" s="270"/>
      <c r="D721" s="271"/>
      <c r="E721" s="271"/>
      <c r="F721" s="271"/>
      <c r="G721" s="271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Y721" s="64"/>
    </row>
    <row r="722" spans="1:25" s="63" customFormat="1" x14ac:dyDescent="0.3">
      <c r="A722" s="56"/>
      <c r="B722" s="57"/>
      <c r="C722" s="58"/>
      <c r="D722" s="59"/>
      <c r="E722" s="60"/>
      <c r="F722" s="61"/>
      <c r="G722" s="62"/>
      <c r="H722" s="61"/>
      <c r="I722" s="62"/>
      <c r="J722" s="61"/>
      <c r="K722" s="62"/>
      <c r="L722" s="62"/>
      <c r="M722" s="62"/>
      <c r="N722" s="62"/>
      <c r="O722" s="62"/>
      <c r="P722" s="62"/>
      <c r="Q722" s="62"/>
      <c r="R722" s="62"/>
      <c r="S722" s="62"/>
      <c r="Y722" s="64"/>
    </row>
    <row r="723" spans="1:25" s="63" customFormat="1" x14ac:dyDescent="0.3">
      <c r="A723" s="56"/>
      <c r="B723" s="57"/>
      <c r="C723" s="270"/>
      <c r="D723" s="271"/>
      <c r="E723" s="271"/>
      <c r="F723" s="271"/>
      <c r="G723" s="271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Y723" s="64"/>
    </row>
    <row r="724" spans="1:25" s="63" customFormat="1" x14ac:dyDescent="0.3">
      <c r="A724" s="56"/>
      <c r="B724" s="57"/>
      <c r="C724" s="58"/>
      <c r="D724" s="59"/>
      <c r="E724" s="60"/>
      <c r="F724" s="61"/>
      <c r="G724" s="62"/>
      <c r="H724" s="61"/>
      <c r="I724" s="62"/>
      <c r="J724" s="61"/>
      <c r="K724" s="62"/>
      <c r="L724" s="62"/>
      <c r="M724" s="62"/>
      <c r="N724" s="62"/>
      <c r="O724" s="62"/>
      <c r="P724" s="62"/>
      <c r="Q724" s="62"/>
      <c r="R724" s="62"/>
      <c r="S724" s="62"/>
      <c r="Y724" s="64"/>
    </row>
    <row r="725" spans="1:25" s="63" customFormat="1" x14ac:dyDescent="0.3">
      <c r="A725" s="56"/>
      <c r="B725" s="57"/>
      <c r="C725" s="270"/>
      <c r="D725" s="271"/>
      <c r="E725" s="271"/>
      <c r="F725" s="271"/>
      <c r="G725" s="271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Y725" s="64"/>
    </row>
    <row r="726" spans="1:25" s="63" customFormat="1" x14ac:dyDescent="0.3">
      <c r="A726" s="56"/>
      <c r="B726" s="57"/>
      <c r="C726" s="58"/>
      <c r="D726" s="59"/>
      <c r="E726" s="60"/>
      <c r="F726" s="61"/>
      <c r="G726" s="62"/>
      <c r="H726" s="61"/>
      <c r="I726" s="62"/>
      <c r="J726" s="61"/>
      <c r="K726" s="62"/>
      <c r="L726" s="62"/>
      <c r="M726" s="62"/>
      <c r="N726" s="62"/>
      <c r="O726" s="62"/>
      <c r="P726" s="62"/>
      <c r="Q726" s="62"/>
      <c r="R726" s="62"/>
      <c r="S726" s="62"/>
      <c r="Y726" s="64"/>
    </row>
    <row r="727" spans="1:25" s="63" customFormat="1" x14ac:dyDescent="0.3">
      <c r="A727" s="56"/>
      <c r="B727" s="57"/>
      <c r="C727" s="270"/>
      <c r="D727" s="271"/>
      <c r="E727" s="271"/>
      <c r="F727" s="271"/>
      <c r="G727" s="271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</row>
    <row r="728" spans="1:25" s="63" customFormat="1" x14ac:dyDescent="0.3">
      <c r="A728" s="56"/>
      <c r="B728" s="57"/>
      <c r="C728" s="58"/>
      <c r="D728" s="59"/>
      <c r="E728" s="60"/>
      <c r="F728" s="61"/>
      <c r="G728" s="62"/>
      <c r="H728" s="61"/>
      <c r="I728" s="62"/>
      <c r="J728" s="61"/>
      <c r="K728" s="62"/>
      <c r="L728" s="62"/>
      <c r="M728" s="62"/>
      <c r="N728" s="62"/>
      <c r="O728" s="62"/>
      <c r="P728" s="62"/>
      <c r="Q728" s="62"/>
      <c r="R728" s="62"/>
      <c r="S728" s="62"/>
    </row>
    <row r="729" spans="1:25" s="63" customFormat="1" x14ac:dyDescent="0.3">
      <c r="A729" s="56"/>
      <c r="B729" s="57"/>
      <c r="C729" s="270"/>
      <c r="D729" s="271"/>
      <c r="E729" s="271"/>
      <c r="F729" s="271"/>
      <c r="G729" s="271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</row>
    <row r="730" spans="1:25" s="63" customFormat="1" x14ac:dyDescent="0.3">
      <c r="A730" s="56"/>
      <c r="B730" s="57"/>
      <c r="C730" s="58"/>
      <c r="D730" s="59"/>
      <c r="E730" s="60"/>
      <c r="F730" s="61"/>
      <c r="G730" s="62"/>
      <c r="H730" s="61"/>
      <c r="I730" s="62"/>
      <c r="J730" s="61"/>
      <c r="K730" s="62"/>
      <c r="L730" s="62"/>
      <c r="M730" s="62"/>
      <c r="N730" s="62"/>
      <c r="O730" s="62"/>
      <c r="P730" s="62"/>
      <c r="Q730" s="62"/>
      <c r="R730" s="62"/>
      <c r="S730" s="62"/>
    </row>
    <row r="731" spans="1:25" s="63" customFormat="1" x14ac:dyDescent="0.3">
      <c r="A731" s="56"/>
      <c r="B731" s="57"/>
      <c r="C731" s="270"/>
      <c r="D731" s="271"/>
      <c r="E731" s="271"/>
      <c r="F731" s="271"/>
      <c r="G731" s="271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</row>
    <row r="732" spans="1:25" s="63" customFormat="1" x14ac:dyDescent="0.3">
      <c r="A732" s="56"/>
      <c r="B732" s="57"/>
      <c r="C732" s="58"/>
      <c r="D732" s="59"/>
      <c r="E732" s="60"/>
      <c r="F732" s="61"/>
      <c r="G732" s="62"/>
      <c r="H732" s="61"/>
      <c r="I732" s="62"/>
      <c r="J732" s="61"/>
      <c r="K732" s="62"/>
      <c r="L732" s="62"/>
      <c r="M732" s="62"/>
      <c r="N732" s="62"/>
      <c r="O732" s="62"/>
      <c r="P732" s="62"/>
      <c r="Q732" s="62"/>
      <c r="R732" s="62"/>
      <c r="S732" s="62"/>
    </row>
    <row r="733" spans="1:25" s="63" customFormat="1" x14ac:dyDescent="0.3">
      <c r="A733" s="56"/>
      <c r="B733" s="57"/>
      <c r="C733" s="272"/>
      <c r="D733" s="273"/>
      <c r="E733" s="273"/>
      <c r="F733" s="273"/>
      <c r="G733" s="273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</row>
    <row r="734" spans="1:25" s="63" customFormat="1" x14ac:dyDescent="0.3">
      <c r="A734" s="56"/>
      <c r="B734" s="57"/>
      <c r="C734" s="270"/>
      <c r="D734" s="271"/>
      <c r="E734" s="271"/>
      <c r="F734" s="271"/>
      <c r="G734" s="271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</row>
    <row r="735" spans="1:25" s="63" customFormat="1" x14ac:dyDescent="0.3">
      <c r="A735" s="56"/>
      <c r="B735" s="57"/>
      <c r="C735" s="58"/>
      <c r="D735" s="59"/>
      <c r="E735" s="60"/>
      <c r="F735" s="61"/>
      <c r="G735" s="62"/>
      <c r="H735" s="61"/>
      <c r="I735" s="62"/>
      <c r="J735" s="61"/>
      <c r="K735" s="62"/>
      <c r="L735" s="62"/>
      <c r="M735" s="62"/>
      <c r="N735" s="62"/>
      <c r="O735" s="62"/>
      <c r="P735" s="62"/>
      <c r="Q735" s="62"/>
      <c r="R735" s="62"/>
      <c r="S735" s="62"/>
    </row>
    <row r="736" spans="1:25" s="63" customFormat="1" x14ac:dyDescent="0.3">
      <c r="A736" s="56"/>
      <c r="B736" s="57"/>
      <c r="C736" s="270"/>
      <c r="D736" s="271"/>
      <c r="E736" s="271"/>
      <c r="F736" s="271"/>
      <c r="G736" s="271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</row>
    <row r="737" spans="1:19" s="63" customFormat="1" x14ac:dyDescent="0.3">
      <c r="A737" s="56"/>
      <c r="B737" s="57"/>
      <c r="C737" s="58"/>
      <c r="D737" s="59"/>
      <c r="E737" s="60"/>
      <c r="F737" s="61"/>
      <c r="G737" s="62"/>
      <c r="H737" s="61"/>
      <c r="I737" s="62"/>
      <c r="J737" s="61"/>
      <c r="K737" s="62"/>
      <c r="L737" s="62"/>
      <c r="M737" s="62"/>
      <c r="N737" s="62"/>
      <c r="O737" s="62"/>
      <c r="P737" s="62"/>
      <c r="Q737" s="62"/>
      <c r="R737" s="62"/>
      <c r="S737" s="62"/>
    </row>
    <row r="738" spans="1:19" s="63" customFormat="1" x14ac:dyDescent="0.3">
      <c r="A738" s="56"/>
      <c r="B738" s="57"/>
      <c r="C738" s="270"/>
      <c r="D738" s="271"/>
      <c r="E738" s="271"/>
      <c r="F738" s="271"/>
      <c r="G738" s="271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</row>
    <row r="739" spans="1:19" s="63" customFormat="1" x14ac:dyDescent="0.3">
      <c r="A739" s="56"/>
      <c r="B739" s="57"/>
      <c r="C739" s="58"/>
      <c r="D739" s="59"/>
      <c r="E739" s="60"/>
      <c r="F739" s="61"/>
      <c r="G739" s="62"/>
      <c r="H739" s="61"/>
      <c r="I739" s="62"/>
      <c r="J739" s="61"/>
      <c r="K739" s="62"/>
      <c r="L739" s="62"/>
      <c r="M739" s="62"/>
      <c r="N739" s="62"/>
      <c r="O739" s="62"/>
      <c r="P739" s="62"/>
      <c r="Q739" s="62"/>
      <c r="R739" s="62"/>
      <c r="S739" s="62"/>
    </row>
    <row r="740" spans="1:19" s="63" customFormat="1" ht="15" customHeight="1" x14ac:dyDescent="0.3">
      <c r="A740" s="56"/>
      <c r="B740" s="57"/>
      <c r="C740" s="270"/>
      <c r="D740" s="271"/>
      <c r="E740" s="271"/>
      <c r="F740" s="271"/>
      <c r="G740" s="271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</row>
    <row r="741" spans="1:19" s="63" customFormat="1" x14ac:dyDescent="0.3">
      <c r="A741" s="56"/>
      <c r="B741" s="57"/>
      <c r="C741" s="58"/>
      <c r="D741" s="59"/>
      <c r="E741" s="60"/>
      <c r="F741" s="61"/>
      <c r="G741" s="62"/>
      <c r="H741" s="61"/>
      <c r="I741" s="62"/>
      <c r="J741" s="61"/>
      <c r="K741" s="62"/>
      <c r="L741" s="62"/>
      <c r="M741" s="62"/>
      <c r="N741" s="62"/>
      <c r="O741" s="62"/>
      <c r="P741" s="62"/>
      <c r="Q741" s="62"/>
      <c r="R741" s="62"/>
      <c r="S741" s="62"/>
    </row>
    <row r="742" spans="1:19" s="63" customFormat="1" x14ac:dyDescent="0.3">
      <c r="A742" s="56"/>
      <c r="B742" s="57"/>
      <c r="C742" s="270"/>
      <c r="D742" s="271"/>
      <c r="E742" s="271"/>
      <c r="F742" s="271"/>
      <c r="G742" s="271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</row>
    <row r="743" spans="1:19" s="63" customFormat="1" x14ac:dyDescent="0.3">
      <c r="A743" s="56"/>
      <c r="B743" s="57"/>
      <c r="C743" s="58"/>
      <c r="D743" s="59"/>
      <c r="E743" s="60"/>
      <c r="F743" s="61"/>
      <c r="G743" s="62"/>
      <c r="H743" s="61"/>
      <c r="I743" s="62"/>
      <c r="J743" s="61"/>
      <c r="K743" s="62"/>
      <c r="L743" s="62"/>
      <c r="M743" s="62"/>
      <c r="N743" s="62"/>
      <c r="O743" s="62"/>
      <c r="P743" s="62"/>
      <c r="Q743" s="62"/>
      <c r="R743" s="62"/>
      <c r="S743" s="62"/>
    </row>
    <row r="744" spans="1:19" s="63" customFormat="1" x14ac:dyDescent="0.3">
      <c r="A744" s="56"/>
      <c r="B744" s="57"/>
      <c r="C744" s="272"/>
      <c r="D744" s="273"/>
      <c r="E744" s="273"/>
      <c r="F744" s="273"/>
      <c r="G744" s="273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</row>
    <row r="745" spans="1:19" s="63" customFormat="1" x14ac:dyDescent="0.3">
      <c r="A745" s="56"/>
      <c r="B745" s="57"/>
      <c r="C745" s="270"/>
      <c r="D745" s="271"/>
      <c r="E745" s="271"/>
      <c r="F745" s="271"/>
      <c r="G745" s="271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19" s="63" customFormat="1" x14ac:dyDescent="0.3">
      <c r="A746" s="56"/>
      <c r="B746" s="57"/>
      <c r="C746" s="58"/>
      <c r="D746" s="59"/>
      <c r="E746" s="60"/>
      <c r="F746" s="61"/>
      <c r="G746" s="62"/>
      <c r="H746" s="61"/>
      <c r="I746" s="62"/>
      <c r="J746" s="61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19" s="63" customFormat="1" x14ac:dyDescent="0.3">
      <c r="A747" s="56"/>
      <c r="B747" s="57"/>
      <c r="C747" s="272"/>
      <c r="D747" s="273"/>
      <c r="E747" s="273"/>
      <c r="F747" s="273"/>
      <c r="G747" s="273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19" s="63" customFormat="1" x14ac:dyDescent="0.3">
      <c r="A748" s="56"/>
      <c r="B748" s="57"/>
      <c r="C748" s="270"/>
      <c r="D748" s="271"/>
      <c r="E748" s="271"/>
      <c r="F748" s="271"/>
      <c r="G748" s="271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19" s="63" customFormat="1" x14ac:dyDescent="0.3">
      <c r="A749" s="56"/>
      <c r="B749" s="57"/>
      <c r="C749" s="58"/>
      <c r="D749" s="59"/>
      <c r="E749" s="60"/>
      <c r="F749" s="61"/>
      <c r="G749" s="62"/>
      <c r="H749" s="61"/>
      <c r="I749" s="62"/>
      <c r="J749" s="61"/>
      <c r="K749" s="62"/>
      <c r="L749" s="62"/>
      <c r="M749" s="62"/>
      <c r="N749" s="62"/>
      <c r="O749" s="62"/>
      <c r="P749" s="62"/>
      <c r="Q749" s="62"/>
      <c r="R749" s="62"/>
      <c r="S749" s="62"/>
    </row>
    <row r="750" spans="1:19" s="63" customFormat="1" x14ac:dyDescent="0.3">
      <c r="A750" s="56"/>
      <c r="B750" s="57"/>
      <c r="C750" s="270"/>
      <c r="D750" s="271"/>
      <c r="E750" s="271"/>
      <c r="F750" s="271"/>
      <c r="G750" s="271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</row>
    <row r="751" spans="1:19" s="63" customFormat="1" x14ac:dyDescent="0.3">
      <c r="A751" s="56"/>
      <c r="B751" s="57"/>
      <c r="C751" s="58"/>
      <c r="D751" s="59"/>
      <c r="E751" s="60"/>
      <c r="F751" s="61"/>
      <c r="G751" s="62"/>
      <c r="H751" s="61"/>
      <c r="I751" s="62"/>
      <c r="J751" s="61"/>
      <c r="K751" s="62"/>
      <c r="L751" s="62"/>
      <c r="M751" s="62"/>
      <c r="N751" s="62"/>
      <c r="O751" s="62"/>
      <c r="P751" s="62"/>
      <c r="Q751" s="62"/>
      <c r="R751" s="62"/>
      <c r="S751" s="62"/>
    </row>
    <row r="752" spans="1:19" s="63" customFormat="1" x14ac:dyDescent="0.3">
      <c r="A752" s="56"/>
      <c r="B752" s="57"/>
      <c r="C752" s="270"/>
      <c r="D752" s="271"/>
      <c r="E752" s="271"/>
      <c r="F752" s="271"/>
      <c r="G752" s="271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</row>
    <row r="753" spans="1:19" s="63" customFormat="1" x14ac:dyDescent="0.3">
      <c r="A753" s="56"/>
      <c r="B753" s="57"/>
      <c r="C753" s="58"/>
      <c r="D753" s="59"/>
      <c r="E753" s="60"/>
      <c r="F753" s="61"/>
      <c r="G753" s="62"/>
      <c r="H753" s="61"/>
      <c r="I753" s="62"/>
      <c r="J753" s="61"/>
      <c r="K753" s="62"/>
      <c r="L753" s="62"/>
      <c r="M753" s="62"/>
      <c r="N753" s="62"/>
      <c r="O753" s="62"/>
      <c r="P753" s="62"/>
      <c r="Q753" s="62"/>
      <c r="R753" s="62"/>
      <c r="S753" s="62"/>
    </row>
    <row r="754" spans="1:19" s="63" customFormat="1" x14ac:dyDescent="0.3">
      <c r="A754" s="56"/>
      <c r="B754" s="57"/>
      <c r="C754" s="270"/>
      <c r="D754" s="271"/>
      <c r="E754" s="271"/>
      <c r="F754" s="271"/>
      <c r="G754" s="271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</row>
    <row r="755" spans="1:19" s="63" customFormat="1" x14ac:dyDescent="0.3">
      <c r="A755" s="75"/>
      <c r="B755" s="76"/>
      <c r="C755" s="77"/>
      <c r="D755" s="78"/>
      <c r="E755" s="79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</row>
    <row r="756" spans="1:19" s="63" customFormat="1" x14ac:dyDescent="0.3">
      <c r="A756" s="56"/>
      <c r="B756" s="57"/>
      <c r="C756" s="58"/>
      <c r="D756" s="59"/>
      <c r="E756" s="60"/>
      <c r="F756" s="61"/>
      <c r="G756" s="62"/>
      <c r="H756" s="61"/>
      <c r="I756" s="62"/>
      <c r="J756" s="61"/>
      <c r="K756" s="62"/>
      <c r="L756" s="62"/>
      <c r="M756" s="62"/>
      <c r="N756" s="62"/>
      <c r="O756" s="62"/>
      <c r="P756" s="62"/>
      <c r="Q756" s="62"/>
      <c r="R756" s="62"/>
      <c r="S756" s="62"/>
    </row>
    <row r="757" spans="1:19" s="63" customFormat="1" x14ac:dyDescent="0.3">
      <c r="A757" s="56"/>
      <c r="B757" s="57"/>
      <c r="C757" s="270"/>
      <c r="D757" s="271"/>
      <c r="E757" s="271"/>
      <c r="F757" s="271"/>
      <c r="G757" s="271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</row>
    <row r="758" spans="1:19" s="63" customFormat="1" x14ac:dyDescent="0.3">
      <c r="A758" s="56"/>
      <c r="B758" s="57"/>
      <c r="C758" s="58"/>
      <c r="D758" s="59"/>
      <c r="E758" s="60"/>
      <c r="F758" s="61"/>
      <c r="G758" s="62"/>
      <c r="H758" s="61"/>
      <c r="I758" s="62"/>
      <c r="J758" s="61"/>
      <c r="K758" s="62"/>
      <c r="L758" s="62"/>
      <c r="M758" s="62"/>
      <c r="N758" s="62"/>
      <c r="O758" s="62"/>
      <c r="P758" s="62"/>
      <c r="Q758" s="62"/>
      <c r="R758" s="62"/>
      <c r="S758" s="62"/>
    </row>
    <row r="759" spans="1:19" s="63" customFormat="1" x14ac:dyDescent="0.3">
      <c r="A759" s="56"/>
      <c r="B759" s="57"/>
      <c r="C759" s="270"/>
      <c r="D759" s="271"/>
      <c r="E759" s="271"/>
      <c r="F759" s="271"/>
      <c r="G759" s="271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</row>
    <row r="760" spans="1:19" s="63" customFormat="1" ht="15" customHeight="1" x14ac:dyDescent="0.3">
      <c r="A760" s="56"/>
      <c r="B760" s="57"/>
      <c r="C760" s="58"/>
      <c r="D760" s="59"/>
      <c r="E760" s="60"/>
      <c r="F760" s="61"/>
      <c r="G760" s="62"/>
      <c r="H760" s="61"/>
      <c r="I760" s="62"/>
      <c r="J760" s="61"/>
      <c r="K760" s="62"/>
      <c r="L760" s="62"/>
      <c r="M760" s="62"/>
      <c r="N760" s="62"/>
      <c r="O760" s="62"/>
      <c r="P760" s="62"/>
      <c r="Q760" s="62"/>
      <c r="R760" s="62"/>
      <c r="S760" s="62"/>
    </row>
    <row r="761" spans="1:19" s="63" customFormat="1" x14ac:dyDescent="0.3">
      <c r="A761" s="56"/>
      <c r="B761" s="57"/>
      <c r="C761" s="270"/>
      <c r="D761" s="271"/>
      <c r="E761" s="271"/>
      <c r="F761" s="271"/>
      <c r="G761" s="271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</row>
    <row r="762" spans="1:19" s="63" customFormat="1" x14ac:dyDescent="0.3">
      <c r="A762" s="75"/>
      <c r="B762" s="76"/>
      <c r="C762" s="77"/>
      <c r="D762" s="78"/>
      <c r="E762" s="79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</row>
    <row r="763" spans="1:19" s="63" customFormat="1" x14ac:dyDescent="0.3">
      <c r="A763" s="56"/>
      <c r="B763" s="57"/>
      <c r="C763" s="58"/>
      <c r="D763" s="59"/>
      <c r="E763" s="60"/>
      <c r="F763" s="61"/>
      <c r="G763" s="62"/>
      <c r="H763" s="61"/>
      <c r="I763" s="62"/>
      <c r="J763" s="61"/>
      <c r="K763" s="62"/>
      <c r="L763" s="62"/>
      <c r="M763" s="62"/>
      <c r="N763" s="62"/>
      <c r="O763" s="62"/>
      <c r="P763" s="62"/>
      <c r="Q763" s="62"/>
      <c r="R763" s="62"/>
      <c r="S763" s="62"/>
    </row>
    <row r="764" spans="1:19" s="63" customFormat="1" x14ac:dyDescent="0.3">
      <c r="A764" s="56"/>
      <c r="B764" s="57"/>
      <c r="C764" s="272"/>
      <c r="D764" s="273"/>
      <c r="E764" s="273"/>
      <c r="F764" s="273"/>
      <c r="G764" s="273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</row>
    <row r="765" spans="1:19" s="63" customFormat="1" x14ac:dyDescent="0.3">
      <c r="A765" s="56"/>
      <c r="B765" s="57"/>
      <c r="C765" s="270"/>
      <c r="D765" s="271"/>
      <c r="E765" s="271"/>
      <c r="F765" s="271"/>
      <c r="G765" s="271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</row>
    <row r="766" spans="1:19" s="63" customFormat="1" x14ac:dyDescent="0.3">
      <c r="A766" s="56"/>
      <c r="B766" s="57"/>
      <c r="C766" s="58"/>
      <c r="D766" s="59"/>
      <c r="E766" s="60"/>
      <c r="F766" s="61"/>
      <c r="G766" s="62"/>
      <c r="H766" s="61"/>
      <c r="I766" s="62"/>
      <c r="J766" s="61"/>
      <c r="K766" s="62"/>
      <c r="L766" s="62"/>
      <c r="M766" s="62"/>
      <c r="N766" s="62"/>
      <c r="O766" s="62"/>
      <c r="P766" s="62"/>
      <c r="Q766" s="62"/>
      <c r="R766" s="62"/>
      <c r="S766" s="62"/>
    </row>
    <row r="767" spans="1:19" s="63" customFormat="1" x14ac:dyDescent="0.3">
      <c r="A767" s="56"/>
      <c r="B767" s="57"/>
      <c r="C767" s="270"/>
      <c r="D767" s="271"/>
      <c r="E767" s="271"/>
      <c r="F767" s="271"/>
      <c r="G767" s="27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</row>
    <row r="768" spans="1:19" s="63" customFormat="1" x14ac:dyDescent="0.3">
      <c r="A768" s="56"/>
      <c r="B768" s="57"/>
      <c r="C768" s="58"/>
      <c r="D768" s="59"/>
      <c r="E768" s="60"/>
      <c r="F768" s="61"/>
      <c r="G768" s="62"/>
      <c r="H768" s="61"/>
      <c r="I768" s="62"/>
      <c r="J768" s="61"/>
      <c r="K768" s="62"/>
      <c r="L768" s="62"/>
      <c r="M768" s="62"/>
      <c r="N768" s="62"/>
      <c r="O768" s="62"/>
      <c r="P768" s="62"/>
      <c r="Q768" s="62"/>
      <c r="R768" s="62"/>
      <c r="S768" s="62"/>
    </row>
    <row r="769" spans="1:19" s="63" customFormat="1" x14ac:dyDescent="0.3">
      <c r="A769" s="56"/>
      <c r="B769" s="57"/>
      <c r="C769" s="270"/>
      <c r="D769" s="271"/>
      <c r="E769" s="271"/>
      <c r="F769" s="271"/>
      <c r="G769" s="27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</row>
    <row r="770" spans="1:19" s="63" customFormat="1" x14ac:dyDescent="0.3">
      <c r="A770" s="56"/>
      <c r="B770" s="57"/>
      <c r="C770" s="58"/>
      <c r="D770" s="59"/>
      <c r="E770" s="60"/>
      <c r="F770" s="61"/>
      <c r="G770" s="62"/>
      <c r="H770" s="61"/>
      <c r="I770" s="62"/>
      <c r="J770" s="61"/>
      <c r="K770" s="62"/>
      <c r="L770" s="62"/>
      <c r="M770" s="62"/>
      <c r="N770" s="62"/>
      <c r="O770" s="62"/>
      <c r="P770" s="62"/>
      <c r="Q770" s="62"/>
      <c r="R770" s="62"/>
      <c r="S770" s="62"/>
    </row>
    <row r="771" spans="1:19" s="63" customFormat="1" x14ac:dyDescent="0.3">
      <c r="A771" s="56"/>
      <c r="B771" s="57"/>
      <c r="C771" s="270"/>
      <c r="D771" s="271"/>
      <c r="E771" s="271"/>
      <c r="F771" s="271"/>
      <c r="G771" s="27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</row>
    <row r="772" spans="1:19" s="63" customFormat="1" x14ac:dyDescent="0.3">
      <c r="A772" s="56"/>
      <c r="B772" s="57"/>
      <c r="C772" s="58"/>
      <c r="D772" s="59"/>
      <c r="E772" s="60"/>
      <c r="F772" s="61"/>
      <c r="G772" s="62"/>
      <c r="H772" s="61"/>
      <c r="I772" s="62"/>
      <c r="J772" s="61"/>
      <c r="K772" s="62"/>
      <c r="L772" s="62"/>
      <c r="M772" s="62"/>
      <c r="N772" s="62"/>
      <c r="O772" s="62"/>
      <c r="P772" s="62"/>
      <c r="Q772" s="62"/>
      <c r="R772" s="62"/>
      <c r="S772" s="62"/>
    </row>
    <row r="773" spans="1:19" s="63" customFormat="1" ht="15" customHeight="1" x14ac:dyDescent="0.3">
      <c r="A773" s="56"/>
      <c r="B773" s="57"/>
      <c r="C773" s="270"/>
      <c r="D773" s="271"/>
      <c r="E773" s="271"/>
      <c r="F773" s="271"/>
      <c r="G773" s="271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19" s="63" customFormat="1" x14ac:dyDescent="0.3">
      <c r="A774" s="56"/>
      <c r="B774" s="57"/>
      <c r="C774" s="58"/>
      <c r="D774" s="59"/>
      <c r="E774" s="60"/>
      <c r="F774" s="61"/>
      <c r="G774" s="62"/>
      <c r="H774" s="61"/>
      <c r="I774" s="62"/>
      <c r="J774" s="61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19" s="63" customFormat="1" x14ac:dyDescent="0.3">
      <c r="A775" s="56"/>
      <c r="B775" s="57"/>
      <c r="C775" s="270"/>
      <c r="D775" s="271"/>
      <c r="E775" s="271"/>
      <c r="F775" s="271"/>
      <c r="G775" s="271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19" s="63" customFormat="1" x14ac:dyDescent="0.3">
      <c r="A776" s="56"/>
      <c r="B776" s="57"/>
      <c r="C776" s="58"/>
      <c r="D776" s="59"/>
      <c r="E776" s="60"/>
      <c r="F776" s="61"/>
      <c r="G776" s="62"/>
      <c r="H776" s="61"/>
      <c r="I776" s="62"/>
      <c r="J776" s="61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19" s="63" customFormat="1" x14ac:dyDescent="0.3">
      <c r="A777" s="56"/>
      <c r="B777" s="57"/>
      <c r="C777" s="272"/>
      <c r="D777" s="273"/>
      <c r="E777" s="273"/>
      <c r="F777" s="273"/>
      <c r="G777" s="273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19" s="63" customFormat="1" x14ac:dyDescent="0.3">
      <c r="A778" s="56"/>
      <c r="B778" s="57"/>
      <c r="C778" s="270"/>
      <c r="D778" s="271"/>
      <c r="E778" s="271"/>
      <c r="F778" s="271"/>
      <c r="G778" s="271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19" s="63" customFormat="1" x14ac:dyDescent="0.3">
      <c r="A779" s="75"/>
      <c r="B779" s="76"/>
      <c r="C779" s="77"/>
      <c r="D779" s="78"/>
      <c r="E779" s="79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</row>
    <row r="780" spans="1:19" s="63" customFormat="1" x14ac:dyDescent="0.3">
      <c r="A780" s="56"/>
      <c r="B780" s="57"/>
      <c r="C780" s="58"/>
      <c r="D780" s="59"/>
      <c r="E780" s="60"/>
      <c r="F780" s="61"/>
      <c r="G780" s="62"/>
      <c r="H780" s="61"/>
      <c r="I780" s="62"/>
      <c r="J780" s="61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19" s="63" customFormat="1" x14ac:dyDescent="0.3">
      <c r="A781" s="56"/>
      <c r="B781" s="57"/>
      <c r="C781" s="270"/>
      <c r="D781" s="271"/>
      <c r="E781" s="271"/>
      <c r="F781" s="271"/>
      <c r="G781" s="271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19" s="63" customFormat="1" x14ac:dyDescent="0.3">
      <c r="A782" s="56"/>
      <c r="B782" s="57"/>
      <c r="C782" s="58"/>
      <c r="D782" s="59"/>
      <c r="E782" s="60"/>
      <c r="F782" s="61"/>
      <c r="G782" s="62"/>
      <c r="H782" s="61"/>
      <c r="I782" s="62"/>
      <c r="J782" s="61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19" s="63" customFormat="1" x14ac:dyDescent="0.3">
      <c r="A783" s="56"/>
      <c r="B783" s="57"/>
      <c r="C783" s="272"/>
      <c r="D783" s="273"/>
      <c r="E783" s="273"/>
      <c r="F783" s="273"/>
      <c r="G783" s="273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19" s="63" customFormat="1" x14ac:dyDescent="0.3">
      <c r="A784" s="56"/>
      <c r="B784" s="57"/>
      <c r="C784" s="270"/>
      <c r="D784" s="271"/>
      <c r="E784" s="271"/>
      <c r="F784" s="271"/>
      <c r="G784" s="271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58"/>
      <c r="D785" s="59"/>
      <c r="E785" s="60"/>
      <c r="F785" s="61"/>
      <c r="G785" s="62"/>
      <c r="H785" s="61"/>
      <c r="I785" s="62"/>
      <c r="J785" s="61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56"/>
      <c r="B786" s="57"/>
      <c r="C786" s="270"/>
      <c r="D786" s="271"/>
      <c r="E786" s="271"/>
      <c r="F786" s="271"/>
      <c r="G786" s="271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</row>
    <row r="787" spans="1:19" s="63" customFormat="1" x14ac:dyDescent="0.3">
      <c r="A787" s="56"/>
      <c r="B787" s="57"/>
      <c r="C787" s="58"/>
      <c r="D787" s="59"/>
      <c r="E787" s="60"/>
      <c r="F787" s="61"/>
      <c r="G787" s="62"/>
      <c r="H787" s="61"/>
      <c r="I787" s="62"/>
      <c r="J787" s="61"/>
      <c r="K787" s="62"/>
      <c r="L787" s="62"/>
      <c r="M787" s="62"/>
      <c r="N787" s="62"/>
      <c r="O787" s="62"/>
      <c r="P787" s="62"/>
      <c r="Q787" s="62"/>
      <c r="R787" s="62"/>
      <c r="S787" s="62"/>
    </row>
    <row r="788" spans="1:19" s="63" customFormat="1" x14ac:dyDescent="0.3">
      <c r="A788" s="56"/>
      <c r="B788" s="57"/>
      <c r="C788" s="270"/>
      <c r="D788" s="271"/>
      <c r="E788" s="271"/>
      <c r="F788" s="271"/>
      <c r="G788" s="27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</row>
    <row r="789" spans="1:19" s="63" customFormat="1" ht="15" customHeight="1" x14ac:dyDescent="0.3">
      <c r="A789" s="56"/>
      <c r="B789" s="57"/>
      <c r="C789" s="58"/>
      <c r="D789" s="59"/>
      <c r="E789" s="60"/>
      <c r="F789" s="61"/>
      <c r="G789" s="62"/>
      <c r="H789" s="61"/>
      <c r="I789" s="62"/>
      <c r="J789" s="61"/>
      <c r="K789" s="62"/>
      <c r="L789" s="62"/>
      <c r="M789" s="62"/>
      <c r="N789" s="62"/>
      <c r="O789" s="62"/>
      <c r="P789" s="62"/>
      <c r="Q789" s="62"/>
      <c r="R789" s="62"/>
      <c r="S789" s="62"/>
    </row>
    <row r="790" spans="1:19" s="63" customFormat="1" x14ac:dyDescent="0.3">
      <c r="A790" s="56"/>
      <c r="B790" s="57"/>
      <c r="C790" s="272"/>
      <c r="D790" s="273"/>
      <c r="E790" s="273"/>
      <c r="F790" s="273"/>
      <c r="G790" s="273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</row>
    <row r="791" spans="1:19" s="63" customFormat="1" x14ac:dyDescent="0.3">
      <c r="A791" s="56"/>
      <c r="B791" s="57"/>
      <c r="C791" s="270"/>
      <c r="D791" s="271"/>
      <c r="E791" s="271"/>
      <c r="F791" s="271"/>
      <c r="G791" s="271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</row>
    <row r="792" spans="1:19" s="63" customFormat="1" ht="15" customHeight="1" x14ac:dyDescent="0.3">
      <c r="A792" s="56"/>
      <c r="B792" s="57"/>
      <c r="C792" s="58"/>
      <c r="D792" s="59"/>
      <c r="E792" s="60"/>
      <c r="F792" s="61"/>
      <c r="G792" s="62"/>
      <c r="H792" s="61"/>
      <c r="I792" s="62"/>
      <c r="J792" s="61"/>
      <c r="K792" s="62"/>
      <c r="L792" s="62"/>
      <c r="M792" s="62"/>
      <c r="N792" s="62"/>
      <c r="O792" s="62"/>
      <c r="P792" s="62"/>
      <c r="Q792" s="62"/>
      <c r="R792" s="62"/>
      <c r="S792" s="62"/>
    </row>
    <row r="793" spans="1:19" s="63" customFormat="1" x14ac:dyDescent="0.3">
      <c r="A793" s="56"/>
      <c r="B793" s="57"/>
      <c r="C793" s="272"/>
      <c r="D793" s="273"/>
      <c r="E793" s="273"/>
      <c r="F793" s="273"/>
      <c r="G793" s="273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</row>
    <row r="794" spans="1:19" s="63" customFormat="1" x14ac:dyDescent="0.3">
      <c r="A794" s="56"/>
      <c r="B794" s="57"/>
      <c r="C794" s="270"/>
      <c r="D794" s="271"/>
      <c r="E794" s="271"/>
      <c r="F794" s="271"/>
      <c r="G794" s="271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ht="15" customHeight="1" x14ac:dyDescent="0.3">
      <c r="A795" s="56"/>
      <c r="B795" s="57"/>
      <c r="C795" s="58"/>
      <c r="D795" s="59"/>
      <c r="E795" s="60"/>
      <c r="F795" s="61"/>
      <c r="G795" s="62"/>
      <c r="H795" s="61"/>
      <c r="I795" s="62"/>
      <c r="J795" s="61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56"/>
      <c r="B796" s="57"/>
      <c r="C796" s="272"/>
      <c r="D796" s="273"/>
      <c r="E796" s="273"/>
      <c r="F796" s="273"/>
      <c r="G796" s="273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</row>
    <row r="797" spans="1:19" s="63" customFormat="1" x14ac:dyDescent="0.3">
      <c r="A797" s="56"/>
      <c r="B797" s="57"/>
      <c r="C797" s="270"/>
      <c r="D797" s="271"/>
      <c r="E797" s="271"/>
      <c r="F797" s="271"/>
      <c r="G797" s="271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ht="15" customHeight="1" x14ac:dyDescent="0.3">
      <c r="A798" s="56"/>
      <c r="B798" s="57"/>
      <c r="C798" s="58"/>
      <c r="D798" s="59"/>
      <c r="E798" s="60"/>
      <c r="F798" s="61"/>
      <c r="G798" s="62"/>
      <c r="H798" s="61"/>
      <c r="I798" s="62"/>
      <c r="J798" s="61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x14ac:dyDescent="0.3">
      <c r="A799" s="56"/>
      <c r="B799" s="57"/>
      <c r="C799" s="272"/>
      <c r="D799" s="273"/>
      <c r="E799" s="273"/>
      <c r="F799" s="273"/>
      <c r="G799" s="273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0"/>
      <c r="D800" s="271"/>
      <c r="E800" s="271"/>
      <c r="F800" s="271"/>
      <c r="G800" s="271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56"/>
      <c r="B801" s="57"/>
      <c r="C801" s="58"/>
      <c r="D801" s="59"/>
      <c r="E801" s="60"/>
      <c r="F801" s="61"/>
      <c r="G801" s="62"/>
      <c r="H801" s="61"/>
      <c r="I801" s="62"/>
      <c r="J801" s="61"/>
      <c r="K801" s="62"/>
      <c r="L801" s="62"/>
      <c r="M801" s="62"/>
      <c r="N801" s="62"/>
      <c r="O801" s="62"/>
      <c r="P801" s="62"/>
      <c r="Q801" s="62"/>
      <c r="R801" s="62"/>
      <c r="S801" s="62"/>
    </row>
    <row r="802" spans="1:19" s="63" customFormat="1" x14ac:dyDescent="0.3">
      <c r="A802" s="56"/>
      <c r="B802" s="57"/>
      <c r="C802" s="272"/>
      <c r="D802" s="273"/>
      <c r="E802" s="273"/>
      <c r="F802" s="273"/>
      <c r="G802" s="273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270"/>
      <c r="D803" s="271"/>
      <c r="E803" s="271"/>
      <c r="F803" s="271"/>
      <c r="G803" s="271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x14ac:dyDescent="0.3">
      <c r="A804" s="75"/>
      <c r="B804" s="76"/>
      <c r="C804" s="77"/>
      <c r="D804" s="78"/>
      <c r="E804" s="79"/>
      <c r="F804" s="80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</row>
    <row r="805" spans="1:19" s="63" customFormat="1" x14ac:dyDescent="0.3">
      <c r="A805" s="56"/>
      <c r="B805" s="57"/>
      <c r="C805" s="272"/>
      <c r="D805" s="273"/>
      <c r="E805" s="273"/>
      <c r="F805" s="273"/>
      <c r="G805" s="273"/>
      <c r="H805" s="62"/>
      <c r="I805" s="62"/>
      <c r="J805" s="62"/>
      <c r="K805" s="62"/>
      <c r="L805" s="62"/>
      <c r="M805" s="62"/>
      <c r="N805" s="60"/>
      <c r="O805" s="60"/>
      <c r="P805" s="60"/>
      <c r="Q805" s="60"/>
      <c r="R805" s="62"/>
      <c r="S805" s="62"/>
    </row>
    <row r="806" spans="1:19" s="63" customFormat="1" x14ac:dyDescent="0.3">
      <c r="A806" s="56"/>
      <c r="B806" s="57"/>
      <c r="C806" s="58"/>
      <c r="D806" s="59"/>
      <c r="E806" s="60"/>
      <c r="F806" s="61"/>
      <c r="G806" s="62"/>
      <c r="H806" s="61"/>
      <c r="I806" s="62"/>
      <c r="J806" s="61"/>
      <c r="K806" s="62"/>
      <c r="L806" s="62"/>
      <c r="M806" s="62"/>
      <c r="N806" s="60"/>
      <c r="O806" s="60"/>
      <c r="P806" s="60"/>
      <c r="Q806" s="60"/>
      <c r="R806" s="62"/>
      <c r="S806" s="62"/>
    </row>
    <row r="807" spans="1:19" s="63" customFormat="1" x14ac:dyDescent="0.3">
      <c r="A807" s="56"/>
      <c r="B807" s="57"/>
      <c r="C807" s="272"/>
      <c r="D807" s="273"/>
      <c r="E807" s="273"/>
      <c r="F807" s="273"/>
      <c r="G807" s="273"/>
      <c r="H807" s="62"/>
      <c r="I807" s="62"/>
      <c r="J807" s="62"/>
      <c r="K807" s="62"/>
      <c r="L807" s="62"/>
      <c r="M807" s="62"/>
      <c r="N807" s="60"/>
      <c r="O807" s="60"/>
      <c r="P807" s="60"/>
      <c r="Q807" s="60"/>
      <c r="R807" s="62"/>
      <c r="S807" s="62"/>
    </row>
    <row r="808" spans="1:19" s="63" customFormat="1" x14ac:dyDescent="0.3">
      <c r="A808" s="56"/>
      <c r="B808" s="57"/>
      <c r="C808" s="58"/>
      <c r="D808" s="59"/>
      <c r="E808" s="60"/>
      <c r="F808" s="61"/>
      <c r="G808" s="62"/>
      <c r="H808" s="61"/>
      <c r="I808" s="62"/>
      <c r="J808" s="61"/>
      <c r="K808" s="62"/>
      <c r="L808" s="62"/>
      <c r="M808" s="62"/>
      <c r="N808" s="60"/>
      <c r="O808" s="60"/>
      <c r="P808" s="60"/>
      <c r="Q808" s="60"/>
      <c r="R808" s="62"/>
      <c r="S808" s="62"/>
    </row>
    <row r="809" spans="1:19" s="63" customFormat="1" ht="15" customHeight="1" x14ac:dyDescent="0.3">
      <c r="A809" s="56"/>
      <c r="B809" s="57"/>
      <c r="C809" s="272"/>
      <c r="D809" s="273"/>
      <c r="E809" s="273"/>
      <c r="F809" s="273"/>
      <c r="G809" s="273"/>
      <c r="H809" s="62"/>
      <c r="I809" s="62"/>
      <c r="J809" s="62"/>
      <c r="K809" s="62"/>
      <c r="L809" s="62"/>
      <c r="M809" s="62"/>
      <c r="N809" s="60"/>
      <c r="O809" s="60"/>
      <c r="P809" s="60"/>
      <c r="Q809" s="60"/>
      <c r="R809" s="62"/>
      <c r="S809" s="62"/>
    </row>
    <row r="810" spans="1:19" s="63" customFormat="1" x14ac:dyDescent="0.3">
      <c r="A810" s="56"/>
      <c r="B810" s="57"/>
      <c r="C810" s="58"/>
      <c r="D810" s="59"/>
      <c r="E810" s="60"/>
      <c r="F810" s="61"/>
      <c r="G810" s="62"/>
      <c r="H810" s="61"/>
      <c r="I810" s="62"/>
      <c r="J810" s="61"/>
      <c r="K810" s="62"/>
      <c r="L810" s="62"/>
      <c r="M810" s="62"/>
      <c r="N810" s="60"/>
      <c r="O810" s="60"/>
      <c r="P810" s="60"/>
      <c r="Q810" s="60"/>
      <c r="R810" s="62"/>
      <c r="S810" s="62"/>
    </row>
    <row r="811" spans="1:19" s="63" customFormat="1" ht="15" customHeight="1" x14ac:dyDescent="0.3">
      <c r="A811" s="56"/>
      <c r="B811" s="57"/>
      <c r="C811" s="58"/>
      <c r="D811" s="59"/>
      <c r="E811" s="60"/>
      <c r="F811" s="61"/>
      <c r="G811" s="62"/>
      <c r="H811" s="61"/>
      <c r="I811" s="62"/>
      <c r="J811" s="61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58"/>
      <c r="D812" s="59"/>
      <c r="E812" s="60"/>
      <c r="F812" s="61"/>
      <c r="G812" s="62"/>
      <c r="H812" s="61"/>
      <c r="I812" s="62"/>
      <c r="J812" s="61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x14ac:dyDescent="0.3">
      <c r="A813" s="56"/>
      <c r="B813" s="57"/>
      <c r="C813" s="272"/>
      <c r="D813" s="273"/>
      <c r="E813" s="273"/>
      <c r="F813" s="273"/>
      <c r="G813" s="273"/>
      <c r="H813" s="61"/>
      <c r="I813" s="62"/>
      <c r="J813" s="61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x14ac:dyDescent="0.3">
      <c r="A814" s="56"/>
      <c r="B814" s="57"/>
      <c r="C814" s="58"/>
      <c r="D814" s="59"/>
      <c r="E814" s="60"/>
      <c r="F814" s="61"/>
      <c r="G814" s="62"/>
      <c r="H814" s="61"/>
      <c r="I814" s="62"/>
      <c r="J814" s="61"/>
      <c r="K814" s="62"/>
      <c r="L814" s="62"/>
      <c r="M814" s="62"/>
      <c r="N814" s="62"/>
      <c r="O814" s="62"/>
      <c r="P814" s="62"/>
      <c r="Q814" s="62"/>
      <c r="R814" s="62"/>
      <c r="S814" s="62"/>
    </row>
    <row r="815" spans="1:19" s="63" customFormat="1" x14ac:dyDescent="0.3">
      <c r="A815" s="56"/>
      <c r="B815" s="57"/>
      <c r="C815" s="272"/>
      <c r="D815" s="273"/>
      <c r="E815" s="273"/>
      <c r="F815" s="273"/>
      <c r="G815" s="273"/>
      <c r="H815" s="61"/>
      <c r="I815" s="62"/>
      <c r="J815" s="61"/>
      <c r="K815" s="62"/>
      <c r="L815" s="62"/>
      <c r="M815" s="62"/>
      <c r="N815" s="62"/>
      <c r="O815" s="62"/>
      <c r="P815" s="62"/>
      <c r="Q815" s="62"/>
      <c r="R815" s="62"/>
      <c r="S815" s="62"/>
    </row>
    <row r="816" spans="1:19" s="63" customFormat="1" x14ac:dyDescent="0.3">
      <c r="A816" s="56"/>
      <c r="B816" s="57"/>
      <c r="C816" s="58"/>
      <c r="D816" s="59"/>
      <c r="E816" s="60"/>
      <c r="F816" s="61"/>
      <c r="G816" s="62"/>
      <c r="H816" s="61"/>
      <c r="I816" s="62"/>
      <c r="J816" s="61"/>
      <c r="K816" s="62"/>
      <c r="L816" s="62"/>
      <c r="M816" s="62"/>
      <c r="N816" s="62"/>
      <c r="O816" s="62"/>
      <c r="P816" s="62"/>
      <c r="Q816" s="62"/>
      <c r="R816" s="62"/>
      <c r="S816" s="62"/>
    </row>
    <row r="817" spans="1:19" s="63" customFormat="1" x14ac:dyDescent="0.3">
      <c r="A817" s="56"/>
      <c r="B817" s="57"/>
      <c r="C817" s="272"/>
      <c r="D817" s="273"/>
      <c r="E817" s="273"/>
      <c r="F817" s="273"/>
      <c r="G817" s="273"/>
      <c r="H817" s="61"/>
      <c r="I817" s="62"/>
      <c r="J817" s="61"/>
      <c r="K817" s="62"/>
      <c r="L817" s="62"/>
      <c r="M817" s="62"/>
      <c r="N817" s="62"/>
      <c r="O817" s="62"/>
      <c r="P817" s="62"/>
      <c r="Q817" s="62"/>
      <c r="R817" s="62"/>
      <c r="S817" s="62"/>
    </row>
    <row r="818" spans="1:19" s="63" customFormat="1" x14ac:dyDescent="0.3">
      <c r="A818" s="56"/>
      <c r="B818" s="57"/>
      <c r="C818" s="270"/>
      <c r="D818" s="271"/>
      <c r="E818" s="271"/>
      <c r="F818" s="271"/>
      <c r="G818" s="271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</row>
    <row r="819" spans="1:19" s="63" customFormat="1" x14ac:dyDescent="0.3">
      <c r="A819" s="56"/>
      <c r="B819" s="57"/>
      <c r="C819" s="58"/>
      <c r="D819" s="59"/>
      <c r="E819" s="60"/>
      <c r="F819" s="61"/>
      <c r="G819" s="62"/>
      <c r="H819" s="61"/>
      <c r="I819" s="62"/>
      <c r="J819" s="61"/>
      <c r="K819" s="62"/>
      <c r="L819" s="62"/>
      <c r="M819" s="62"/>
      <c r="N819" s="62"/>
      <c r="O819" s="62"/>
      <c r="P819" s="62"/>
      <c r="Q819" s="62"/>
      <c r="R819" s="62"/>
      <c r="S819" s="62"/>
    </row>
    <row r="820" spans="1:19" s="63" customFormat="1" x14ac:dyDescent="0.3">
      <c r="A820" s="56"/>
      <c r="B820" s="57"/>
      <c r="C820" s="270"/>
      <c r="D820" s="271"/>
      <c r="E820" s="271"/>
      <c r="F820" s="271"/>
      <c r="G820" s="271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</row>
    <row r="821" spans="1:19" s="63" customFormat="1" x14ac:dyDescent="0.3">
      <c r="A821" s="56"/>
      <c r="B821" s="57"/>
      <c r="C821" s="58"/>
      <c r="D821" s="59"/>
      <c r="E821" s="60"/>
      <c r="F821" s="61"/>
      <c r="G821" s="62"/>
      <c r="H821" s="61"/>
      <c r="I821" s="62"/>
      <c r="J821" s="61"/>
      <c r="K821" s="62"/>
      <c r="L821" s="62"/>
      <c r="M821" s="62"/>
      <c r="N821" s="62"/>
      <c r="O821" s="62"/>
      <c r="P821" s="62"/>
      <c r="Q821" s="62"/>
      <c r="R821" s="62"/>
      <c r="S821" s="62"/>
    </row>
    <row r="822" spans="1:19" s="63" customFormat="1" x14ac:dyDescent="0.3">
      <c r="A822" s="56"/>
      <c r="B822" s="57"/>
      <c r="C822" s="270"/>
      <c r="D822" s="271"/>
      <c r="E822" s="271"/>
      <c r="F822" s="271"/>
      <c r="G822" s="271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</row>
    <row r="823" spans="1:19" s="63" customFormat="1" x14ac:dyDescent="0.3">
      <c r="A823" s="75"/>
      <c r="B823" s="76"/>
      <c r="C823" s="77"/>
      <c r="D823" s="78"/>
      <c r="E823" s="79"/>
      <c r="F823" s="80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</row>
    <row r="824" spans="1:19" s="63" customFormat="1" x14ac:dyDescent="0.3">
      <c r="A824" s="56"/>
      <c r="B824" s="57"/>
      <c r="C824" s="58"/>
      <c r="D824" s="59"/>
      <c r="E824" s="60"/>
      <c r="F824" s="61"/>
      <c r="G824" s="62"/>
      <c r="H824" s="61"/>
      <c r="I824" s="62"/>
      <c r="J824" s="61"/>
      <c r="K824" s="62"/>
      <c r="L824" s="62"/>
      <c r="M824" s="62"/>
      <c r="N824" s="62"/>
      <c r="O824" s="62"/>
      <c r="P824" s="62"/>
      <c r="Q824" s="62"/>
      <c r="R824" s="62"/>
      <c r="S824" s="62"/>
    </row>
    <row r="825" spans="1:19" s="63" customFormat="1" x14ac:dyDescent="0.3">
      <c r="A825" s="75"/>
      <c r="B825" s="76"/>
      <c r="C825" s="77"/>
      <c r="D825" s="78"/>
      <c r="E825" s="79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</row>
    <row r="826" spans="1:19" s="63" customFormat="1" x14ac:dyDescent="0.3">
      <c r="A826" s="56"/>
      <c r="B826" s="57"/>
      <c r="C826" s="58"/>
      <c r="D826" s="59"/>
      <c r="E826" s="60"/>
      <c r="F826" s="61"/>
      <c r="G826" s="62"/>
      <c r="H826" s="61"/>
      <c r="I826" s="62"/>
      <c r="J826" s="61"/>
      <c r="K826" s="62"/>
      <c r="L826" s="62"/>
      <c r="M826" s="62"/>
      <c r="N826" s="62"/>
      <c r="O826" s="62"/>
      <c r="P826" s="62"/>
      <c r="Q826" s="62"/>
      <c r="R826" s="62"/>
      <c r="S826" s="62"/>
    </row>
    <row r="827" spans="1:19" s="63" customFormat="1" x14ac:dyDescent="0.3">
      <c r="A827" s="56"/>
      <c r="B827" s="57"/>
      <c r="C827" s="270"/>
      <c r="D827" s="271"/>
      <c r="E827" s="271"/>
      <c r="F827" s="271"/>
      <c r="G827" s="271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</row>
    <row r="828" spans="1:19" s="63" customFormat="1" x14ac:dyDescent="0.3">
      <c r="A828" s="56"/>
      <c r="B828" s="57"/>
      <c r="C828" s="58"/>
      <c r="D828" s="59"/>
      <c r="E828" s="60"/>
      <c r="F828" s="61"/>
      <c r="G828" s="62"/>
      <c r="H828" s="61"/>
      <c r="I828" s="62"/>
      <c r="J828" s="61"/>
      <c r="K828" s="62"/>
      <c r="L828" s="62"/>
      <c r="M828" s="62"/>
      <c r="N828" s="62"/>
      <c r="O828" s="62"/>
      <c r="P828" s="62"/>
      <c r="Q828" s="62"/>
      <c r="R828" s="62"/>
      <c r="S828" s="62"/>
    </row>
    <row r="829" spans="1:19" s="63" customFormat="1" x14ac:dyDescent="0.3">
      <c r="A829" s="56"/>
      <c r="B829" s="57"/>
      <c r="C829" s="270"/>
      <c r="D829" s="271"/>
      <c r="E829" s="271"/>
      <c r="F829" s="271"/>
      <c r="G829" s="271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</row>
    <row r="830" spans="1:19" s="63" customFormat="1" ht="15" customHeight="1" x14ac:dyDescent="0.3">
      <c r="A830" s="56"/>
      <c r="B830" s="57"/>
      <c r="C830" s="58"/>
      <c r="D830" s="59"/>
      <c r="E830" s="60"/>
      <c r="F830" s="61"/>
      <c r="G830" s="62"/>
      <c r="H830" s="61"/>
      <c r="I830" s="62"/>
      <c r="J830" s="61"/>
      <c r="K830" s="62"/>
      <c r="L830" s="62"/>
      <c r="M830" s="62"/>
      <c r="N830" s="62"/>
      <c r="O830" s="62"/>
      <c r="P830" s="62"/>
      <c r="Q830" s="62"/>
      <c r="R830" s="62"/>
      <c r="S830" s="62"/>
    </row>
    <row r="831" spans="1:19" s="63" customFormat="1" x14ac:dyDescent="0.3">
      <c r="A831" s="56"/>
      <c r="B831" s="57"/>
      <c r="C831" s="270"/>
      <c r="D831" s="271"/>
      <c r="E831" s="271"/>
      <c r="F831" s="271"/>
      <c r="G831" s="271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</row>
    <row r="832" spans="1:19" s="63" customFormat="1" x14ac:dyDescent="0.3">
      <c r="A832" s="75"/>
      <c r="B832" s="76"/>
      <c r="C832" s="77"/>
      <c r="D832" s="78"/>
      <c r="E832" s="79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</row>
    <row r="833" spans="1:25" s="63" customFormat="1" ht="15" customHeight="1" x14ac:dyDescent="0.3">
      <c r="A833" s="56"/>
      <c r="B833" s="57"/>
      <c r="C833" s="58"/>
      <c r="D833" s="59"/>
      <c r="E833" s="60"/>
      <c r="F833" s="61"/>
      <c r="G833" s="62"/>
      <c r="H833" s="61"/>
      <c r="I833" s="62"/>
      <c r="J833" s="61"/>
      <c r="K833" s="62"/>
      <c r="L833" s="62"/>
      <c r="M833" s="62"/>
      <c r="N833" s="62"/>
      <c r="O833" s="62"/>
      <c r="P833" s="62"/>
      <c r="Q833" s="62"/>
      <c r="R833" s="62"/>
      <c r="S833" s="62"/>
    </row>
    <row r="834" spans="1:25" s="63" customFormat="1" x14ac:dyDescent="0.3">
      <c r="A834" s="56"/>
      <c r="B834" s="57"/>
      <c r="C834" s="272"/>
      <c r="D834" s="273"/>
      <c r="E834" s="273"/>
      <c r="F834" s="273"/>
      <c r="G834" s="273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</row>
    <row r="835" spans="1:25" s="63" customFormat="1" x14ac:dyDescent="0.3">
      <c r="A835" s="56"/>
      <c r="B835" s="57"/>
      <c r="C835" s="270"/>
      <c r="D835" s="271"/>
      <c r="E835" s="271"/>
      <c r="F835" s="271"/>
      <c r="G835" s="271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</row>
    <row r="836" spans="1:25" s="63" customFormat="1" x14ac:dyDescent="0.3">
      <c r="A836" s="56"/>
      <c r="B836" s="57"/>
      <c r="C836" s="58"/>
      <c r="D836" s="59"/>
      <c r="E836" s="60"/>
      <c r="F836" s="61"/>
      <c r="G836" s="62"/>
      <c r="H836" s="61"/>
      <c r="I836" s="62"/>
      <c r="J836" s="61"/>
      <c r="K836" s="62"/>
      <c r="L836" s="62"/>
      <c r="M836" s="62"/>
      <c r="N836" s="62"/>
      <c r="O836" s="62"/>
      <c r="P836" s="62"/>
      <c r="Q836" s="62"/>
      <c r="R836" s="62"/>
      <c r="S836" s="62"/>
    </row>
    <row r="837" spans="1:25" s="63" customFormat="1" x14ac:dyDescent="0.3">
      <c r="A837" s="56"/>
      <c r="B837" s="57"/>
      <c r="C837" s="272"/>
      <c r="D837" s="273"/>
      <c r="E837" s="273"/>
      <c r="F837" s="273"/>
      <c r="G837" s="273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</row>
    <row r="838" spans="1:25" s="63" customFormat="1" x14ac:dyDescent="0.3">
      <c r="A838" s="75"/>
      <c r="B838" s="76"/>
      <c r="C838" s="77"/>
      <c r="D838" s="81"/>
      <c r="E838" s="75"/>
      <c r="F838" s="75"/>
      <c r="G838" s="82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</row>
    <row r="839" spans="1:25" s="63" customFormat="1" x14ac:dyDescent="0.3">
      <c r="A839" s="70"/>
      <c r="B839" s="71"/>
      <c r="C839" s="71"/>
      <c r="D839" s="72"/>
      <c r="E839" s="73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</row>
    <row r="840" spans="1:25" s="63" customFormat="1" x14ac:dyDescent="0.3">
      <c r="A840" s="65"/>
      <c r="B840" s="66"/>
      <c r="C840" s="274"/>
      <c r="D840" s="275"/>
      <c r="E840" s="275"/>
      <c r="F840" s="275"/>
      <c r="G840" s="275"/>
    </row>
    <row r="841" spans="1:25" s="63" customFormat="1" x14ac:dyDescent="0.3">
      <c r="B841" s="67"/>
      <c r="C841" s="67"/>
      <c r="D841" s="68"/>
    </row>
    <row r="842" spans="1:25" s="63" customFormat="1" x14ac:dyDescent="0.3">
      <c r="B842" s="67"/>
      <c r="C842" s="67"/>
      <c r="D842" s="68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</row>
    <row r="843" spans="1:25" s="63" customFormat="1" x14ac:dyDescent="0.3">
      <c r="A843" s="70"/>
      <c r="B843" s="71"/>
      <c r="C843" s="71"/>
      <c r="D843" s="72"/>
      <c r="E843" s="73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Y843" s="64"/>
    </row>
    <row r="844" spans="1:25" s="63" customFormat="1" x14ac:dyDescent="0.3">
      <c r="A844" s="75"/>
      <c r="B844" s="76"/>
      <c r="C844" s="77"/>
      <c r="D844" s="78"/>
      <c r="E844" s="79"/>
      <c r="F844" s="80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Y844" s="64"/>
    </row>
    <row r="845" spans="1:25" s="63" customFormat="1" x14ac:dyDescent="0.3">
      <c r="A845" s="56"/>
      <c r="B845" s="57"/>
      <c r="C845" s="58"/>
      <c r="D845" s="59"/>
      <c r="E845" s="60"/>
      <c r="F845" s="61"/>
      <c r="G845" s="62"/>
      <c r="H845" s="61"/>
      <c r="I845" s="62"/>
      <c r="J845" s="61"/>
      <c r="K845" s="62"/>
      <c r="L845" s="62"/>
      <c r="M845" s="62"/>
      <c r="N845" s="62"/>
      <c r="O845" s="62"/>
      <c r="P845" s="62"/>
      <c r="Q845" s="62"/>
      <c r="R845" s="62"/>
      <c r="S845" s="62"/>
      <c r="Y845" s="64"/>
    </row>
    <row r="846" spans="1:25" s="63" customFormat="1" x14ac:dyDescent="0.3">
      <c r="A846" s="56"/>
      <c r="B846" s="57"/>
      <c r="C846" s="270"/>
      <c r="D846" s="271"/>
      <c r="E846" s="271"/>
      <c r="F846" s="271"/>
      <c r="G846" s="271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Y846" s="64"/>
    </row>
    <row r="847" spans="1:25" s="63" customFormat="1" x14ac:dyDescent="0.3">
      <c r="A847" s="56"/>
      <c r="B847" s="57"/>
      <c r="C847" s="58"/>
      <c r="D847" s="59"/>
      <c r="E847" s="60"/>
      <c r="F847" s="61"/>
      <c r="G847" s="62"/>
      <c r="H847" s="61"/>
      <c r="I847" s="62"/>
      <c r="J847" s="61"/>
      <c r="K847" s="62"/>
      <c r="L847" s="62"/>
      <c r="M847" s="62"/>
      <c r="N847" s="62"/>
      <c r="O847" s="62"/>
      <c r="P847" s="62"/>
      <c r="Q847" s="62"/>
      <c r="R847" s="62"/>
      <c r="S847" s="62"/>
      <c r="Y847" s="64"/>
    </row>
    <row r="848" spans="1:25" s="63" customFormat="1" x14ac:dyDescent="0.3">
      <c r="A848" s="56"/>
      <c r="B848" s="57"/>
      <c r="C848" s="270"/>
      <c r="D848" s="271"/>
      <c r="E848" s="271"/>
      <c r="F848" s="271"/>
      <c r="G848" s="271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Y848" s="64"/>
    </row>
    <row r="849" spans="1:25" s="63" customFormat="1" x14ac:dyDescent="0.3">
      <c r="A849" s="56"/>
      <c r="B849" s="57"/>
      <c r="C849" s="58"/>
      <c r="D849" s="59"/>
      <c r="E849" s="60"/>
      <c r="F849" s="61"/>
      <c r="G849" s="62"/>
      <c r="H849" s="61"/>
      <c r="I849" s="62"/>
      <c r="J849" s="61"/>
      <c r="K849" s="62"/>
      <c r="L849" s="62"/>
      <c r="M849" s="62"/>
      <c r="N849" s="62"/>
      <c r="O849" s="62"/>
      <c r="P849" s="62"/>
      <c r="Q849" s="62"/>
      <c r="R849" s="62"/>
      <c r="S849" s="62"/>
      <c r="Y849" s="64"/>
    </row>
    <row r="850" spans="1:25" s="63" customFormat="1" x14ac:dyDescent="0.3">
      <c r="A850" s="56"/>
      <c r="B850" s="57"/>
      <c r="C850" s="270"/>
      <c r="D850" s="271"/>
      <c r="E850" s="271"/>
      <c r="F850" s="271"/>
      <c r="G850" s="271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Y850" s="64"/>
    </row>
    <row r="851" spans="1:25" s="63" customFormat="1" x14ac:dyDescent="0.3">
      <c r="A851" s="56"/>
      <c r="B851" s="57"/>
      <c r="C851" s="58"/>
      <c r="D851" s="59"/>
      <c r="E851" s="60"/>
      <c r="F851" s="61"/>
      <c r="G851" s="62"/>
      <c r="H851" s="61"/>
      <c r="I851" s="62"/>
      <c r="J851" s="61"/>
      <c r="K851" s="62"/>
      <c r="L851" s="62"/>
      <c r="M851" s="62"/>
      <c r="N851" s="62"/>
      <c r="O851" s="62"/>
      <c r="P851" s="62"/>
      <c r="Q851" s="62"/>
      <c r="R851" s="62"/>
      <c r="S851" s="62"/>
      <c r="Y851" s="64"/>
    </row>
    <row r="852" spans="1:25" s="63" customFormat="1" x14ac:dyDescent="0.3">
      <c r="A852" s="56"/>
      <c r="B852" s="57"/>
      <c r="C852" s="270"/>
      <c r="D852" s="271"/>
      <c r="E852" s="271"/>
      <c r="F852" s="271"/>
      <c r="G852" s="271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Y852" s="64"/>
    </row>
    <row r="853" spans="1:25" s="63" customFormat="1" x14ac:dyDescent="0.3">
      <c r="A853" s="56"/>
      <c r="B853" s="57"/>
      <c r="C853" s="58"/>
      <c r="D853" s="59"/>
      <c r="E853" s="60"/>
      <c r="F853" s="61"/>
      <c r="G853" s="62"/>
      <c r="H853" s="61"/>
      <c r="I853" s="62"/>
      <c r="J853" s="61"/>
      <c r="K853" s="62"/>
      <c r="L853" s="62"/>
      <c r="M853" s="62"/>
      <c r="N853" s="62"/>
      <c r="O853" s="62"/>
      <c r="P853" s="62"/>
      <c r="Q853" s="62"/>
      <c r="R853" s="62"/>
      <c r="S853" s="62"/>
      <c r="Y853" s="64"/>
    </row>
    <row r="854" spans="1:25" s="63" customFormat="1" x14ac:dyDescent="0.3">
      <c r="A854" s="56"/>
      <c r="B854" s="57"/>
      <c r="C854" s="270"/>
      <c r="D854" s="271"/>
      <c r="E854" s="271"/>
      <c r="F854" s="271"/>
      <c r="G854" s="271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Y854" s="64"/>
    </row>
    <row r="855" spans="1:25" s="63" customFormat="1" x14ac:dyDescent="0.3">
      <c r="A855" s="56"/>
      <c r="B855" s="57"/>
      <c r="C855" s="58"/>
      <c r="D855" s="59"/>
      <c r="E855" s="60"/>
      <c r="F855" s="61"/>
      <c r="G855" s="62"/>
      <c r="H855" s="61"/>
      <c r="I855" s="62"/>
      <c r="J855" s="61"/>
      <c r="K855" s="62"/>
      <c r="L855" s="62"/>
      <c r="M855" s="62"/>
      <c r="N855" s="62"/>
      <c r="O855" s="62"/>
      <c r="P855" s="62"/>
      <c r="Q855" s="62"/>
      <c r="R855" s="62"/>
      <c r="S855" s="62"/>
      <c r="Y855" s="64"/>
    </row>
    <row r="856" spans="1:25" s="63" customFormat="1" x14ac:dyDescent="0.3">
      <c r="A856" s="56"/>
      <c r="B856" s="57"/>
      <c r="C856" s="270"/>
      <c r="D856" s="271"/>
      <c r="E856" s="271"/>
      <c r="F856" s="271"/>
      <c r="G856" s="271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Y856" s="64"/>
    </row>
    <row r="857" spans="1:25" s="63" customFormat="1" x14ac:dyDescent="0.3">
      <c r="A857" s="56"/>
      <c r="B857" s="57"/>
      <c r="C857" s="58"/>
      <c r="D857" s="59"/>
      <c r="E857" s="60"/>
      <c r="F857" s="61"/>
      <c r="G857" s="62"/>
      <c r="H857" s="61"/>
      <c r="I857" s="62"/>
      <c r="J857" s="61"/>
      <c r="K857" s="62"/>
      <c r="L857" s="62"/>
      <c r="M857" s="62"/>
      <c r="N857" s="62"/>
      <c r="O857" s="62"/>
      <c r="P857" s="62"/>
      <c r="Q857" s="62"/>
      <c r="R857" s="62"/>
      <c r="S857" s="62"/>
      <c r="Y857" s="64"/>
    </row>
    <row r="858" spans="1:25" s="63" customFormat="1" x14ac:dyDescent="0.3">
      <c r="A858" s="56"/>
      <c r="B858" s="57"/>
      <c r="C858" s="270"/>
      <c r="D858" s="271"/>
      <c r="E858" s="271"/>
      <c r="F858" s="271"/>
      <c r="G858" s="271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Y858" s="64"/>
    </row>
    <row r="859" spans="1:25" s="63" customFormat="1" x14ac:dyDescent="0.3">
      <c r="A859" s="56"/>
      <c r="B859" s="57"/>
      <c r="C859" s="58"/>
      <c r="D859" s="59"/>
      <c r="E859" s="60"/>
      <c r="F859" s="61"/>
      <c r="G859" s="62"/>
      <c r="H859" s="61"/>
      <c r="I859" s="62"/>
      <c r="J859" s="61"/>
      <c r="K859" s="62"/>
      <c r="L859" s="62"/>
      <c r="M859" s="62"/>
      <c r="N859" s="62"/>
      <c r="O859" s="62"/>
      <c r="P859" s="62"/>
      <c r="Q859" s="62"/>
      <c r="R859" s="62"/>
      <c r="S859" s="62"/>
      <c r="Y859" s="64"/>
    </row>
    <row r="860" spans="1:25" s="63" customFormat="1" x14ac:dyDescent="0.3">
      <c r="A860" s="56"/>
      <c r="B860" s="57"/>
      <c r="C860" s="270"/>
      <c r="D860" s="271"/>
      <c r="E860" s="271"/>
      <c r="F860" s="271"/>
      <c r="G860" s="271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Y860" s="64"/>
    </row>
    <row r="861" spans="1:25" s="63" customFormat="1" x14ac:dyDescent="0.3">
      <c r="A861" s="56"/>
      <c r="B861" s="57"/>
      <c r="C861" s="58"/>
      <c r="D861" s="59"/>
      <c r="E861" s="60"/>
      <c r="F861" s="61"/>
      <c r="G861" s="62"/>
      <c r="H861" s="61"/>
      <c r="I861" s="62"/>
      <c r="J861" s="61"/>
      <c r="K861" s="62"/>
      <c r="L861" s="62"/>
      <c r="M861" s="62"/>
      <c r="N861" s="62"/>
      <c r="O861" s="62"/>
      <c r="P861" s="62"/>
      <c r="Q861" s="62"/>
      <c r="R861" s="62"/>
      <c r="S861" s="62"/>
      <c r="Y861" s="64"/>
    </row>
    <row r="862" spans="1:25" s="63" customFormat="1" x14ac:dyDescent="0.3">
      <c r="A862" s="56"/>
      <c r="B862" s="57"/>
      <c r="C862" s="270"/>
      <c r="D862" s="271"/>
      <c r="E862" s="271"/>
      <c r="F862" s="271"/>
      <c r="G862" s="271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</row>
    <row r="863" spans="1:25" s="63" customFormat="1" x14ac:dyDescent="0.3">
      <c r="A863" s="56"/>
      <c r="B863" s="57"/>
      <c r="C863" s="58"/>
      <c r="D863" s="59"/>
      <c r="E863" s="60"/>
      <c r="F863" s="61"/>
      <c r="G863" s="62"/>
      <c r="H863" s="61"/>
      <c r="I863" s="62"/>
      <c r="J863" s="61"/>
      <c r="K863" s="62"/>
      <c r="L863" s="62"/>
      <c r="M863" s="62"/>
      <c r="N863" s="62"/>
      <c r="O863" s="62"/>
      <c r="P863" s="62"/>
      <c r="Q863" s="62"/>
      <c r="R863" s="62"/>
      <c r="S863" s="62"/>
    </row>
    <row r="864" spans="1:25" s="63" customFormat="1" x14ac:dyDescent="0.3">
      <c r="A864" s="56"/>
      <c r="B864" s="57"/>
      <c r="C864" s="270"/>
      <c r="D864" s="271"/>
      <c r="E864" s="271"/>
      <c r="F864" s="271"/>
      <c r="G864" s="271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</row>
    <row r="865" spans="1:19" s="63" customFormat="1" x14ac:dyDescent="0.3">
      <c r="A865" s="56"/>
      <c r="B865" s="57"/>
      <c r="C865" s="58"/>
      <c r="D865" s="59"/>
      <c r="E865" s="60"/>
      <c r="F865" s="61"/>
      <c r="G865" s="62"/>
      <c r="H865" s="61"/>
      <c r="I865" s="62"/>
      <c r="J865" s="61"/>
      <c r="K865" s="62"/>
      <c r="L865" s="62"/>
      <c r="M865" s="62"/>
      <c r="N865" s="62"/>
      <c r="O865" s="62"/>
      <c r="P865" s="62"/>
      <c r="Q865" s="62"/>
      <c r="R865" s="62"/>
      <c r="S865" s="62"/>
    </row>
    <row r="866" spans="1:19" s="63" customFormat="1" x14ac:dyDescent="0.3">
      <c r="A866" s="56"/>
      <c r="B866" s="57"/>
      <c r="C866" s="270"/>
      <c r="D866" s="271"/>
      <c r="E866" s="271"/>
      <c r="F866" s="271"/>
      <c r="G866" s="271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</row>
    <row r="867" spans="1:19" s="63" customFormat="1" x14ac:dyDescent="0.3">
      <c r="A867" s="56"/>
      <c r="B867" s="57"/>
      <c r="C867" s="58"/>
      <c r="D867" s="59"/>
      <c r="E867" s="60"/>
      <c r="F867" s="61"/>
      <c r="G867" s="62"/>
      <c r="H867" s="61"/>
      <c r="I867" s="62"/>
      <c r="J867" s="61"/>
      <c r="K867" s="62"/>
      <c r="L867" s="62"/>
      <c r="M867" s="62"/>
      <c r="N867" s="62"/>
      <c r="O867" s="62"/>
      <c r="P867" s="62"/>
      <c r="Q867" s="62"/>
      <c r="R867" s="62"/>
      <c r="S867" s="62"/>
    </row>
    <row r="868" spans="1:19" s="63" customFormat="1" x14ac:dyDescent="0.3">
      <c r="A868" s="56"/>
      <c r="B868" s="57"/>
      <c r="C868" s="272"/>
      <c r="D868" s="273"/>
      <c r="E868" s="273"/>
      <c r="F868" s="273"/>
      <c r="G868" s="273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</row>
    <row r="869" spans="1:19" s="63" customFormat="1" x14ac:dyDescent="0.3">
      <c r="A869" s="56"/>
      <c r="B869" s="57"/>
      <c r="C869" s="270"/>
      <c r="D869" s="271"/>
      <c r="E869" s="271"/>
      <c r="F869" s="271"/>
      <c r="G869" s="271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</row>
    <row r="870" spans="1:19" s="63" customFormat="1" x14ac:dyDescent="0.3">
      <c r="A870" s="56"/>
      <c r="B870" s="57"/>
      <c r="C870" s="58"/>
      <c r="D870" s="59"/>
      <c r="E870" s="60"/>
      <c r="F870" s="61"/>
      <c r="G870" s="62"/>
      <c r="H870" s="61"/>
      <c r="I870" s="62"/>
      <c r="J870" s="61"/>
      <c r="K870" s="62"/>
      <c r="L870" s="62"/>
      <c r="M870" s="62"/>
      <c r="N870" s="62"/>
      <c r="O870" s="62"/>
      <c r="P870" s="62"/>
      <c r="Q870" s="62"/>
      <c r="R870" s="62"/>
      <c r="S870" s="62"/>
    </row>
    <row r="871" spans="1:19" s="63" customFormat="1" x14ac:dyDescent="0.3">
      <c r="A871" s="56"/>
      <c r="B871" s="57"/>
      <c r="C871" s="270"/>
      <c r="D871" s="271"/>
      <c r="E871" s="271"/>
      <c r="F871" s="271"/>
      <c r="G871" s="271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</row>
    <row r="872" spans="1:19" s="63" customFormat="1" x14ac:dyDescent="0.3">
      <c r="A872" s="56"/>
      <c r="B872" s="57"/>
      <c r="C872" s="58"/>
      <c r="D872" s="59"/>
      <c r="E872" s="60"/>
      <c r="F872" s="61"/>
      <c r="G872" s="62"/>
      <c r="H872" s="61"/>
      <c r="I872" s="62"/>
      <c r="J872" s="61"/>
      <c r="K872" s="62"/>
      <c r="L872" s="62"/>
      <c r="M872" s="62"/>
      <c r="N872" s="62"/>
      <c r="O872" s="62"/>
      <c r="P872" s="62"/>
      <c r="Q872" s="62"/>
      <c r="R872" s="62"/>
      <c r="S872" s="62"/>
    </row>
    <row r="873" spans="1:19" s="63" customFormat="1" ht="15" customHeight="1" x14ac:dyDescent="0.3">
      <c r="A873" s="56"/>
      <c r="B873" s="57"/>
      <c r="C873" s="270"/>
      <c r="D873" s="271"/>
      <c r="E873" s="271"/>
      <c r="F873" s="271"/>
      <c r="G873" s="271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</row>
    <row r="874" spans="1:19" s="63" customFormat="1" x14ac:dyDescent="0.3">
      <c r="A874" s="56"/>
      <c r="B874" s="57"/>
      <c r="C874" s="58"/>
      <c r="D874" s="59"/>
      <c r="E874" s="60"/>
      <c r="F874" s="61"/>
      <c r="G874" s="62"/>
      <c r="H874" s="61"/>
      <c r="I874" s="62"/>
      <c r="J874" s="61"/>
      <c r="K874" s="62"/>
      <c r="L874" s="62"/>
      <c r="M874" s="62"/>
      <c r="N874" s="62"/>
      <c r="O874" s="62"/>
      <c r="P874" s="62"/>
      <c r="Q874" s="62"/>
      <c r="R874" s="62"/>
      <c r="S874" s="62"/>
    </row>
    <row r="875" spans="1:19" s="63" customFormat="1" x14ac:dyDescent="0.3">
      <c r="A875" s="56"/>
      <c r="B875" s="57"/>
      <c r="C875" s="270"/>
      <c r="D875" s="271"/>
      <c r="E875" s="271"/>
      <c r="F875" s="271"/>
      <c r="G875" s="271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</row>
    <row r="876" spans="1:19" s="63" customFormat="1" x14ac:dyDescent="0.3">
      <c r="A876" s="56"/>
      <c r="B876" s="57"/>
      <c r="C876" s="58"/>
      <c r="D876" s="59"/>
      <c r="E876" s="60"/>
      <c r="F876" s="61"/>
      <c r="G876" s="62"/>
      <c r="H876" s="61"/>
      <c r="I876" s="62"/>
      <c r="J876" s="61"/>
      <c r="K876" s="62"/>
      <c r="L876" s="62"/>
      <c r="M876" s="62"/>
      <c r="N876" s="62"/>
      <c r="O876" s="62"/>
      <c r="P876" s="62"/>
      <c r="Q876" s="62"/>
      <c r="R876" s="62"/>
      <c r="S876" s="62"/>
    </row>
    <row r="877" spans="1:19" s="63" customFormat="1" x14ac:dyDescent="0.3">
      <c r="A877" s="56"/>
      <c r="B877" s="57"/>
      <c r="C877" s="270"/>
      <c r="D877" s="271"/>
      <c r="E877" s="271"/>
      <c r="F877" s="271"/>
      <c r="G877" s="271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</row>
    <row r="878" spans="1:19" s="63" customFormat="1" x14ac:dyDescent="0.3">
      <c r="A878" s="56"/>
      <c r="B878" s="57"/>
      <c r="C878" s="58"/>
      <c r="D878" s="59"/>
      <c r="E878" s="60"/>
      <c r="F878" s="61"/>
      <c r="G878" s="62"/>
      <c r="H878" s="61"/>
      <c r="I878" s="62"/>
      <c r="J878" s="61"/>
      <c r="K878" s="62"/>
      <c r="L878" s="62"/>
      <c r="M878" s="62"/>
      <c r="N878" s="62"/>
      <c r="O878" s="62"/>
      <c r="P878" s="62"/>
      <c r="Q878" s="62"/>
      <c r="R878" s="62"/>
      <c r="S878" s="62"/>
    </row>
    <row r="879" spans="1:19" s="63" customFormat="1" x14ac:dyDescent="0.3">
      <c r="A879" s="56"/>
      <c r="B879" s="57"/>
      <c r="C879" s="272"/>
      <c r="D879" s="273"/>
      <c r="E879" s="273"/>
      <c r="F879" s="273"/>
      <c r="G879" s="273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</row>
    <row r="880" spans="1:19" s="63" customFormat="1" x14ac:dyDescent="0.3">
      <c r="A880" s="56"/>
      <c r="B880" s="57"/>
      <c r="C880" s="270"/>
      <c r="D880" s="271"/>
      <c r="E880" s="271"/>
      <c r="F880" s="271"/>
      <c r="G880" s="271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</row>
    <row r="881" spans="1:19" s="63" customFormat="1" x14ac:dyDescent="0.3">
      <c r="A881" s="56"/>
      <c r="B881" s="57"/>
      <c r="C881" s="58"/>
      <c r="D881" s="59"/>
      <c r="E881" s="60"/>
      <c r="F881" s="61"/>
      <c r="G881" s="62"/>
      <c r="H881" s="61"/>
      <c r="I881" s="62"/>
      <c r="J881" s="61"/>
      <c r="K881" s="62"/>
      <c r="L881" s="62"/>
      <c r="M881" s="62"/>
      <c r="N881" s="62"/>
      <c r="O881" s="62"/>
      <c r="P881" s="62"/>
      <c r="Q881" s="62"/>
      <c r="R881" s="62"/>
      <c r="S881" s="62"/>
    </row>
    <row r="882" spans="1:19" s="63" customFormat="1" x14ac:dyDescent="0.3">
      <c r="A882" s="56"/>
      <c r="B882" s="57"/>
      <c r="C882" s="272"/>
      <c r="D882" s="273"/>
      <c r="E882" s="273"/>
      <c r="F882" s="273"/>
      <c r="G882" s="273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</row>
    <row r="883" spans="1:19" s="63" customFormat="1" x14ac:dyDescent="0.3">
      <c r="A883" s="56"/>
      <c r="B883" s="57"/>
      <c r="C883" s="270"/>
      <c r="D883" s="271"/>
      <c r="E883" s="271"/>
      <c r="F883" s="271"/>
      <c r="G883" s="271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</row>
    <row r="884" spans="1:19" s="63" customFormat="1" x14ac:dyDescent="0.3">
      <c r="A884" s="56"/>
      <c r="B884" s="57"/>
      <c r="C884" s="58"/>
      <c r="D884" s="59"/>
      <c r="E884" s="60"/>
      <c r="F884" s="61"/>
      <c r="G884" s="62"/>
      <c r="H884" s="61"/>
      <c r="I884" s="62"/>
      <c r="J884" s="61"/>
      <c r="K884" s="62"/>
      <c r="L884" s="62"/>
      <c r="M884" s="62"/>
      <c r="N884" s="62"/>
      <c r="O884" s="62"/>
      <c r="P884" s="62"/>
      <c r="Q884" s="62"/>
      <c r="R884" s="62"/>
      <c r="S884" s="62"/>
    </row>
    <row r="885" spans="1:19" s="63" customFormat="1" x14ac:dyDescent="0.3">
      <c r="A885" s="56"/>
      <c r="B885" s="57"/>
      <c r="C885" s="270"/>
      <c r="D885" s="271"/>
      <c r="E885" s="271"/>
      <c r="F885" s="271"/>
      <c r="G885" s="271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</row>
    <row r="886" spans="1:19" s="63" customFormat="1" x14ac:dyDescent="0.3">
      <c r="A886" s="56"/>
      <c r="B886" s="57"/>
      <c r="C886" s="58"/>
      <c r="D886" s="59"/>
      <c r="E886" s="60"/>
      <c r="F886" s="61"/>
      <c r="G886" s="62"/>
      <c r="H886" s="61"/>
      <c r="I886" s="62"/>
      <c r="J886" s="61"/>
      <c r="K886" s="62"/>
      <c r="L886" s="62"/>
      <c r="M886" s="62"/>
      <c r="N886" s="62"/>
      <c r="O886" s="62"/>
      <c r="P886" s="62"/>
      <c r="Q886" s="62"/>
      <c r="R886" s="62"/>
      <c r="S886" s="62"/>
    </row>
    <row r="887" spans="1:19" s="63" customFormat="1" x14ac:dyDescent="0.3">
      <c r="A887" s="56"/>
      <c r="B887" s="57"/>
      <c r="C887" s="270"/>
      <c r="D887" s="271"/>
      <c r="E887" s="271"/>
      <c r="F887" s="271"/>
      <c r="G887" s="271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</row>
    <row r="888" spans="1:19" s="63" customFormat="1" x14ac:dyDescent="0.3">
      <c r="A888" s="56"/>
      <c r="B888" s="57"/>
      <c r="C888" s="58"/>
      <c r="D888" s="59"/>
      <c r="E888" s="60"/>
      <c r="F888" s="61"/>
      <c r="G888" s="62"/>
      <c r="H888" s="61"/>
      <c r="I888" s="62"/>
      <c r="J888" s="61"/>
      <c r="K888" s="62"/>
      <c r="L888" s="62"/>
      <c r="M888" s="62"/>
      <c r="N888" s="62"/>
      <c r="O888" s="62"/>
      <c r="P888" s="62"/>
      <c r="Q888" s="62"/>
      <c r="R888" s="62"/>
      <c r="S888" s="62"/>
    </row>
    <row r="889" spans="1:19" s="63" customFormat="1" x14ac:dyDescent="0.3">
      <c r="A889" s="56"/>
      <c r="B889" s="57"/>
      <c r="C889" s="270"/>
      <c r="D889" s="271"/>
      <c r="E889" s="271"/>
      <c r="F889" s="271"/>
      <c r="G889" s="271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</row>
    <row r="890" spans="1:19" s="63" customFormat="1" x14ac:dyDescent="0.3">
      <c r="A890" s="75"/>
      <c r="B890" s="76"/>
      <c r="C890" s="77"/>
      <c r="D890" s="78"/>
      <c r="E890" s="79"/>
      <c r="F890" s="80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</row>
    <row r="891" spans="1:19" s="63" customFormat="1" x14ac:dyDescent="0.3">
      <c r="A891" s="56"/>
      <c r="B891" s="57"/>
      <c r="C891" s="58"/>
      <c r="D891" s="59"/>
      <c r="E891" s="60"/>
      <c r="F891" s="61"/>
      <c r="G891" s="62"/>
      <c r="H891" s="61"/>
      <c r="I891" s="62"/>
      <c r="J891" s="61"/>
      <c r="K891" s="62"/>
      <c r="L891" s="62"/>
      <c r="M891" s="62"/>
      <c r="N891" s="62"/>
      <c r="O891" s="62"/>
      <c r="P891" s="62"/>
      <c r="Q891" s="62"/>
      <c r="R891" s="62"/>
      <c r="S891" s="62"/>
    </row>
    <row r="892" spans="1:19" s="63" customFormat="1" x14ac:dyDescent="0.3">
      <c r="A892" s="56"/>
      <c r="B892" s="57"/>
      <c r="C892" s="270"/>
      <c r="D892" s="271"/>
      <c r="E892" s="271"/>
      <c r="F892" s="271"/>
      <c r="G892" s="271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</row>
    <row r="893" spans="1:19" s="63" customFormat="1" ht="15" customHeight="1" x14ac:dyDescent="0.3">
      <c r="A893" s="56"/>
      <c r="B893" s="57"/>
      <c r="C893" s="58"/>
      <c r="D893" s="59"/>
      <c r="E893" s="60"/>
      <c r="F893" s="61"/>
      <c r="G893" s="62"/>
      <c r="H893" s="61"/>
      <c r="I893" s="62"/>
      <c r="J893" s="61"/>
      <c r="K893" s="62"/>
      <c r="L893" s="62"/>
      <c r="M893" s="62"/>
      <c r="N893" s="62"/>
      <c r="O893" s="62"/>
      <c r="P893" s="62"/>
      <c r="Q893" s="62"/>
      <c r="R893" s="62"/>
      <c r="S893" s="62"/>
    </row>
    <row r="894" spans="1:19" s="63" customFormat="1" x14ac:dyDescent="0.3">
      <c r="A894" s="56"/>
      <c r="B894" s="57"/>
      <c r="C894" s="270"/>
      <c r="D894" s="271"/>
      <c r="E894" s="271"/>
      <c r="F894" s="271"/>
      <c r="G894" s="271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</row>
    <row r="895" spans="1:19" s="63" customFormat="1" x14ac:dyDescent="0.3">
      <c r="A895" s="56"/>
      <c r="B895" s="57"/>
      <c r="C895" s="58"/>
      <c r="D895" s="59"/>
      <c r="E895" s="60"/>
      <c r="F895" s="61"/>
      <c r="G895" s="62"/>
      <c r="H895" s="61"/>
      <c r="I895" s="62"/>
      <c r="J895" s="61"/>
      <c r="K895" s="62"/>
      <c r="L895" s="62"/>
      <c r="M895" s="62"/>
      <c r="N895" s="62"/>
      <c r="O895" s="62"/>
      <c r="P895" s="62"/>
      <c r="Q895" s="62"/>
      <c r="R895" s="62"/>
      <c r="S895" s="62"/>
    </row>
    <row r="896" spans="1:19" s="63" customFormat="1" x14ac:dyDescent="0.3">
      <c r="A896" s="56"/>
      <c r="B896" s="57"/>
      <c r="C896" s="270"/>
      <c r="D896" s="271"/>
      <c r="E896" s="271"/>
      <c r="F896" s="271"/>
      <c r="G896" s="271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</row>
    <row r="897" spans="1:19" s="63" customFormat="1" x14ac:dyDescent="0.3">
      <c r="A897" s="75"/>
      <c r="B897" s="76"/>
      <c r="C897" s="77"/>
      <c r="D897" s="78"/>
      <c r="E897" s="79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</row>
    <row r="898" spans="1:19" s="63" customFormat="1" x14ac:dyDescent="0.3">
      <c r="A898" s="56"/>
      <c r="B898" s="57"/>
      <c r="C898" s="58"/>
      <c r="D898" s="59"/>
      <c r="E898" s="60"/>
      <c r="F898" s="61"/>
      <c r="G898" s="62"/>
      <c r="H898" s="61"/>
      <c r="I898" s="62"/>
      <c r="J898" s="61"/>
      <c r="K898" s="62"/>
      <c r="L898" s="62"/>
      <c r="M898" s="62"/>
      <c r="N898" s="62"/>
      <c r="O898" s="62"/>
      <c r="P898" s="62"/>
      <c r="Q898" s="62"/>
      <c r="R898" s="62"/>
      <c r="S898" s="62"/>
    </row>
    <row r="899" spans="1:19" s="63" customFormat="1" x14ac:dyDescent="0.3">
      <c r="A899" s="56"/>
      <c r="B899" s="57"/>
      <c r="C899" s="272"/>
      <c r="D899" s="273"/>
      <c r="E899" s="273"/>
      <c r="F899" s="273"/>
      <c r="G899" s="273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</row>
    <row r="900" spans="1:19" s="63" customFormat="1" x14ac:dyDescent="0.3">
      <c r="A900" s="56"/>
      <c r="B900" s="57"/>
      <c r="C900" s="270"/>
      <c r="D900" s="271"/>
      <c r="E900" s="271"/>
      <c r="F900" s="271"/>
      <c r="G900" s="271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</row>
    <row r="901" spans="1:19" s="63" customFormat="1" x14ac:dyDescent="0.3">
      <c r="A901" s="56"/>
      <c r="B901" s="57"/>
      <c r="C901" s="58"/>
      <c r="D901" s="59"/>
      <c r="E901" s="60"/>
      <c r="F901" s="61"/>
      <c r="G901" s="62"/>
      <c r="H901" s="61"/>
      <c r="I901" s="62"/>
      <c r="J901" s="61"/>
      <c r="K901" s="62"/>
      <c r="L901" s="62"/>
      <c r="M901" s="62"/>
      <c r="N901" s="62"/>
      <c r="O901" s="62"/>
      <c r="P901" s="62"/>
      <c r="Q901" s="62"/>
      <c r="R901" s="62"/>
      <c r="S901" s="62"/>
    </row>
    <row r="902" spans="1:19" s="63" customFormat="1" x14ac:dyDescent="0.3">
      <c r="A902" s="56"/>
      <c r="B902" s="57"/>
      <c r="C902" s="270"/>
      <c r="D902" s="271"/>
      <c r="E902" s="271"/>
      <c r="F902" s="271"/>
      <c r="G902" s="271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</row>
    <row r="903" spans="1:19" s="63" customFormat="1" x14ac:dyDescent="0.3">
      <c r="A903" s="56"/>
      <c r="B903" s="57"/>
      <c r="C903" s="58"/>
      <c r="D903" s="59"/>
      <c r="E903" s="60"/>
      <c r="F903" s="61"/>
      <c r="G903" s="62"/>
      <c r="H903" s="61"/>
      <c r="I903" s="62"/>
      <c r="J903" s="61"/>
      <c r="K903" s="62"/>
      <c r="L903" s="62"/>
      <c r="M903" s="62"/>
      <c r="N903" s="62"/>
      <c r="O903" s="62"/>
      <c r="P903" s="62"/>
      <c r="Q903" s="62"/>
      <c r="R903" s="62"/>
      <c r="S903" s="62"/>
    </row>
    <row r="904" spans="1:19" s="63" customFormat="1" x14ac:dyDescent="0.3">
      <c r="A904" s="56"/>
      <c r="B904" s="57"/>
      <c r="C904" s="270"/>
      <c r="D904" s="271"/>
      <c r="E904" s="271"/>
      <c r="F904" s="271"/>
      <c r="G904" s="271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</row>
    <row r="905" spans="1:19" s="63" customFormat="1" x14ac:dyDescent="0.3">
      <c r="A905" s="56"/>
      <c r="B905" s="57"/>
      <c r="C905" s="58"/>
      <c r="D905" s="59"/>
      <c r="E905" s="60"/>
      <c r="F905" s="61"/>
      <c r="G905" s="62"/>
      <c r="H905" s="61"/>
      <c r="I905" s="62"/>
      <c r="J905" s="61"/>
      <c r="K905" s="62"/>
      <c r="L905" s="62"/>
      <c r="M905" s="62"/>
      <c r="N905" s="62"/>
      <c r="O905" s="62"/>
      <c r="P905" s="62"/>
      <c r="Q905" s="62"/>
      <c r="R905" s="62"/>
      <c r="S905" s="62"/>
    </row>
    <row r="906" spans="1:19" s="63" customFormat="1" ht="15" customHeight="1" x14ac:dyDescent="0.3">
      <c r="A906" s="56"/>
      <c r="B906" s="57"/>
      <c r="C906" s="270"/>
      <c r="D906" s="271"/>
      <c r="E906" s="271"/>
      <c r="F906" s="271"/>
      <c r="G906" s="271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</row>
    <row r="907" spans="1:19" s="63" customFormat="1" x14ac:dyDescent="0.3">
      <c r="A907" s="56"/>
      <c r="B907" s="57"/>
      <c r="C907" s="58"/>
      <c r="D907" s="59"/>
      <c r="E907" s="60"/>
      <c r="F907" s="61"/>
      <c r="G907" s="62"/>
      <c r="H907" s="61"/>
      <c r="I907" s="62"/>
      <c r="J907" s="61"/>
      <c r="K907" s="62"/>
      <c r="L907" s="62"/>
      <c r="M907" s="62"/>
      <c r="N907" s="62"/>
      <c r="O907" s="62"/>
      <c r="P907" s="62"/>
      <c r="Q907" s="62"/>
      <c r="R907" s="62"/>
      <c r="S907" s="62"/>
    </row>
    <row r="908" spans="1:19" s="63" customFormat="1" x14ac:dyDescent="0.3">
      <c r="A908" s="56"/>
      <c r="B908" s="57"/>
      <c r="C908" s="270"/>
      <c r="D908" s="271"/>
      <c r="E908" s="271"/>
      <c r="F908" s="271"/>
      <c r="G908" s="271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</row>
    <row r="909" spans="1:19" s="63" customFormat="1" x14ac:dyDescent="0.3">
      <c r="A909" s="56"/>
      <c r="B909" s="57"/>
      <c r="C909" s="58"/>
      <c r="D909" s="59"/>
      <c r="E909" s="60"/>
      <c r="F909" s="61"/>
      <c r="G909" s="62"/>
      <c r="H909" s="61"/>
      <c r="I909" s="62"/>
      <c r="J909" s="61"/>
      <c r="K909" s="62"/>
      <c r="L909" s="62"/>
      <c r="M909" s="62"/>
      <c r="N909" s="62"/>
      <c r="O909" s="62"/>
      <c r="P909" s="62"/>
      <c r="Q909" s="62"/>
      <c r="R909" s="62"/>
      <c r="S909" s="62"/>
    </row>
    <row r="910" spans="1:19" s="63" customFormat="1" x14ac:dyDescent="0.3">
      <c r="A910" s="56"/>
      <c r="B910" s="57"/>
      <c r="C910" s="270"/>
      <c r="D910" s="271"/>
      <c r="E910" s="271"/>
      <c r="F910" s="271"/>
      <c r="G910" s="271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</row>
    <row r="911" spans="1:19" s="63" customFormat="1" x14ac:dyDescent="0.3">
      <c r="A911" s="56"/>
      <c r="B911" s="57"/>
      <c r="C911" s="58"/>
      <c r="D911" s="59"/>
      <c r="E911" s="60"/>
      <c r="F911" s="61"/>
      <c r="G911" s="62"/>
      <c r="H911" s="61"/>
      <c r="I911" s="62"/>
      <c r="J911" s="61"/>
      <c r="K911" s="62"/>
      <c r="L911" s="62"/>
      <c r="M911" s="62"/>
      <c r="N911" s="62"/>
      <c r="O911" s="62"/>
      <c r="P911" s="62"/>
      <c r="Q911" s="62"/>
      <c r="R911" s="62"/>
      <c r="S911" s="62"/>
    </row>
    <row r="912" spans="1:19" s="63" customFormat="1" x14ac:dyDescent="0.3">
      <c r="A912" s="56"/>
      <c r="B912" s="57"/>
      <c r="C912" s="272"/>
      <c r="D912" s="273"/>
      <c r="E912" s="273"/>
      <c r="F912" s="273"/>
      <c r="G912" s="273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</row>
    <row r="913" spans="1:19" s="63" customFormat="1" x14ac:dyDescent="0.3">
      <c r="A913" s="56"/>
      <c r="B913" s="57"/>
      <c r="C913" s="270"/>
      <c r="D913" s="271"/>
      <c r="E913" s="271"/>
      <c r="F913" s="271"/>
      <c r="G913" s="271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</row>
    <row r="914" spans="1:19" s="63" customFormat="1" x14ac:dyDescent="0.3">
      <c r="A914" s="75"/>
      <c r="B914" s="76"/>
      <c r="C914" s="77"/>
      <c r="D914" s="78"/>
      <c r="E914" s="79"/>
      <c r="F914" s="80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</row>
    <row r="915" spans="1:19" s="63" customFormat="1" x14ac:dyDescent="0.3">
      <c r="A915" s="56"/>
      <c r="B915" s="57"/>
      <c r="C915" s="58"/>
      <c r="D915" s="59"/>
      <c r="E915" s="60"/>
      <c r="F915" s="61"/>
      <c r="G915" s="62"/>
      <c r="H915" s="61"/>
      <c r="I915" s="62"/>
      <c r="J915" s="61"/>
      <c r="K915" s="62"/>
      <c r="L915" s="62"/>
      <c r="M915" s="62"/>
      <c r="N915" s="62"/>
      <c r="O915" s="62"/>
      <c r="P915" s="62"/>
      <c r="Q915" s="62"/>
      <c r="R915" s="62"/>
      <c r="S915" s="62"/>
    </row>
    <row r="916" spans="1:19" s="63" customFormat="1" x14ac:dyDescent="0.3">
      <c r="A916" s="56"/>
      <c r="B916" s="57"/>
      <c r="C916" s="270"/>
      <c r="D916" s="271"/>
      <c r="E916" s="271"/>
      <c r="F916" s="271"/>
      <c r="G916" s="271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</row>
    <row r="917" spans="1:19" s="63" customFormat="1" x14ac:dyDescent="0.3">
      <c r="A917" s="56"/>
      <c r="B917" s="57"/>
      <c r="C917" s="58"/>
      <c r="D917" s="59"/>
      <c r="E917" s="60"/>
      <c r="F917" s="61"/>
      <c r="G917" s="62"/>
      <c r="H917" s="61"/>
      <c r="I917" s="62"/>
      <c r="J917" s="61"/>
      <c r="K917" s="62"/>
      <c r="L917" s="62"/>
      <c r="M917" s="62"/>
      <c r="N917" s="62"/>
      <c r="O917" s="62"/>
      <c r="P917" s="62"/>
      <c r="Q917" s="62"/>
      <c r="R917" s="62"/>
      <c r="S917" s="62"/>
    </row>
    <row r="918" spans="1:19" s="63" customFormat="1" x14ac:dyDescent="0.3">
      <c r="A918" s="56"/>
      <c r="B918" s="57"/>
      <c r="C918" s="272"/>
      <c r="D918" s="273"/>
      <c r="E918" s="273"/>
      <c r="F918" s="273"/>
      <c r="G918" s="273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</row>
    <row r="919" spans="1:19" s="63" customFormat="1" x14ac:dyDescent="0.3">
      <c r="A919" s="56"/>
      <c r="B919" s="57"/>
      <c r="C919" s="270"/>
      <c r="D919" s="271"/>
      <c r="E919" s="271"/>
      <c r="F919" s="271"/>
      <c r="G919" s="271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</row>
    <row r="920" spans="1:19" s="63" customFormat="1" x14ac:dyDescent="0.3">
      <c r="A920" s="56"/>
      <c r="B920" s="57"/>
      <c r="C920" s="58"/>
      <c r="D920" s="59"/>
      <c r="E920" s="60"/>
      <c r="F920" s="61"/>
      <c r="G920" s="62"/>
      <c r="H920" s="61"/>
      <c r="I920" s="62"/>
      <c r="J920" s="61"/>
      <c r="K920" s="62"/>
      <c r="L920" s="62"/>
      <c r="M920" s="62"/>
      <c r="N920" s="62"/>
      <c r="O920" s="62"/>
      <c r="P920" s="62"/>
      <c r="Q920" s="62"/>
      <c r="R920" s="62"/>
      <c r="S920" s="62"/>
    </row>
    <row r="921" spans="1:19" s="63" customFormat="1" x14ac:dyDescent="0.3">
      <c r="A921" s="56"/>
      <c r="B921" s="57"/>
      <c r="C921" s="270"/>
      <c r="D921" s="271"/>
      <c r="E921" s="271"/>
      <c r="F921" s="271"/>
      <c r="G921" s="271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</row>
    <row r="922" spans="1:19" s="63" customFormat="1" ht="15" customHeight="1" x14ac:dyDescent="0.3">
      <c r="A922" s="56"/>
      <c r="B922" s="57"/>
      <c r="C922" s="58"/>
      <c r="D922" s="59"/>
      <c r="E922" s="60"/>
      <c r="F922" s="61"/>
      <c r="G922" s="62"/>
      <c r="H922" s="61"/>
      <c r="I922" s="62"/>
      <c r="J922" s="61"/>
      <c r="K922" s="62"/>
      <c r="L922" s="62"/>
      <c r="M922" s="62"/>
      <c r="N922" s="62"/>
      <c r="O922" s="62"/>
      <c r="P922" s="62"/>
      <c r="Q922" s="62"/>
      <c r="R922" s="62"/>
      <c r="S922" s="62"/>
    </row>
    <row r="923" spans="1:19" s="63" customFormat="1" x14ac:dyDescent="0.3">
      <c r="A923" s="56"/>
      <c r="B923" s="57"/>
      <c r="C923" s="270"/>
      <c r="D923" s="271"/>
      <c r="E923" s="271"/>
      <c r="F923" s="271"/>
      <c r="G923" s="271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</row>
    <row r="924" spans="1:19" s="63" customFormat="1" x14ac:dyDescent="0.3">
      <c r="A924" s="56"/>
      <c r="B924" s="57"/>
      <c r="C924" s="58"/>
      <c r="D924" s="59"/>
      <c r="E924" s="60"/>
      <c r="F924" s="61"/>
      <c r="G924" s="62"/>
      <c r="H924" s="61"/>
      <c r="I924" s="62"/>
      <c r="J924" s="61"/>
      <c r="K924" s="62"/>
      <c r="L924" s="62"/>
      <c r="M924" s="62"/>
      <c r="N924" s="62"/>
      <c r="O924" s="62"/>
      <c r="P924" s="62"/>
      <c r="Q924" s="62"/>
      <c r="R924" s="62"/>
      <c r="S924" s="62"/>
    </row>
    <row r="925" spans="1:19" s="63" customFormat="1" ht="15" customHeight="1" x14ac:dyDescent="0.3">
      <c r="A925" s="56"/>
      <c r="B925" s="57"/>
      <c r="C925" s="272"/>
      <c r="D925" s="273"/>
      <c r="E925" s="273"/>
      <c r="F925" s="273"/>
      <c r="G925" s="273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</row>
    <row r="926" spans="1:19" s="63" customFormat="1" x14ac:dyDescent="0.3">
      <c r="A926" s="56"/>
      <c r="B926" s="57"/>
      <c r="C926" s="270"/>
      <c r="D926" s="271"/>
      <c r="E926" s="271"/>
      <c r="F926" s="271"/>
      <c r="G926" s="271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</row>
    <row r="927" spans="1:19" s="63" customFormat="1" x14ac:dyDescent="0.3">
      <c r="A927" s="56"/>
      <c r="B927" s="57"/>
      <c r="C927" s="58"/>
      <c r="D927" s="59"/>
      <c r="E927" s="60"/>
      <c r="F927" s="61"/>
      <c r="G927" s="62"/>
      <c r="H927" s="61"/>
      <c r="I927" s="62"/>
      <c r="J927" s="61"/>
      <c r="K927" s="62"/>
      <c r="L927" s="62"/>
      <c r="M927" s="62"/>
      <c r="N927" s="62"/>
      <c r="O927" s="62"/>
      <c r="P927" s="62"/>
      <c r="Q927" s="62"/>
      <c r="R927" s="62"/>
      <c r="S927" s="62"/>
    </row>
    <row r="928" spans="1:19" s="63" customFormat="1" ht="15" customHeight="1" x14ac:dyDescent="0.3">
      <c r="A928" s="56"/>
      <c r="B928" s="57"/>
      <c r="C928" s="272"/>
      <c r="D928" s="273"/>
      <c r="E928" s="273"/>
      <c r="F928" s="273"/>
      <c r="G928" s="273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</row>
    <row r="929" spans="1:19" s="63" customFormat="1" x14ac:dyDescent="0.3">
      <c r="A929" s="56"/>
      <c r="B929" s="57"/>
      <c r="C929" s="270"/>
      <c r="D929" s="271"/>
      <c r="E929" s="271"/>
      <c r="F929" s="271"/>
      <c r="G929" s="271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</row>
    <row r="930" spans="1:19" s="63" customFormat="1" x14ac:dyDescent="0.3">
      <c r="A930" s="56"/>
      <c r="B930" s="57"/>
      <c r="C930" s="58"/>
      <c r="D930" s="59"/>
      <c r="E930" s="60"/>
      <c r="F930" s="61"/>
      <c r="G930" s="62"/>
      <c r="H930" s="61"/>
      <c r="I930" s="62"/>
      <c r="J930" s="61"/>
      <c r="K930" s="62"/>
      <c r="L930" s="62"/>
      <c r="M930" s="62"/>
      <c r="N930" s="62"/>
      <c r="O930" s="62"/>
      <c r="P930" s="62"/>
      <c r="Q930" s="62"/>
      <c r="R930" s="62"/>
      <c r="S930" s="62"/>
    </row>
    <row r="931" spans="1:19" s="63" customFormat="1" ht="15" customHeight="1" x14ac:dyDescent="0.3">
      <c r="A931" s="56"/>
      <c r="B931" s="57"/>
      <c r="C931" s="272"/>
      <c r="D931" s="273"/>
      <c r="E931" s="273"/>
      <c r="F931" s="273"/>
      <c r="G931" s="273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</row>
    <row r="932" spans="1:19" s="63" customFormat="1" x14ac:dyDescent="0.3">
      <c r="A932" s="56"/>
      <c r="B932" s="57"/>
      <c r="C932" s="270"/>
      <c r="D932" s="271"/>
      <c r="E932" s="271"/>
      <c r="F932" s="271"/>
      <c r="G932" s="271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</row>
    <row r="933" spans="1:19" s="63" customFormat="1" x14ac:dyDescent="0.3">
      <c r="A933" s="56"/>
      <c r="B933" s="57"/>
      <c r="C933" s="58"/>
      <c r="D933" s="59"/>
      <c r="E933" s="60"/>
      <c r="F933" s="61"/>
      <c r="G933" s="62"/>
      <c r="H933" s="61"/>
      <c r="I933" s="62"/>
      <c r="J933" s="61"/>
      <c r="K933" s="62"/>
      <c r="L933" s="62"/>
      <c r="M933" s="62"/>
      <c r="N933" s="62"/>
      <c r="O933" s="62"/>
      <c r="P933" s="62"/>
      <c r="Q933" s="62"/>
      <c r="R933" s="62"/>
      <c r="S933" s="62"/>
    </row>
    <row r="934" spans="1:19" s="63" customFormat="1" x14ac:dyDescent="0.3">
      <c r="A934" s="56"/>
      <c r="B934" s="57"/>
      <c r="C934" s="272"/>
      <c r="D934" s="273"/>
      <c r="E934" s="273"/>
      <c r="F934" s="273"/>
      <c r="G934" s="273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</row>
    <row r="935" spans="1:19" s="63" customFormat="1" x14ac:dyDescent="0.3">
      <c r="A935" s="56"/>
      <c r="B935" s="57"/>
      <c r="C935" s="270"/>
      <c r="D935" s="271"/>
      <c r="E935" s="271"/>
      <c r="F935" s="271"/>
      <c r="G935" s="271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</row>
    <row r="936" spans="1:19" s="63" customFormat="1" x14ac:dyDescent="0.3">
      <c r="A936" s="56"/>
      <c r="B936" s="57"/>
      <c r="C936" s="58"/>
      <c r="D936" s="59"/>
      <c r="E936" s="60"/>
      <c r="F936" s="61"/>
      <c r="G936" s="62"/>
      <c r="H936" s="61"/>
      <c r="I936" s="62"/>
      <c r="J936" s="61"/>
      <c r="K936" s="62"/>
      <c r="L936" s="62"/>
      <c r="M936" s="62"/>
      <c r="N936" s="62"/>
      <c r="O936" s="62"/>
      <c r="P936" s="62"/>
      <c r="Q936" s="62"/>
      <c r="R936" s="62"/>
      <c r="S936" s="62"/>
    </row>
    <row r="937" spans="1:19" s="63" customFormat="1" x14ac:dyDescent="0.3">
      <c r="A937" s="56"/>
      <c r="B937" s="57"/>
      <c r="C937" s="272"/>
      <c r="D937" s="273"/>
      <c r="E937" s="273"/>
      <c r="F937" s="273"/>
      <c r="G937" s="273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</row>
    <row r="938" spans="1:19" s="63" customFormat="1" x14ac:dyDescent="0.3">
      <c r="A938" s="56"/>
      <c r="B938" s="57"/>
      <c r="C938" s="270"/>
      <c r="D938" s="271"/>
      <c r="E938" s="271"/>
      <c r="F938" s="271"/>
      <c r="G938" s="271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</row>
    <row r="939" spans="1:19" s="63" customFormat="1" x14ac:dyDescent="0.3">
      <c r="A939" s="75"/>
      <c r="B939" s="76"/>
      <c r="C939" s="77"/>
      <c r="D939" s="78"/>
      <c r="E939" s="79"/>
      <c r="F939" s="80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</row>
    <row r="940" spans="1:19" s="63" customFormat="1" x14ac:dyDescent="0.3">
      <c r="A940" s="56"/>
      <c r="B940" s="57"/>
      <c r="C940" s="272"/>
      <c r="D940" s="273"/>
      <c r="E940" s="273"/>
      <c r="F940" s="273"/>
      <c r="G940" s="273"/>
      <c r="H940" s="62"/>
      <c r="I940" s="62"/>
      <c r="J940" s="62"/>
      <c r="K940" s="62"/>
      <c r="L940" s="62"/>
      <c r="M940" s="62"/>
      <c r="N940" s="60"/>
      <c r="O940" s="60"/>
      <c r="P940" s="60"/>
      <c r="Q940" s="60"/>
      <c r="R940" s="62"/>
      <c r="S940" s="62"/>
    </row>
    <row r="941" spans="1:19" s="63" customFormat="1" x14ac:dyDescent="0.3">
      <c r="A941" s="56"/>
      <c r="B941" s="57"/>
      <c r="C941" s="58"/>
      <c r="D941" s="59"/>
      <c r="E941" s="60"/>
      <c r="F941" s="61"/>
      <c r="G941" s="62"/>
      <c r="H941" s="61"/>
      <c r="I941" s="62"/>
      <c r="J941" s="61"/>
      <c r="K941" s="62"/>
      <c r="L941" s="62"/>
      <c r="M941" s="62"/>
      <c r="N941" s="60"/>
      <c r="O941" s="60"/>
      <c r="P941" s="60"/>
      <c r="Q941" s="60"/>
      <c r="R941" s="62"/>
      <c r="S941" s="62"/>
    </row>
    <row r="942" spans="1:19" s="63" customFormat="1" ht="15" customHeight="1" x14ac:dyDescent="0.3">
      <c r="A942" s="56"/>
      <c r="B942" s="57"/>
      <c r="C942" s="272"/>
      <c r="D942" s="273"/>
      <c r="E942" s="273"/>
      <c r="F942" s="273"/>
      <c r="G942" s="273"/>
      <c r="H942" s="62"/>
      <c r="I942" s="62"/>
      <c r="J942" s="62"/>
      <c r="K942" s="62"/>
      <c r="L942" s="62"/>
      <c r="M942" s="62"/>
      <c r="N942" s="60"/>
      <c r="O942" s="60"/>
      <c r="P942" s="60"/>
      <c r="Q942" s="60"/>
      <c r="R942" s="62"/>
      <c r="S942" s="62"/>
    </row>
    <row r="943" spans="1:19" s="63" customFormat="1" x14ac:dyDescent="0.3">
      <c r="A943" s="56"/>
      <c r="B943" s="57"/>
      <c r="C943" s="58"/>
      <c r="D943" s="59"/>
      <c r="E943" s="60"/>
      <c r="F943" s="61"/>
      <c r="G943" s="62"/>
      <c r="H943" s="61"/>
      <c r="I943" s="62"/>
      <c r="J943" s="61"/>
      <c r="K943" s="62"/>
      <c r="L943" s="62"/>
      <c r="M943" s="62"/>
      <c r="N943" s="60"/>
      <c r="O943" s="60"/>
      <c r="P943" s="60"/>
      <c r="Q943" s="60"/>
      <c r="R943" s="62"/>
      <c r="S943" s="62"/>
    </row>
    <row r="944" spans="1:19" s="63" customFormat="1" ht="15" customHeight="1" x14ac:dyDescent="0.3">
      <c r="A944" s="56"/>
      <c r="B944" s="57"/>
      <c r="C944" s="272"/>
      <c r="D944" s="273"/>
      <c r="E944" s="273"/>
      <c r="F944" s="273"/>
      <c r="G944" s="273"/>
      <c r="H944" s="62"/>
      <c r="I944" s="62"/>
      <c r="J944" s="62"/>
      <c r="K944" s="62"/>
      <c r="L944" s="62"/>
      <c r="M944" s="62"/>
      <c r="N944" s="60"/>
      <c r="O944" s="60"/>
      <c r="P944" s="60"/>
      <c r="Q944" s="60"/>
      <c r="R944" s="62"/>
      <c r="S944" s="62"/>
    </row>
    <row r="945" spans="1:19" s="63" customFormat="1" x14ac:dyDescent="0.3">
      <c r="A945" s="56"/>
      <c r="B945" s="57"/>
      <c r="C945" s="58"/>
      <c r="D945" s="59"/>
      <c r="E945" s="60"/>
      <c r="F945" s="61"/>
      <c r="G945" s="62"/>
      <c r="H945" s="61"/>
      <c r="I945" s="62"/>
      <c r="J945" s="61"/>
      <c r="K945" s="62"/>
      <c r="L945" s="62"/>
      <c r="M945" s="62"/>
      <c r="N945" s="60"/>
      <c r="O945" s="60"/>
      <c r="P945" s="60"/>
      <c r="Q945" s="60"/>
      <c r="R945" s="62"/>
      <c r="S945" s="62"/>
    </row>
    <row r="946" spans="1:19" s="63" customFormat="1" x14ac:dyDescent="0.3">
      <c r="A946" s="56"/>
      <c r="B946" s="57"/>
      <c r="C946" s="58"/>
      <c r="D946" s="59"/>
      <c r="E946" s="60"/>
      <c r="F946" s="61"/>
      <c r="G946" s="62"/>
      <c r="H946" s="61"/>
      <c r="I946" s="62"/>
      <c r="J946" s="61"/>
      <c r="K946" s="62"/>
      <c r="L946" s="62"/>
      <c r="M946" s="62"/>
      <c r="N946" s="62"/>
      <c r="O946" s="62"/>
      <c r="P946" s="62"/>
      <c r="Q946" s="62"/>
      <c r="R946" s="62"/>
      <c r="S946" s="62"/>
    </row>
    <row r="947" spans="1:19" s="63" customFormat="1" x14ac:dyDescent="0.3">
      <c r="A947" s="56"/>
      <c r="B947" s="57"/>
      <c r="C947" s="58"/>
      <c r="D947" s="59"/>
      <c r="E947" s="60"/>
      <c r="F947" s="61"/>
      <c r="G947" s="62"/>
      <c r="H947" s="61"/>
      <c r="I947" s="62"/>
      <c r="J947" s="61"/>
      <c r="K947" s="62"/>
      <c r="L947" s="62"/>
      <c r="M947" s="62"/>
      <c r="N947" s="62"/>
      <c r="O947" s="62"/>
      <c r="P947" s="62"/>
      <c r="Q947" s="62"/>
      <c r="R947" s="62"/>
      <c r="S947" s="62"/>
    </row>
    <row r="948" spans="1:19" s="63" customFormat="1" x14ac:dyDescent="0.3">
      <c r="A948" s="56"/>
      <c r="B948" s="57"/>
      <c r="C948" s="272"/>
      <c r="D948" s="273"/>
      <c r="E948" s="273"/>
      <c r="F948" s="273"/>
      <c r="G948" s="273"/>
      <c r="H948" s="61"/>
      <c r="I948" s="62"/>
      <c r="J948" s="61"/>
      <c r="K948" s="62"/>
      <c r="L948" s="62"/>
      <c r="M948" s="62"/>
      <c r="N948" s="62"/>
      <c r="O948" s="62"/>
      <c r="P948" s="62"/>
      <c r="Q948" s="62"/>
      <c r="R948" s="62"/>
      <c r="S948" s="62"/>
    </row>
    <row r="949" spans="1:19" s="63" customFormat="1" x14ac:dyDescent="0.3">
      <c r="A949" s="56"/>
      <c r="B949" s="57"/>
      <c r="C949" s="58"/>
      <c r="D949" s="59"/>
      <c r="E949" s="60"/>
      <c r="F949" s="61"/>
      <c r="G949" s="62"/>
      <c r="H949" s="61"/>
      <c r="I949" s="62"/>
      <c r="J949" s="61"/>
      <c r="K949" s="62"/>
      <c r="L949" s="62"/>
      <c r="M949" s="62"/>
      <c r="N949" s="62"/>
      <c r="O949" s="62"/>
      <c r="P949" s="62"/>
      <c r="Q949" s="62"/>
      <c r="R949" s="62"/>
      <c r="S949" s="62"/>
    </row>
    <row r="950" spans="1:19" s="63" customFormat="1" x14ac:dyDescent="0.3">
      <c r="A950" s="56"/>
      <c r="B950" s="57"/>
      <c r="C950" s="272"/>
      <c r="D950" s="273"/>
      <c r="E950" s="273"/>
      <c r="F950" s="273"/>
      <c r="G950" s="273"/>
      <c r="H950" s="61"/>
      <c r="I950" s="62"/>
      <c r="J950" s="61"/>
      <c r="K950" s="62"/>
      <c r="L950" s="62"/>
      <c r="M950" s="62"/>
      <c r="N950" s="62"/>
      <c r="O950" s="62"/>
      <c r="P950" s="62"/>
      <c r="Q950" s="62"/>
      <c r="R950" s="62"/>
      <c r="S950" s="62"/>
    </row>
    <row r="951" spans="1:19" s="63" customFormat="1" x14ac:dyDescent="0.3">
      <c r="A951" s="56"/>
      <c r="B951" s="57"/>
      <c r="C951" s="58"/>
      <c r="D951" s="59"/>
      <c r="E951" s="60"/>
      <c r="F951" s="61"/>
      <c r="G951" s="62"/>
      <c r="H951" s="61"/>
      <c r="I951" s="62"/>
      <c r="J951" s="61"/>
      <c r="K951" s="62"/>
      <c r="L951" s="62"/>
      <c r="M951" s="62"/>
      <c r="N951" s="62"/>
      <c r="O951" s="62"/>
      <c r="P951" s="62"/>
      <c r="Q951" s="62"/>
      <c r="R951" s="62"/>
      <c r="S951" s="62"/>
    </row>
    <row r="952" spans="1:19" s="63" customFormat="1" x14ac:dyDescent="0.3">
      <c r="A952" s="56"/>
      <c r="B952" s="57"/>
      <c r="C952" s="272"/>
      <c r="D952" s="273"/>
      <c r="E952" s="273"/>
      <c r="F952" s="273"/>
      <c r="G952" s="273"/>
      <c r="H952" s="61"/>
      <c r="I952" s="62"/>
      <c r="J952" s="61"/>
      <c r="K952" s="62"/>
      <c r="L952" s="62"/>
      <c r="M952" s="62"/>
      <c r="N952" s="62"/>
      <c r="O952" s="62"/>
      <c r="P952" s="62"/>
      <c r="Q952" s="62"/>
      <c r="R952" s="62"/>
      <c r="S952" s="62"/>
    </row>
    <row r="953" spans="1:19" s="63" customFormat="1" x14ac:dyDescent="0.3">
      <c r="A953" s="56"/>
      <c r="B953" s="57"/>
      <c r="C953" s="270"/>
      <c r="D953" s="271"/>
      <c r="E953" s="271"/>
      <c r="F953" s="271"/>
      <c r="G953" s="271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</row>
    <row r="954" spans="1:19" s="63" customFormat="1" x14ac:dyDescent="0.3">
      <c r="A954" s="56"/>
      <c r="B954" s="57"/>
      <c r="C954" s="58"/>
      <c r="D954" s="59"/>
      <c r="E954" s="60"/>
      <c r="F954" s="61"/>
      <c r="G954" s="62"/>
      <c r="H954" s="61"/>
      <c r="I954" s="62"/>
      <c r="J954" s="61"/>
      <c r="K954" s="62"/>
      <c r="L954" s="62"/>
      <c r="M954" s="62"/>
      <c r="N954" s="62"/>
      <c r="O954" s="62"/>
      <c r="P954" s="62"/>
      <c r="Q954" s="62"/>
      <c r="R954" s="62"/>
      <c r="S954" s="62"/>
    </row>
    <row r="955" spans="1:19" s="63" customFormat="1" x14ac:dyDescent="0.3">
      <c r="A955" s="56"/>
      <c r="B955" s="57"/>
      <c r="C955" s="270"/>
      <c r="D955" s="271"/>
      <c r="E955" s="271"/>
      <c r="F955" s="271"/>
      <c r="G955" s="271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</row>
    <row r="956" spans="1:19" s="63" customFormat="1" x14ac:dyDescent="0.3">
      <c r="A956" s="56"/>
      <c r="B956" s="57"/>
      <c r="C956" s="58"/>
      <c r="D956" s="59"/>
      <c r="E956" s="60"/>
      <c r="F956" s="61"/>
      <c r="G956" s="62"/>
      <c r="H956" s="61"/>
      <c r="I956" s="62"/>
      <c r="J956" s="61"/>
      <c r="K956" s="62"/>
      <c r="L956" s="62"/>
      <c r="M956" s="62"/>
      <c r="N956" s="62"/>
      <c r="O956" s="62"/>
      <c r="P956" s="62"/>
      <c r="Q956" s="62"/>
      <c r="R956" s="62"/>
      <c r="S956" s="62"/>
    </row>
    <row r="957" spans="1:19" s="63" customFormat="1" x14ac:dyDescent="0.3">
      <c r="A957" s="56"/>
      <c r="B957" s="57"/>
      <c r="C957" s="270"/>
      <c r="D957" s="271"/>
      <c r="E957" s="271"/>
      <c r="F957" s="271"/>
      <c r="G957" s="271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</row>
    <row r="958" spans="1:19" s="63" customFormat="1" x14ac:dyDescent="0.3">
      <c r="A958" s="75"/>
      <c r="B958" s="76"/>
      <c r="C958" s="77"/>
      <c r="D958" s="78"/>
      <c r="E958" s="79"/>
      <c r="F958" s="80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</row>
    <row r="959" spans="1:19" s="63" customFormat="1" x14ac:dyDescent="0.3">
      <c r="A959" s="56"/>
      <c r="B959" s="57"/>
      <c r="C959" s="58"/>
      <c r="D959" s="59"/>
      <c r="E959" s="60"/>
      <c r="F959" s="61"/>
      <c r="G959" s="62"/>
      <c r="H959" s="61"/>
      <c r="I959" s="62"/>
      <c r="J959" s="61"/>
      <c r="K959" s="62"/>
      <c r="L959" s="62"/>
      <c r="M959" s="62"/>
      <c r="N959" s="62"/>
      <c r="O959" s="62"/>
      <c r="P959" s="62"/>
      <c r="Q959" s="62"/>
      <c r="R959" s="62"/>
      <c r="S959" s="62"/>
    </row>
    <row r="960" spans="1:19" s="63" customFormat="1" x14ac:dyDescent="0.3">
      <c r="A960" s="75"/>
      <c r="B960" s="76"/>
      <c r="C960" s="77"/>
      <c r="D960" s="78"/>
      <c r="E960" s="79"/>
      <c r="F960" s="80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</row>
    <row r="961" spans="1:19" s="63" customFormat="1" x14ac:dyDescent="0.3">
      <c r="A961" s="56"/>
      <c r="B961" s="57"/>
      <c r="C961" s="58"/>
      <c r="D961" s="59"/>
      <c r="E961" s="60"/>
      <c r="F961" s="61"/>
      <c r="G961" s="62"/>
      <c r="H961" s="61"/>
      <c r="I961" s="62"/>
      <c r="J961" s="61"/>
      <c r="K961" s="62"/>
      <c r="L961" s="62"/>
      <c r="M961" s="62"/>
      <c r="N961" s="62"/>
      <c r="O961" s="62"/>
      <c r="P961" s="62"/>
      <c r="Q961" s="62"/>
      <c r="R961" s="62"/>
      <c r="S961" s="62"/>
    </row>
    <row r="962" spans="1:19" s="63" customFormat="1" x14ac:dyDescent="0.3">
      <c r="A962" s="56"/>
      <c r="B962" s="57"/>
      <c r="C962" s="270"/>
      <c r="D962" s="271"/>
      <c r="E962" s="271"/>
      <c r="F962" s="271"/>
      <c r="G962" s="271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</row>
    <row r="963" spans="1:19" s="63" customFormat="1" ht="15" customHeight="1" x14ac:dyDescent="0.3">
      <c r="A963" s="56"/>
      <c r="B963" s="57"/>
      <c r="C963" s="58"/>
      <c r="D963" s="59"/>
      <c r="E963" s="60"/>
      <c r="F963" s="61"/>
      <c r="G963" s="62"/>
      <c r="H963" s="61"/>
      <c r="I963" s="62"/>
      <c r="J963" s="61"/>
      <c r="K963" s="62"/>
      <c r="L963" s="62"/>
      <c r="M963" s="62"/>
      <c r="N963" s="62"/>
      <c r="O963" s="62"/>
      <c r="P963" s="62"/>
      <c r="Q963" s="62"/>
      <c r="R963" s="62"/>
      <c r="S963" s="62"/>
    </row>
    <row r="964" spans="1:19" s="63" customFormat="1" x14ac:dyDescent="0.3">
      <c r="A964" s="56"/>
      <c r="B964" s="57"/>
      <c r="C964" s="270"/>
      <c r="D964" s="271"/>
      <c r="E964" s="271"/>
      <c r="F964" s="271"/>
      <c r="G964" s="271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</row>
    <row r="965" spans="1:19" s="63" customFormat="1" x14ac:dyDescent="0.3">
      <c r="A965" s="56"/>
      <c r="B965" s="57"/>
      <c r="C965" s="58"/>
      <c r="D965" s="59"/>
      <c r="E965" s="60"/>
      <c r="F965" s="61"/>
      <c r="G965" s="62"/>
      <c r="H965" s="61"/>
      <c r="I965" s="62"/>
      <c r="J965" s="61"/>
      <c r="K965" s="62"/>
      <c r="L965" s="62"/>
      <c r="M965" s="62"/>
      <c r="N965" s="62"/>
      <c r="O965" s="62"/>
      <c r="P965" s="62"/>
      <c r="Q965" s="62"/>
      <c r="R965" s="62"/>
      <c r="S965" s="62"/>
    </row>
    <row r="966" spans="1:19" s="63" customFormat="1" ht="15" customHeight="1" x14ac:dyDescent="0.3">
      <c r="A966" s="56"/>
      <c r="B966" s="57"/>
      <c r="C966" s="270"/>
      <c r="D966" s="271"/>
      <c r="E966" s="271"/>
      <c r="F966" s="271"/>
      <c r="G966" s="271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</row>
    <row r="967" spans="1:19" s="63" customFormat="1" x14ac:dyDescent="0.3">
      <c r="A967" s="75"/>
      <c r="B967" s="76"/>
      <c r="C967" s="77"/>
      <c r="D967" s="78"/>
      <c r="E967" s="79"/>
      <c r="F967" s="80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</row>
    <row r="968" spans="1:19" s="63" customFormat="1" x14ac:dyDescent="0.3">
      <c r="A968" s="56"/>
      <c r="B968" s="57"/>
      <c r="C968" s="58"/>
      <c r="D968" s="59"/>
      <c r="E968" s="60"/>
      <c r="F968" s="61"/>
      <c r="G968" s="62"/>
      <c r="H968" s="61"/>
      <c r="I968" s="62"/>
      <c r="J968" s="61"/>
      <c r="K968" s="62"/>
      <c r="L968" s="62"/>
      <c r="M968" s="62"/>
      <c r="N968" s="62"/>
      <c r="O968" s="62"/>
      <c r="P968" s="62"/>
      <c r="Q968" s="62"/>
      <c r="R968" s="62"/>
      <c r="S968" s="62"/>
    </row>
    <row r="969" spans="1:19" s="63" customFormat="1" x14ac:dyDescent="0.3">
      <c r="A969" s="56"/>
      <c r="B969" s="57"/>
      <c r="C969" s="272"/>
      <c r="D969" s="273"/>
      <c r="E969" s="273"/>
      <c r="F969" s="273"/>
      <c r="G969" s="273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</row>
    <row r="970" spans="1:19" s="63" customFormat="1" x14ac:dyDescent="0.3">
      <c r="A970" s="56"/>
      <c r="B970" s="57"/>
      <c r="C970" s="270"/>
      <c r="D970" s="271"/>
      <c r="E970" s="271"/>
      <c r="F970" s="271"/>
      <c r="G970" s="271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</row>
    <row r="971" spans="1:19" s="63" customFormat="1" x14ac:dyDescent="0.3">
      <c r="A971" s="56"/>
      <c r="B971" s="57"/>
      <c r="C971" s="58"/>
      <c r="D971" s="59"/>
      <c r="E971" s="60"/>
      <c r="F971" s="61"/>
      <c r="G971" s="62"/>
      <c r="H971" s="61"/>
      <c r="I971" s="62"/>
      <c r="J971" s="61"/>
      <c r="K971" s="62"/>
      <c r="L971" s="62"/>
      <c r="M971" s="62"/>
      <c r="N971" s="62"/>
      <c r="O971" s="62"/>
      <c r="P971" s="62"/>
      <c r="Q971" s="62"/>
      <c r="R971" s="62"/>
      <c r="S971" s="62"/>
    </row>
    <row r="972" spans="1:19" s="63" customFormat="1" x14ac:dyDescent="0.3">
      <c r="A972" s="56"/>
      <c r="B972" s="57"/>
      <c r="C972" s="272"/>
      <c r="D972" s="273"/>
      <c r="E972" s="273"/>
      <c r="F972" s="273"/>
      <c r="G972" s="273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</row>
    <row r="973" spans="1:19" s="63" customFormat="1" x14ac:dyDescent="0.3">
      <c r="A973" s="75"/>
      <c r="B973" s="76"/>
      <c r="C973" s="77"/>
      <c r="D973" s="81"/>
      <c r="E973" s="75"/>
      <c r="F973" s="75"/>
      <c r="G973" s="82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</row>
    <row r="974" spans="1:19" s="63" customFormat="1" x14ac:dyDescent="0.3">
      <c r="B974" s="67"/>
      <c r="C974" s="67"/>
      <c r="D974" s="68"/>
    </row>
    <row r="975" spans="1:19" s="63" customFormat="1" x14ac:dyDescent="0.3">
      <c r="B975" s="67"/>
      <c r="C975" s="67"/>
      <c r="D975" s="68"/>
    </row>
    <row r="976" spans="1:19" s="63" customFormat="1" x14ac:dyDescent="0.3">
      <c r="B976" s="67"/>
      <c r="C976" s="67"/>
      <c r="D976" s="68"/>
    </row>
    <row r="977" spans="2:4" s="63" customFormat="1" x14ac:dyDescent="0.3">
      <c r="B977" s="67"/>
      <c r="C977" s="67"/>
      <c r="D977" s="68"/>
    </row>
    <row r="978" spans="2:4" s="63" customFormat="1" x14ac:dyDescent="0.3">
      <c r="B978" s="67"/>
      <c r="C978" s="67"/>
      <c r="D978" s="68"/>
    </row>
    <row r="979" spans="2:4" s="63" customFormat="1" x14ac:dyDescent="0.3">
      <c r="B979" s="67"/>
      <c r="C979" s="67"/>
      <c r="D979" s="68"/>
    </row>
    <row r="980" spans="2:4" s="63" customFormat="1" x14ac:dyDescent="0.3">
      <c r="B980" s="67"/>
      <c r="C980" s="67"/>
      <c r="D980" s="68"/>
    </row>
    <row r="981" spans="2:4" s="63" customFormat="1" x14ac:dyDescent="0.3">
      <c r="B981" s="67"/>
      <c r="C981" s="67"/>
      <c r="D981" s="68"/>
    </row>
    <row r="982" spans="2:4" s="63" customFormat="1" x14ac:dyDescent="0.3">
      <c r="B982" s="67"/>
      <c r="C982" s="67"/>
      <c r="D982" s="68"/>
    </row>
    <row r="983" spans="2:4" s="63" customFormat="1" x14ac:dyDescent="0.3">
      <c r="B983" s="67"/>
      <c r="C983" s="67"/>
      <c r="D983" s="68"/>
    </row>
    <row r="984" spans="2:4" s="63" customFormat="1" x14ac:dyDescent="0.3">
      <c r="B984" s="67"/>
      <c r="C984" s="67"/>
      <c r="D984" s="68"/>
    </row>
    <row r="985" spans="2:4" s="63" customFormat="1" x14ac:dyDescent="0.3">
      <c r="B985" s="67"/>
      <c r="C985" s="67"/>
      <c r="D985" s="68"/>
    </row>
    <row r="986" spans="2:4" s="63" customFormat="1" x14ac:dyDescent="0.3">
      <c r="B986" s="67"/>
      <c r="C986" s="67"/>
      <c r="D986" s="68"/>
    </row>
    <row r="987" spans="2:4" s="63" customFormat="1" x14ac:dyDescent="0.3">
      <c r="B987" s="67"/>
      <c r="C987" s="67"/>
      <c r="D987" s="68"/>
    </row>
    <row r="988" spans="2:4" s="63" customFormat="1" x14ac:dyDescent="0.3">
      <c r="B988" s="67"/>
      <c r="C988" s="67"/>
      <c r="D988" s="68"/>
    </row>
    <row r="989" spans="2:4" s="63" customFormat="1" x14ac:dyDescent="0.3">
      <c r="B989" s="67"/>
      <c r="C989" s="67"/>
      <c r="D989" s="68"/>
    </row>
    <row r="990" spans="2:4" s="63" customFormat="1" x14ac:dyDescent="0.3">
      <c r="B990" s="67"/>
      <c r="C990" s="67"/>
      <c r="D990" s="68"/>
    </row>
    <row r="991" spans="2:4" s="63" customFormat="1" x14ac:dyDescent="0.3">
      <c r="B991" s="67"/>
      <c r="C991" s="67"/>
      <c r="D991" s="68"/>
    </row>
    <row r="992" spans="2:4" s="63" customFormat="1" x14ac:dyDescent="0.3">
      <c r="B992" s="67"/>
      <c r="C992" s="67"/>
      <c r="D992" s="68"/>
    </row>
    <row r="993" spans="2:4" s="63" customFormat="1" x14ac:dyDescent="0.3">
      <c r="B993" s="67"/>
      <c r="C993" s="67"/>
      <c r="D993" s="68"/>
    </row>
    <row r="994" spans="2:4" s="63" customFormat="1" x14ac:dyDescent="0.3">
      <c r="B994" s="67"/>
      <c r="C994" s="67"/>
      <c r="D994" s="68"/>
    </row>
    <row r="995" spans="2:4" s="63" customFormat="1" x14ac:dyDescent="0.3">
      <c r="B995" s="67"/>
      <c r="C995" s="67"/>
      <c r="D995" s="68"/>
    </row>
    <row r="996" spans="2:4" s="63" customFormat="1" x14ac:dyDescent="0.3">
      <c r="B996" s="67"/>
      <c r="C996" s="67"/>
      <c r="D996" s="68"/>
    </row>
    <row r="997" spans="2:4" s="63" customFormat="1" x14ac:dyDescent="0.3">
      <c r="B997" s="67"/>
      <c r="C997" s="67"/>
      <c r="D997" s="68"/>
    </row>
    <row r="998" spans="2:4" s="63" customFormat="1" x14ac:dyDescent="0.3">
      <c r="B998" s="67"/>
      <c r="C998" s="67"/>
      <c r="D998" s="68"/>
    </row>
    <row r="999" spans="2:4" s="63" customFormat="1" x14ac:dyDescent="0.3">
      <c r="B999" s="67"/>
      <c r="C999" s="67"/>
      <c r="D999" s="68"/>
    </row>
    <row r="1000" spans="2:4" s="63" customFormat="1" x14ac:dyDescent="0.3">
      <c r="B1000" s="67"/>
      <c r="C1000" s="67"/>
      <c r="D1000" s="68"/>
    </row>
    <row r="1001" spans="2:4" s="63" customFormat="1" x14ac:dyDescent="0.3">
      <c r="B1001" s="67"/>
      <c r="C1001" s="67"/>
      <c r="D1001" s="68"/>
    </row>
    <row r="1002" spans="2:4" s="63" customFormat="1" x14ac:dyDescent="0.3">
      <c r="B1002" s="67"/>
      <c r="C1002" s="67"/>
      <c r="D1002" s="68"/>
    </row>
    <row r="1003" spans="2:4" s="63" customFormat="1" x14ac:dyDescent="0.3">
      <c r="B1003" s="67"/>
      <c r="C1003" s="67"/>
      <c r="D1003" s="68"/>
    </row>
    <row r="1004" spans="2:4" s="63" customFormat="1" x14ac:dyDescent="0.3">
      <c r="B1004" s="67"/>
      <c r="C1004" s="67"/>
      <c r="D1004" s="68"/>
    </row>
    <row r="1005" spans="2:4" s="63" customFormat="1" x14ac:dyDescent="0.3">
      <c r="B1005" s="67"/>
      <c r="C1005" s="67"/>
      <c r="D1005" s="68"/>
    </row>
    <row r="1006" spans="2:4" s="63" customFormat="1" x14ac:dyDescent="0.3">
      <c r="B1006" s="67"/>
      <c r="C1006" s="67"/>
      <c r="D1006" s="68"/>
    </row>
    <row r="1007" spans="2:4" s="63" customFormat="1" x14ac:dyDescent="0.3">
      <c r="B1007" s="67"/>
      <c r="C1007" s="67"/>
      <c r="D1007" s="68"/>
    </row>
    <row r="1008" spans="2:4" s="63" customFormat="1" x14ac:dyDescent="0.3">
      <c r="B1008" s="67"/>
      <c r="C1008" s="67"/>
      <c r="D1008" s="68"/>
    </row>
    <row r="1009" spans="2:4" s="63" customFormat="1" x14ac:dyDescent="0.3">
      <c r="B1009" s="67"/>
      <c r="C1009" s="67"/>
      <c r="D1009" s="68"/>
    </row>
    <row r="1010" spans="2:4" s="63" customFormat="1" x14ac:dyDescent="0.3">
      <c r="B1010" s="67"/>
      <c r="C1010" s="67"/>
      <c r="D1010" s="68"/>
    </row>
    <row r="1011" spans="2:4" s="63" customFormat="1" x14ac:dyDescent="0.3">
      <c r="B1011" s="67"/>
      <c r="C1011" s="67"/>
      <c r="D1011" s="68"/>
    </row>
    <row r="1012" spans="2:4" s="63" customFormat="1" x14ac:dyDescent="0.3">
      <c r="B1012" s="67"/>
      <c r="C1012" s="67"/>
      <c r="D1012" s="68"/>
    </row>
    <row r="1013" spans="2:4" s="63" customFormat="1" x14ac:dyDescent="0.3">
      <c r="B1013" s="67"/>
      <c r="C1013" s="67"/>
      <c r="D1013" s="68"/>
    </row>
    <row r="1014" spans="2:4" s="63" customFormat="1" x14ac:dyDescent="0.3">
      <c r="B1014" s="67"/>
      <c r="C1014" s="67"/>
      <c r="D1014" s="68"/>
    </row>
    <row r="1015" spans="2:4" s="63" customFormat="1" x14ac:dyDescent="0.3">
      <c r="B1015" s="67"/>
      <c r="C1015" s="67"/>
      <c r="D1015" s="68"/>
    </row>
    <row r="1016" spans="2:4" s="63" customFormat="1" x14ac:dyDescent="0.3">
      <c r="B1016" s="67"/>
      <c r="C1016" s="67"/>
      <c r="D1016" s="68"/>
    </row>
    <row r="1017" spans="2:4" s="63" customFormat="1" x14ac:dyDescent="0.3">
      <c r="B1017" s="67"/>
      <c r="C1017" s="67"/>
      <c r="D1017" s="68"/>
    </row>
    <row r="1018" spans="2:4" s="63" customFormat="1" x14ac:dyDescent="0.3">
      <c r="B1018" s="67"/>
      <c r="C1018" s="67"/>
      <c r="D1018" s="68"/>
    </row>
    <row r="1019" spans="2:4" s="63" customFormat="1" x14ac:dyDescent="0.3">
      <c r="B1019" s="67"/>
      <c r="C1019" s="67"/>
      <c r="D1019" s="68"/>
    </row>
    <row r="1020" spans="2:4" s="63" customFormat="1" x14ac:dyDescent="0.3">
      <c r="B1020" s="67"/>
      <c r="C1020" s="67"/>
      <c r="D1020" s="68"/>
    </row>
    <row r="1021" spans="2:4" s="63" customFormat="1" x14ac:dyDescent="0.3">
      <c r="B1021" s="67"/>
      <c r="C1021" s="67"/>
      <c r="D1021" s="68"/>
    </row>
    <row r="1022" spans="2:4" s="63" customFormat="1" x14ac:dyDescent="0.3">
      <c r="B1022" s="67"/>
      <c r="C1022" s="67"/>
      <c r="D1022" s="68"/>
    </row>
    <row r="1023" spans="2:4" s="63" customFormat="1" x14ac:dyDescent="0.3">
      <c r="B1023" s="67"/>
      <c r="C1023" s="67"/>
      <c r="D1023" s="68"/>
    </row>
    <row r="1024" spans="2:4" s="63" customFormat="1" x14ac:dyDescent="0.3">
      <c r="B1024" s="67"/>
      <c r="C1024" s="67"/>
      <c r="D1024" s="68"/>
    </row>
    <row r="1025" spans="2:4" s="63" customFormat="1" x14ac:dyDescent="0.3">
      <c r="B1025" s="67"/>
      <c r="C1025" s="67"/>
      <c r="D1025" s="68"/>
    </row>
    <row r="1026" spans="2:4" s="63" customFormat="1" x14ac:dyDescent="0.3">
      <c r="B1026" s="67"/>
      <c r="C1026" s="67"/>
      <c r="D1026" s="68"/>
    </row>
    <row r="1027" spans="2:4" s="63" customFormat="1" x14ac:dyDescent="0.3">
      <c r="B1027" s="67"/>
      <c r="C1027" s="67"/>
      <c r="D1027" s="68"/>
    </row>
    <row r="1028" spans="2:4" s="63" customFormat="1" x14ac:dyDescent="0.3">
      <c r="B1028" s="67"/>
      <c r="C1028" s="67"/>
      <c r="D1028" s="68"/>
    </row>
    <row r="1029" spans="2:4" s="63" customFormat="1" x14ac:dyDescent="0.3">
      <c r="B1029" s="67"/>
      <c r="C1029" s="67"/>
      <c r="D1029" s="68"/>
    </row>
    <row r="1030" spans="2:4" s="63" customFormat="1" x14ac:dyDescent="0.3">
      <c r="B1030" s="67"/>
      <c r="C1030" s="67"/>
      <c r="D1030" s="68"/>
    </row>
    <row r="1031" spans="2:4" s="63" customFormat="1" x14ac:dyDescent="0.3">
      <c r="B1031" s="67"/>
      <c r="C1031" s="67"/>
      <c r="D1031" s="68"/>
    </row>
    <row r="1032" spans="2:4" s="63" customFormat="1" x14ac:dyDescent="0.3">
      <c r="B1032" s="67"/>
      <c r="C1032" s="67"/>
      <c r="D1032" s="68"/>
    </row>
    <row r="1033" spans="2:4" s="63" customFormat="1" x14ac:dyDescent="0.3">
      <c r="B1033" s="67"/>
      <c r="C1033" s="67"/>
      <c r="D1033" s="68"/>
    </row>
    <row r="1034" spans="2:4" s="63" customFormat="1" x14ac:dyDescent="0.3">
      <c r="B1034" s="67"/>
      <c r="C1034" s="67"/>
      <c r="D1034" s="68"/>
    </row>
    <row r="1035" spans="2:4" s="63" customFormat="1" x14ac:dyDescent="0.3">
      <c r="B1035" s="67"/>
      <c r="C1035" s="67"/>
      <c r="D1035" s="68"/>
    </row>
    <row r="1036" spans="2:4" s="63" customFormat="1" x14ac:dyDescent="0.3">
      <c r="B1036" s="67"/>
      <c r="C1036" s="67"/>
      <c r="D1036" s="68"/>
    </row>
    <row r="1037" spans="2:4" s="63" customFormat="1" x14ac:dyDescent="0.3">
      <c r="B1037" s="67"/>
      <c r="C1037" s="67"/>
      <c r="D1037" s="68"/>
    </row>
    <row r="1038" spans="2:4" s="63" customFormat="1" x14ac:dyDescent="0.3">
      <c r="B1038" s="67"/>
      <c r="C1038" s="67"/>
      <c r="D1038" s="68"/>
    </row>
    <row r="1039" spans="2:4" s="63" customFormat="1" x14ac:dyDescent="0.3">
      <c r="B1039" s="67"/>
      <c r="C1039" s="67"/>
      <c r="D1039" s="68"/>
    </row>
    <row r="1040" spans="2:4" s="63" customFormat="1" x14ac:dyDescent="0.3">
      <c r="B1040" s="67"/>
      <c r="C1040" s="67"/>
      <c r="D1040" s="68"/>
    </row>
    <row r="1041" spans="2:4" s="63" customFormat="1" x14ac:dyDescent="0.3">
      <c r="B1041" s="67"/>
      <c r="C1041" s="67"/>
      <c r="D1041" s="68"/>
    </row>
    <row r="1042" spans="2:4" s="63" customFormat="1" x14ac:dyDescent="0.3">
      <c r="B1042" s="67"/>
      <c r="C1042" s="67"/>
      <c r="D1042" s="68"/>
    </row>
    <row r="1043" spans="2:4" s="63" customFormat="1" x14ac:dyDescent="0.3">
      <c r="B1043" s="67"/>
      <c r="C1043" s="67"/>
      <c r="D1043" s="68"/>
    </row>
    <row r="1044" spans="2:4" s="63" customFormat="1" x14ac:dyDescent="0.3">
      <c r="B1044" s="67"/>
      <c r="C1044" s="67"/>
      <c r="D1044" s="68"/>
    </row>
    <row r="1045" spans="2:4" s="63" customFormat="1" x14ac:dyDescent="0.3">
      <c r="B1045" s="67"/>
      <c r="C1045" s="67"/>
      <c r="D1045" s="68"/>
    </row>
    <row r="1046" spans="2:4" s="63" customFormat="1" x14ac:dyDescent="0.3">
      <c r="B1046" s="67"/>
      <c r="C1046" s="67"/>
      <c r="D1046" s="68"/>
    </row>
    <row r="1047" spans="2:4" s="63" customFormat="1" x14ac:dyDescent="0.3">
      <c r="B1047" s="67"/>
      <c r="C1047" s="67"/>
      <c r="D1047" s="68"/>
    </row>
    <row r="1048" spans="2:4" s="63" customFormat="1" x14ac:dyDescent="0.3">
      <c r="B1048" s="67"/>
      <c r="C1048" s="67"/>
      <c r="D1048" s="68"/>
    </row>
    <row r="1049" spans="2:4" s="63" customFormat="1" x14ac:dyDescent="0.3">
      <c r="B1049" s="67"/>
      <c r="C1049" s="67"/>
      <c r="D1049" s="68"/>
    </row>
    <row r="1050" spans="2:4" s="63" customFormat="1" x14ac:dyDescent="0.3">
      <c r="B1050" s="67"/>
      <c r="C1050" s="67"/>
      <c r="D1050" s="68"/>
    </row>
    <row r="1051" spans="2:4" s="63" customFormat="1" x14ac:dyDescent="0.3">
      <c r="B1051" s="67"/>
      <c r="C1051" s="67"/>
      <c r="D1051" s="68"/>
    </row>
    <row r="1052" spans="2:4" s="63" customFormat="1" x14ac:dyDescent="0.3">
      <c r="B1052" s="67"/>
      <c r="C1052" s="67"/>
      <c r="D1052" s="68"/>
    </row>
    <row r="1053" spans="2:4" s="63" customFormat="1" x14ac:dyDescent="0.3">
      <c r="B1053" s="67"/>
      <c r="C1053" s="67"/>
      <c r="D1053" s="68"/>
    </row>
    <row r="1054" spans="2:4" s="63" customFormat="1" x14ac:dyDescent="0.3">
      <c r="B1054" s="67"/>
      <c r="C1054" s="67"/>
      <c r="D1054" s="68"/>
    </row>
    <row r="1055" spans="2:4" s="63" customFormat="1" x14ac:dyDescent="0.3">
      <c r="B1055" s="67"/>
      <c r="C1055" s="67"/>
      <c r="D1055" s="68"/>
    </row>
    <row r="1056" spans="2:4" s="63" customFormat="1" x14ac:dyDescent="0.3">
      <c r="B1056" s="67"/>
      <c r="C1056" s="67"/>
      <c r="D1056" s="68"/>
    </row>
    <row r="1057" spans="2:4" s="63" customFormat="1" x14ac:dyDescent="0.3">
      <c r="B1057" s="67"/>
      <c r="C1057" s="67"/>
      <c r="D1057" s="68"/>
    </row>
    <row r="1058" spans="2:4" s="63" customFormat="1" x14ac:dyDescent="0.3">
      <c r="B1058" s="67"/>
      <c r="C1058" s="67"/>
      <c r="D1058" s="68"/>
    </row>
    <row r="1059" spans="2:4" s="63" customFormat="1" x14ac:dyDescent="0.3">
      <c r="B1059" s="67"/>
      <c r="C1059" s="67"/>
      <c r="D1059" s="68"/>
    </row>
    <row r="1060" spans="2:4" s="63" customFormat="1" x14ac:dyDescent="0.3">
      <c r="B1060" s="67"/>
      <c r="C1060" s="67"/>
      <c r="D1060" s="68"/>
    </row>
    <row r="1061" spans="2:4" s="63" customFormat="1" x14ac:dyDescent="0.3">
      <c r="B1061" s="67"/>
      <c r="C1061" s="67"/>
      <c r="D1061" s="68"/>
    </row>
    <row r="1062" spans="2:4" s="63" customFormat="1" x14ac:dyDescent="0.3">
      <c r="B1062" s="67"/>
      <c r="C1062" s="67"/>
      <c r="D1062" s="68"/>
    </row>
    <row r="1063" spans="2:4" s="63" customFormat="1" x14ac:dyDescent="0.3">
      <c r="B1063" s="67"/>
      <c r="C1063" s="67"/>
      <c r="D1063" s="68"/>
    </row>
    <row r="1064" spans="2:4" s="63" customFormat="1" x14ac:dyDescent="0.3">
      <c r="B1064" s="67"/>
      <c r="C1064" s="67"/>
      <c r="D1064" s="68"/>
    </row>
    <row r="1065" spans="2:4" s="63" customFormat="1" x14ac:dyDescent="0.3">
      <c r="B1065" s="67"/>
      <c r="C1065" s="67"/>
      <c r="D1065" s="68"/>
    </row>
    <row r="1066" spans="2:4" s="63" customFormat="1" x14ac:dyDescent="0.3">
      <c r="B1066" s="67"/>
      <c r="C1066" s="67"/>
      <c r="D1066" s="68"/>
    </row>
    <row r="1067" spans="2:4" s="63" customFormat="1" x14ac:dyDescent="0.3">
      <c r="B1067" s="67"/>
      <c r="C1067" s="67"/>
      <c r="D1067" s="68"/>
    </row>
    <row r="1068" spans="2:4" s="63" customFormat="1" x14ac:dyDescent="0.3">
      <c r="B1068" s="67"/>
      <c r="C1068" s="67"/>
      <c r="D1068" s="68"/>
    </row>
    <row r="1069" spans="2:4" s="63" customFormat="1" x14ac:dyDescent="0.3">
      <c r="B1069" s="67"/>
      <c r="C1069" s="67"/>
      <c r="D1069" s="68"/>
    </row>
    <row r="1070" spans="2:4" s="63" customFormat="1" x14ac:dyDescent="0.3">
      <c r="B1070" s="67"/>
      <c r="C1070" s="67"/>
      <c r="D1070" s="68"/>
    </row>
    <row r="1071" spans="2:4" s="63" customFormat="1" x14ac:dyDescent="0.3">
      <c r="B1071" s="67"/>
      <c r="C1071" s="67"/>
      <c r="D1071" s="68"/>
    </row>
    <row r="1072" spans="2:4" s="63" customFormat="1" x14ac:dyDescent="0.3">
      <c r="B1072" s="67"/>
      <c r="C1072" s="67"/>
      <c r="D1072" s="68"/>
    </row>
    <row r="1073" spans="2:4" s="63" customFormat="1" x14ac:dyDescent="0.3">
      <c r="B1073" s="67"/>
      <c r="C1073" s="67"/>
      <c r="D1073" s="68"/>
    </row>
    <row r="1074" spans="2:4" s="63" customFormat="1" x14ac:dyDescent="0.3">
      <c r="B1074" s="67"/>
      <c r="C1074" s="67"/>
      <c r="D1074" s="68"/>
    </row>
    <row r="1075" spans="2:4" s="63" customFormat="1" x14ac:dyDescent="0.3">
      <c r="B1075" s="67"/>
      <c r="C1075" s="67"/>
      <c r="D1075" s="68"/>
    </row>
    <row r="1076" spans="2:4" s="63" customFormat="1" x14ac:dyDescent="0.3">
      <c r="B1076" s="67"/>
      <c r="C1076" s="67"/>
      <c r="D1076" s="68"/>
    </row>
    <row r="1077" spans="2:4" s="63" customFormat="1" x14ac:dyDescent="0.3">
      <c r="B1077" s="67"/>
      <c r="C1077" s="67"/>
      <c r="D1077" s="68"/>
    </row>
    <row r="1078" spans="2:4" s="63" customFormat="1" x14ac:dyDescent="0.3">
      <c r="B1078" s="67"/>
      <c r="C1078" s="67"/>
      <c r="D1078" s="68"/>
    </row>
    <row r="1079" spans="2:4" s="63" customFormat="1" x14ac:dyDescent="0.3">
      <c r="B1079" s="67"/>
      <c r="C1079" s="67"/>
      <c r="D1079" s="68"/>
    </row>
    <row r="1080" spans="2:4" s="63" customFormat="1" x14ac:dyDescent="0.3">
      <c r="B1080" s="67"/>
      <c r="C1080" s="67"/>
      <c r="D1080" s="68"/>
    </row>
    <row r="1081" spans="2:4" s="63" customFormat="1" x14ac:dyDescent="0.3">
      <c r="B1081" s="67"/>
      <c r="C1081" s="67"/>
      <c r="D1081" s="68"/>
    </row>
    <row r="1082" spans="2:4" s="63" customFormat="1" x14ac:dyDescent="0.3">
      <c r="B1082" s="67"/>
      <c r="C1082" s="67"/>
      <c r="D1082" s="68"/>
    </row>
    <row r="1083" spans="2:4" s="63" customFormat="1" x14ac:dyDescent="0.3">
      <c r="B1083" s="67"/>
      <c r="C1083" s="67"/>
      <c r="D1083" s="68"/>
    </row>
    <row r="1084" spans="2:4" s="63" customFormat="1" x14ac:dyDescent="0.3">
      <c r="B1084" s="67"/>
      <c r="C1084" s="67"/>
      <c r="D1084" s="68"/>
    </row>
    <row r="1085" spans="2:4" s="63" customFormat="1" x14ac:dyDescent="0.3">
      <c r="B1085" s="67"/>
      <c r="C1085" s="67"/>
      <c r="D1085" s="68"/>
    </row>
    <row r="1086" spans="2:4" s="63" customFormat="1" x14ac:dyDescent="0.3">
      <c r="B1086" s="67"/>
      <c r="C1086" s="67"/>
      <c r="D1086" s="68"/>
    </row>
    <row r="1087" spans="2:4" s="63" customFormat="1" x14ac:dyDescent="0.3">
      <c r="B1087" s="67"/>
      <c r="C1087" s="67"/>
      <c r="D1087" s="68"/>
    </row>
    <row r="1088" spans="2:4" s="63" customFormat="1" x14ac:dyDescent="0.3">
      <c r="B1088" s="67"/>
      <c r="C1088" s="67"/>
      <c r="D1088" s="68"/>
    </row>
    <row r="1089" spans="2:4" s="63" customFormat="1" x14ac:dyDescent="0.3">
      <c r="B1089" s="67"/>
      <c r="C1089" s="67"/>
      <c r="D1089" s="68"/>
    </row>
    <row r="1090" spans="2:4" s="63" customFormat="1" x14ac:dyDescent="0.3">
      <c r="B1090" s="67"/>
      <c r="C1090" s="67"/>
      <c r="D1090" s="68"/>
    </row>
    <row r="1091" spans="2:4" s="63" customFormat="1" x14ac:dyDescent="0.3">
      <c r="B1091" s="67"/>
      <c r="C1091" s="67"/>
      <c r="D1091" s="68"/>
    </row>
    <row r="1092" spans="2:4" s="63" customFormat="1" x14ac:dyDescent="0.3">
      <c r="B1092" s="67"/>
      <c r="C1092" s="67"/>
      <c r="D1092" s="68"/>
    </row>
    <row r="1093" spans="2:4" s="63" customFormat="1" x14ac:dyDescent="0.3">
      <c r="B1093" s="67"/>
      <c r="C1093" s="67"/>
      <c r="D1093" s="68"/>
    </row>
    <row r="1094" spans="2:4" s="63" customFormat="1" x14ac:dyDescent="0.3">
      <c r="B1094" s="67"/>
      <c r="C1094" s="67"/>
      <c r="D1094" s="68"/>
    </row>
    <row r="1095" spans="2:4" s="63" customFormat="1" x14ac:dyDescent="0.3">
      <c r="B1095" s="67"/>
      <c r="C1095" s="67"/>
      <c r="D1095" s="68"/>
    </row>
    <row r="1096" spans="2:4" s="63" customFormat="1" x14ac:dyDescent="0.3">
      <c r="B1096" s="67"/>
      <c r="C1096" s="67"/>
      <c r="D1096" s="68"/>
    </row>
    <row r="1097" spans="2:4" s="63" customFormat="1" x14ac:dyDescent="0.3">
      <c r="B1097" s="67"/>
      <c r="C1097" s="67"/>
      <c r="D1097" s="68"/>
    </row>
    <row r="1098" spans="2:4" s="63" customFormat="1" x14ac:dyDescent="0.3">
      <c r="B1098" s="67"/>
      <c r="C1098" s="67"/>
      <c r="D1098" s="68"/>
    </row>
    <row r="1099" spans="2:4" s="63" customFormat="1" x14ac:dyDescent="0.3">
      <c r="B1099" s="67"/>
      <c r="C1099" s="67"/>
      <c r="D1099" s="68"/>
    </row>
    <row r="1100" spans="2:4" s="63" customFormat="1" x14ac:dyDescent="0.3">
      <c r="B1100" s="67"/>
      <c r="C1100" s="67"/>
      <c r="D1100" s="68"/>
    </row>
    <row r="1101" spans="2:4" s="63" customFormat="1" x14ac:dyDescent="0.3">
      <c r="B1101" s="67"/>
      <c r="C1101" s="67"/>
      <c r="D1101" s="68"/>
    </row>
    <row r="1102" spans="2:4" s="63" customFormat="1" x14ac:dyDescent="0.3">
      <c r="B1102" s="67"/>
      <c r="C1102" s="67"/>
      <c r="D1102" s="68"/>
    </row>
    <row r="1103" spans="2:4" s="63" customFormat="1" x14ac:dyDescent="0.3">
      <c r="B1103" s="67"/>
      <c r="C1103" s="67"/>
      <c r="D1103" s="68"/>
    </row>
    <row r="1104" spans="2:4" s="63" customFormat="1" x14ac:dyDescent="0.3">
      <c r="B1104" s="67"/>
      <c r="C1104" s="67"/>
      <c r="D1104" s="68"/>
    </row>
    <row r="1105" spans="2:4" s="63" customFormat="1" x14ac:dyDescent="0.3">
      <c r="B1105" s="67"/>
      <c r="C1105" s="67"/>
      <c r="D1105" s="68"/>
    </row>
    <row r="1106" spans="2:4" s="63" customFormat="1" x14ac:dyDescent="0.3">
      <c r="B1106" s="67"/>
      <c r="C1106" s="67"/>
      <c r="D1106" s="68"/>
    </row>
    <row r="1107" spans="2:4" s="63" customFormat="1" x14ac:dyDescent="0.3">
      <c r="B1107" s="67"/>
      <c r="C1107" s="67"/>
      <c r="D1107" s="68"/>
    </row>
    <row r="1108" spans="2:4" s="63" customFormat="1" x14ac:dyDescent="0.3">
      <c r="B1108" s="67"/>
      <c r="C1108" s="67"/>
      <c r="D1108" s="68"/>
    </row>
    <row r="1109" spans="2:4" s="63" customFormat="1" x14ac:dyDescent="0.3">
      <c r="B1109" s="67"/>
      <c r="C1109" s="67"/>
      <c r="D1109" s="68"/>
    </row>
    <row r="1110" spans="2:4" s="63" customFormat="1" x14ac:dyDescent="0.3">
      <c r="B1110" s="67"/>
      <c r="C1110" s="67"/>
      <c r="D1110" s="68"/>
    </row>
    <row r="1111" spans="2:4" s="63" customFormat="1" x14ac:dyDescent="0.3">
      <c r="B1111" s="67"/>
      <c r="C1111" s="67"/>
      <c r="D1111" s="68"/>
    </row>
    <row r="1112" spans="2:4" s="63" customFormat="1" x14ac:dyDescent="0.3">
      <c r="B1112" s="67"/>
      <c r="C1112" s="67"/>
      <c r="D1112" s="68"/>
    </row>
    <row r="1113" spans="2:4" s="63" customFormat="1" x14ac:dyDescent="0.3">
      <c r="B1113" s="67"/>
      <c r="C1113" s="67"/>
      <c r="D1113" s="68"/>
    </row>
    <row r="1114" spans="2:4" s="63" customFormat="1" x14ac:dyDescent="0.3">
      <c r="B1114" s="67"/>
      <c r="C1114" s="67"/>
      <c r="D1114" s="68"/>
    </row>
    <row r="1115" spans="2:4" s="63" customFormat="1" x14ac:dyDescent="0.3">
      <c r="B1115" s="67"/>
      <c r="C1115" s="67"/>
      <c r="D1115" s="68"/>
    </row>
    <row r="1116" spans="2:4" s="63" customFormat="1" x14ac:dyDescent="0.3">
      <c r="B1116" s="67"/>
      <c r="C1116" s="67"/>
      <c r="D1116" s="68"/>
    </row>
    <row r="1117" spans="2:4" s="63" customFormat="1" x14ac:dyDescent="0.3">
      <c r="B1117" s="67"/>
      <c r="C1117" s="67"/>
      <c r="D1117" s="68"/>
    </row>
    <row r="1118" spans="2:4" s="63" customFormat="1" x14ac:dyDescent="0.3">
      <c r="B1118" s="67"/>
      <c r="C1118" s="67"/>
      <c r="D1118" s="68"/>
    </row>
    <row r="1119" spans="2:4" s="63" customFormat="1" x14ac:dyDescent="0.3">
      <c r="B1119" s="67"/>
      <c r="C1119" s="67"/>
      <c r="D1119" s="68"/>
    </row>
    <row r="1120" spans="2:4" s="63" customFormat="1" x14ac:dyDescent="0.3">
      <c r="B1120" s="67"/>
      <c r="C1120" s="67"/>
      <c r="D1120" s="68"/>
    </row>
    <row r="1121" spans="2:4" s="63" customFormat="1" x14ac:dyDescent="0.3">
      <c r="B1121" s="67"/>
      <c r="C1121" s="67"/>
      <c r="D1121" s="68"/>
    </row>
    <row r="1122" spans="2:4" s="63" customFormat="1" x14ac:dyDescent="0.3">
      <c r="B1122" s="67"/>
      <c r="C1122" s="67"/>
      <c r="D1122" s="68"/>
    </row>
    <row r="1123" spans="2:4" s="63" customFormat="1" x14ac:dyDescent="0.3">
      <c r="B1123" s="67"/>
      <c r="C1123" s="67"/>
      <c r="D1123" s="68"/>
    </row>
    <row r="1124" spans="2:4" s="63" customFormat="1" x14ac:dyDescent="0.3">
      <c r="B1124" s="67"/>
      <c r="C1124" s="67"/>
      <c r="D1124" s="68"/>
    </row>
    <row r="1125" spans="2:4" s="63" customFormat="1" x14ac:dyDescent="0.3">
      <c r="B1125" s="67"/>
      <c r="C1125" s="67"/>
      <c r="D1125" s="68"/>
    </row>
    <row r="1126" spans="2:4" s="63" customFormat="1" x14ac:dyDescent="0.3">
      <c r="B1126" s="67"/>
      <c r="C1126" s="67"/>
      <c r="D1126" s="68"/>
    </row>
    <row r="1127" spans="2:4" s="63" customFormat="1" x14ac:dyDescent="0.3">
      <c r="B1127" s="67"/>
      <c r="C1127" s="67"/>
      <c r="D1127" s="68"/>
    </row>
    <row r="1128" spans="2:4" s="63" customFormat="1" x14ac:dyDescent="0.3">
      <c r="B1128" s="67"/>
      <c r="C1128" s="67"/>
      <c r="D1128" s="68"/>
    </row>
    <row r="1129" spans="2:4" s="63" customFormat="1" x14ac:dyDescent="0.3">
      <c r="B1129" s="67"/>
      <c r="C1129" s="67"/>
      <c r="D1129" s="68"/>
    </row>
    <row r="1130" spans="2:4" s="63" customFormat="1" x14ac:dyDescent="0.3">
      <c r="B1130" s="67"/>
      <c r="C1130" s="67"/>
      <c r="D1130" s="68"/>
    </row>
    <row r="1131" spans="2:4" s="63" customFormat="1" x14ac:dyDescent="0.3">
      <c r="B1131" s="67"/>
      <c r="C1131" s="67"/>
      <c r="D1131" s="68"/>
    </row>
    <row r="1132" spans="2:4" s="63" customFormat="1" x14ac:dyDescent="0.3">
      <c r="B1132" s="67"/>
      <c r="C1132" s="67"/>
      <c r="D1132" s="68"/>
    </row>
    <row r="1133" spans="2:4" s="63" customFormat="1" x14ac:dyDescent="0.3">
      <c r="B1133" s="67"/>
      <c r="C1133" s="67"/>
      <c r="D1133" s="68"/>
    </row>
    <row r="1134" spans="2:4" s="63" customFormat="1" x14ac:dyDescent="0.3">
      <c r="B1134" s="67"/>
      <c r="C1134" s="67"/>
      <c r="D1134" s="68"/>
    </row>
    <row r="1135" spans="2:4" s="63" customFormat="1" x14ac:dyDescent="0.3">
      <c r="B1135" s="67"/>
      <c r="C1135" s="67"/>
      <c r="D1135" s="68"/>
    </row>
    <row r="1136" spans="2:4" s="63" customFormat="1" x14ac:dyDescent="0.3">
      <c r="B1136" s="67"/>
      <c r="C1136" s="67"/>
      <c r="D1136" s="68"/>
    </row>
    <row r="1137" spans="2:4" s="63" customFormat="1" x14ac:dyDescent="0.3">
      <c r="B1137" s="67"/>
      <c r="C1137" s="67"/>
      <c r="D1137" s="68"/>
    </row>
    <row r="1138" spans="2:4" s="63" customFormat="1" x14ac:dyDescent="0.3">
      <c r="B1138" s="67"/>
      <c r="C1138" s="67"/>
      <c r="D1138" s="68"/>
    </row>
    <row r="1139" spans="2:4" s="63" customFormat="1" x14ac:dyDescent="0.3">
      <c r="B1139" s="67"/>
      <c r="C1139" s="67"/>
      <c r="D1139" s="68"/>
    </row>
    <row r="1140" spans="2:4" s="63" customFormat="1" x14ac:dyDescent="0.3">
      <c r="B1140" s="67"/>
      <c r="C1140" s="67"/>
      <c r="D1140" s="68"/>
    </row>
    <row r="1141" spans="2:4" s="63" customFormat="1" x14ac:dyDescent="0.3">
      <c r="B1141" s="67"/>
      <c r="C1141" s="67"/>
      <c r="D1141" s="68"/>
    </row>
    <row r="1142" spans="2:4" s="63" customFormat="1" x14ac:dyDescent="0.3">
      <c r="B1142" s="67"/>
      <c r="C1142" s="67"/>
      <c r="D1142" s="68"/>
    </row>
    <row r="1143" spans="2:4" s="63" customFormat="1" x14ac:dyDescent="0.3">
      <c r="B1143" s="67"/>
      <c r="C1143" s="67"/>
      <c r="D1143" s="68"/>
    </row>
    <row r="1144" spans="2:4" s="63" customFormat="1" x14ac:dyDescent="0.3">
      <c r="B1144" s="67"/>
      <c r="C1144" s="67"/>
      <c r="D1144" s="68"/>
    </row>
    <row r="1145" spans="2:4" s="63" customFormat="1" x14ac:dyDescent="0.3">
      <c r="B1145" s="67"/>
      <c r="C1145" s="67"/>
      <c r="D1145" s="68"/>
    </row>
    <row r="1146" spans="2:4" s="63" customFormat="1" x14ac:dyDescent="0.3">
      <c r="B1146" s="67"/>
      <c r="C1146" s="67"/>
      <c r="D1146" s="68"/>
    </row>
    <row r="1147" spans="2:4" s="63" customFormat="1" x14ac:dyDescent="0.3">
      <c r="B1147" s="67"/>
      <c r="C1147" s="67"/>
      <c r="D1147" s="68"/>
    </row>
    <row r="1148" spans="2:4" s="63" customFormat="1" x14ac:dyDescent="0.3">
      <c r="B1148" s="67"/>
      <c r="C1148" s="67"/>
      <c r="D1148" s="68"/>
    </row>
    <row r="1149" spans="2:4" s="63" customFormat="1" x14ac:dyDescent="0.3">
      <c r="B1149" s="67"/>
      <c r="C1149" s="67"/>
      <c r="D1149" s="68"/>
    </row>
    <row r="1150" spans="2:4" s="63" customFormat="1" x14ac:dyDescent="0.3">
      <c r="B1150" s="67"/>
      <c r="C1150" s="67"/>
      <c r="D1150" s="68"/>
    </row>
    <row r="1151" spans="2:4" s="63" customFormat="1" x14ac:dyDescent="0.3">
      <c r="B1151" s="67"/>
      <c r="C1151" s="67"/>
      <c r="D1151" s="68"/>
    </row>
    <row r="1152" spans="2:4" s="63" customFormat="1" x14ac:dyDescent="0.3">
      <c r="B1152" s="67"/>
      <c r="C1152" s="67"/>
      <c r="D1152" s="68"/>
    </row>
    <row r="1153" spans="2:4" s="63" customFormat="1" x14ac:dyDescent="0.3">
      <c r="B1153" s="67"/>
      <c r="C1153" s="67"/>
      <c r="D1153" s="68"/>
    </row>
    <row r="1154" spans="2:4" s="63" customFormat="1" x14ac:dyDescent="0.3">
      <c r="B1154" s="67"/>
      <c r="C1154" s="67"/>
      <c r="D1154" s="68"/>
    </row>
    <row r="1155" spans="2:4" s="63" customFormat="1" x14ac:dyDescent="0.3">
      <c r="B1155" s="67"/>
      <c r="C1155" s="67"/>
      <c r="D1155" s="68"/>
    </row>
    <row r="1156" spans="2:4" s="63" customFormat="1" x14ac:dyDescent="0.3">
      <c r="B1156" s="67"/>
      <c r="C1156" s="67"/>
      <c r="D1156" s="68"/>
    </row>
    <row r="1157" spans="2:4" s="63" customFormat="1" x14ac:dyDescent="0.3">
      <c r="B1157" s="67"/>
      <c r="C1157" s="67"/>
      <c r="D1157" s="68"/>
    </row>
    <row r="1158" spans="2:4" s="63" customFormat="1" x14ac:dyDescent="0.3">
      <c r="B1158" s="67"/>
      <c r="C1158" s="67"/>
      <c r="D1158" s="68"/>
    </row>
    <row r="1159" spans="2:4" s="63" customFormat="1" x14ac:dyDescent="0.3">
      <c r="B1159" s="67"/>
      <c r="C1159" s="67"/>
      <c r="D1159" s="68"/>
    </row>
    <row r="1160" spans="2:4" s="63" customFormat="1" x14ac:dyDescent="0.3">
      <c r="B1160" s="67"/>
      <c r="C1160" s="67"/>
      <c r="D1160" s="68"/>
    </row>
    <row r="1161" spans="2:4" s="63" customFormat="1" x14ac:dyDescent="0.3">
      <c r="B1161" s="67"/>
      <c r="C1161" s="67"/>
      <c r="D1161" s="68"/>
    </row>
    <row r="1162" spans="2:4" s="63" customFormat="1" x14ac:dyDescent="0.3">
      <c r="B1162" s="67"/>
      <c r="C1162" s="67"/>
      <c r="D1162" s="68"/>
    </row>
    <row r="1163" spans="2:4" s="63" customFormat="1" x14ac:dyDescent="0.3">
      <c r="B1163" s="67"/>
      <c r="C1163" s="67"/>
      <c r="D1163" s="68"/>
    </row>
    <row r="1164" spans="2:4" s="63" customFormat="1" x14ac:dyDescent="0.3">
      <c r="B1164" s="67"/>
      <c r="C1164" s="67"/>
      <c r="D1164" s="68"/>
    </row>
    <row r="1165" spans="2:4" s="63" customFormat="1" x14ac:dyDescent="0.3">
      <c r="B1165" s="67"/>
      <c r="C1165" s="67"/>
      <c r="D1165" s="68"/>
    </row>
    <row r="1166" spans="2:4" s="63" customFormat="1" x14ac:dyDescent="0.3">
      <c r="B1166" s="67"/>
      <c r="C1166" s="67"/>
      <c r="D1166" s="68"/>
    </row>
    <row r="1167" spans="2:4" s="63" customFormat="1" x14ac:dyDescent="0.3">
      <c r="B1167" s="67"/>
      <c r="C1167" s="67"/>
      <c r="D1167" s="68"/>
    </row>
    <row r="1168" spans="2:4" s="63" customFormat="1" x14ac:dyDescent="0.3">
      <c r="B1168" s="67"/>
      <c r="C1168" s="67"/>
      <c r="D1168" s="68"/>
    </row>
    <row r="1169" spans="2:4" s="63" customFormat="1" x14ac:dyDescent="0.3">
      <c r="B1169" s="67"/>
      <c r="C1169" s="67"/>
      <c r="D1169" s="68"/>
    </row>
    <row r="1170" spans="2:4" s="63" customFormat="1" x14ac:dyDescent="0.3">
      <c r="B1170" s="67"/>
      <c r="C1170" s="67"/>
      <c r="D1170" s="68"/>
    </row>
    <row r="1171" spans="2:4" s="63" customFormat="1" x14ac:dyDescent="0.3">
      <c r="B1171" s="67"/>
      <c r="C1171" s="67"/>
      <c r="D1171" s="68"/>
    </row>
    <row r="1172" spans="2:4" s="63" customFormat="1" x14ac:dyDescent="0.3">
      <c r="B1172" s="67"/>
      <c r="C1172" s="67"/>
      <c r="D1172" s="68"/>
    </row>
    <row r="1173" spans="2:4" s="63" customFormat="1" x14ac:dyDescent="0.3">
      <c r="B1173" s="67"/>
      <c r="C1173" s="67"/>
      <c r="D1173" s="68"/>
    </row>
    <row r="1174" spans="2:4" s="63" customFormat="1" x14ac:dyDescent="0.3">
      <c r="B1174" s="67"/>
      <c r="C1174" s="67"/>
      <c r="D1174" s="68"/>
    </row>
    <row r="1175" spans="2:4" s="63" customFormat="1" x14ac:dyDescent="0.3">
      <c r="B1175" s="67"/>
      <c r="C1175" s="67"/>
      <c r="D1175" s="68"/>
    </row>
    <row r="1176" spans="2:4" s="63" customFormat="1" x14ac:dyDescent="0.3">
      <c r="B1176" s="67"/>
      <c r="C1176" s="67"/>
      <c r="D1176" s="68"/>
    </row>
    <row r="1177" spans="2:4" s="63" customFormat="1" x14ac:dyDescent="0.3">
      <c r="B1177" s="67"/>
      <c r="C1177" s="67"/>
      <c r="D1177" s="68"/>
    </row>
    <row r="1178" spans="2:4" s="63" customFormat="1" x14ac:dyDescent="0.3">
      <c r="B1178" s="67"/>
      <c r="C1178" s="67"/>
      <c r="D1178" s="68"/>
    </row>
    <row r="1179" spans="2:4" s="63" customFormat="1" x14ac:dyDescent="0.3">
      <c r="B1179" s="67"/>
      <c r="C1179" s="67"/>
      <c r="D1179" s="68"/>
    </row>
    <row r="1180" spans="2:4" s="63" customFormat="1" x14ac:dyDescent="0.3">
      <c r="B1180" s="67"/>
      <c r="C1180" s="67"/>
      <c r="D1180" s="68"/>
    </row>
    <row r="1181" spans="2:4" s="63" customFormat="1" x14ac:dyDescent="0.3">
      <c r="B1181" s="67"/>
      <c r="C1181" s="67"/>
      <c r="D1181" s="68"/>
    </row>
    <row r="1182" spans="2:4" s="63" customFormat="1" x14ac:dyDescent="0.3">
      <c r="B1182" s="67"/>
      <c r="C1182" s="67"/>
      <c r="D1182" s="68"/>
    </row>
    <row r="1183" spans="2:4" s="63" customFormat="1" x14ac:dyDescent="0.3">
      <c r="B1183" s="67"/>
      <c r="C1183" s="67"/>
      <c r="D1183" s="68"/>
    </row>
    <row r="1184" spans="2:4" s="63" customFormat="1" x14ac:dyDescent="0.3">
      <c r="B1184" s="67"/>
      <c r="C1184" s="67"/>
      <c r="D1184" s="68"/>
    </row>
    <row r="1185" spans="2:4" s="63" customFormat="1" x14ac:dyDescent="0.3">
      <c r="B1185" s="67"/>
      <c r="C1185" s="67"/>
      <c r="D1185" s="68"/>
    </row>
    <row r="1186" spans="2:4" s="63" customFormat="1" x14ac:dyDescent="0.3">
      <c r="B1186" s="67"/>
      <c r="C1186" s="67"/>
      <c r="D1186" s="68"/>
    </row>
    <row r="1187" spans="2:4" s="63" customFormat="1" x14ac:dyDescent="0.3">
      <c r="B1187" s="67"/>
      <c r="C1187" s="67"/>
      <c r="D1187" s="68"/>
    </row>
    <row r="1188" spans="2:4" s="63" customFormat="1" x14ac:dyDescent="0.3">
      <c r="B1188" s="67"/>
      <c r="C1188" s="67"/>
      <c r="D1188" s="68"/>
    </row>
    <row r="1189" spans="2:4" s="63" customFormat="1" x14ac:dyDescent="0.3">
      <c r="B1189" s="67"/>
      <c r="C1189" s="67"/>
      <c r="D1189" s="68"/>
    </row>
    <row r="1190" spans="2:4" s="63" customFormat="1" x14ac:dyDescent="0.3">
      <c r="B1190" s="67"/>
      <c r="C1190" s="67"/>
      <c r="D1190" s="68"/>
    </row>
    <row r="1191" spans="2:4" s="63" customFormat="1" x14ac:dyDescent="0.3">
      <c r="B1191" s="67"/>
      <c r="C1191" s="67"/>
      <c r="D1191" s="68"/>
    </row>
    <row r="1192" spans="2:4" s="63" customFormat="1" x14ac:dyDescent="0.3">
      <c r="B1192" s="67"/>
      <c r="C1192" s="67"/>
      <c r="D1192" s="68"/>
    </row>
    <row r="1193" spans="2:4" s="63" customFormat="1" x14ac:dyDescent="0.3">
      <c r="B1193" s="67"/>
      <c r="C1193" s="67"/>
      <c r="D1193" s="68"/>
    </row>
    <row r="1194" spans="2:4" s="63" customFormat="1" x14ac:dyDescent="0.3">
      <c r="B1194" s="67"/>
      <c r="C1194" s="67"/>
      <c r="D1194" s="68"/>
    </row>
    <row r="1195" spans="2:4" s="63" customFormat="1" x14ac:dyDescent="0.3">
      <c r="B1195" s="67"/>
      <c r="C1195" s="67"/>
      <c r="D1195" s="68"/>
    </row>
    <row r="1196" spans="2:4" s="63" customFormat="1" x14ac:dyDescent="0.3">
      <c r="B1196" s="67"/>
      <c r="C1196" s="67"/>
      <c r="D1196" s="68"/>
    </row>
    <row r="1197" spans="2:4" s="63" customFormat="1" x14ac:dyDescent="0.3">
      <c r="B1197" s="67"/>
      <c r="C1197" s="67"/>
      <c r="D1197" s="68"/>
    </row>
    <row r="1198" spans="2:4" s="63" customFormat="1" x14ac:dyDescent="0.3">
      <c r="B1198" s="67"/>
      <c r="C1198" s="67"/>
      <c r="D1198" s="68"/>
    </row>
    <row r="1199" spans="2:4" s="63" customFormat="1" x14ac:dyDescent="0.3">
      <c r="B1199" s="67"/>
      <c r="C1199" s="67"/>
      <c r="D1199" s="68"/>
    </row>
    <row r="1200" spans="2:4" s="63" customFormat="1" x14ac:dyDescent="0.3">
      <c r="B1200" s="67"/>
      <c r="C1200" s="67"/>
      <c r="D1200" s="68"/>
    </row>
    <row r="1201" spans="2:4" s="63" customFormat="1" x14ac:dyDescent="0.3">
      <c r="B1201" s="67"/>
      <c r="C1201" s="67"/>
      <c r="D1201" s="68"/>
    </row>
    <row r="1202" spans="2:4" s="63" customFormat="1" x14ac:dyDescent="0.3">
      <c r="B1202" s="67"/>
      <c r="C1202" s="67"/>
      <c r="D1202" s="68"/>
    </row>
    <row r="1203" spans="2:4" s="63" customFormat="1" x14ac:dyDescent="0.3">
      <c r="B1203" s="67"/>
      <c r="C1203" s="67"/>
      <c r="D1203" s="68"/>
    </row>
    <row r="1204" spans="2:4" s="63" customFormat="1" x14ac:dyDescent="0.3">
      <c r="B1204" s="67"/>
      <c r="C1204" s="67"/>
      <c r="D1204" s="68"/>
    </row>
    <row r="1205" spans="2:4" s="63" customFormat="1" x14ac:dyDescent="0.3">
      <c r="B1205" s="67"/>
      <c r="C1205" s="67"/>
      <c r="D1205" s="68"/>
    </row>
    <row r="1206" spans="2:4" s="63" customFormat="1" x14ac:dyDescent="0.3">
      <c r="B1206" s="67"/>
      <c r="C1206" s="67"/>
      <c r="D1206" s="68"/>
    </row>
    <row r="1207" spans="2:4" s="63" customFormat="1" x14ac:dyDescent="0.3">
      <c r="B1207" s="67"/>
      <c r="C1207" s="67"/>
      <c r="D1207" s="68"/>
    </row>
    <row r="1208" spans="2:4" s="63" customFormat="1" x14ac:dyDescent="0.3">
      <c r="B1208" s="67"/>
      <c r="C1208" s="67"/>
      <c r="D1208" s="68"/>
    </row>
    <row r="1209" spans="2:4" s="63" customFormat="1" x14ac:dyDescent="0.3">
      <c r="B1209" s="67"/>
      <c r="C1209" s="67"/>
      <c r="D1209" s="68"/>
    </row>
    <row r="1210" spans="2:4" s="63" customFormat="1" x14ac:dyDescent="0.3">
      <c r="B1210" s="67"/>
      <c r="C1210" s="67"/>
      <c r="D1210" s="68"/>
    </row>
    <row r="1211" spans="2:4" s="63" customFormat="1" x14ac:dyDescent="0.3">
      <c r="B1211" s="67"/>
      <c r="C1211" s="67"/>
      <c r="D1211" s="68"/>
    </row>
    <row r="1212" spans="2:4" s="63" customFormat="1" x14ac:dyDescent="0.3">
      <c r="B1212" s="67"/>
      <c r="C1212" s="67"/>
      <c r="D1212" s="68"/>
    </row>
    <row r="1213" spans="2:4" s="63" customFormat="1" x14ac:dyDescent="0.3">
      <c r="B1213" s="67"/>
      <c r="C1213" s="67"/>
      <c r="D1213" s="68"/>
    </row>
    <row r="1214" spans="2:4" s="63" customFormat="1" x14ac:dyDescent="0.3">
      <c r="B1214" s="67"/>
      <c r="C1214" s="67"/>
      <c r="D1214" s="68"/>
    </row>
    <row r="1215" spans="2:4" s="63" customFormat="1" x14ac:dyDescent="0.3">
      <c r="B1215" s="67"/>
      <c r="C1215" s="67"/>
      <c r="D1215" s="68"/>
    </row>
    <row r="1216" spans="2:4" s="63" customFormat="1" x14ac:dyDescent="0.3">
      <c r="B1216" s="67"/>
      <c r="C1216" s="67"/>
      <c r="D1216" s="68"/>
    </row>
    <row r="1217" spans="2:4" s="63" customFormat="1" x14ac:dyDescent="0.3">
      <c r="B1217" s="67"/>
      <c r="C1217" s="67"/>
      <c r="D1217" s="68"/>
    </row>
    <row r="1218" spans="2:4" s="63" customFormat="1" x14ac:dyDescent="0.3">
      <c r="B1218" s="67"/>
      <c r="C1218" s="67"/>
      <c r="D1218" s="68"/>
    </row>
    <row r="1219" spans="2:4" s="63" customFormat="1" x14ac:dyDescent="0.3">
      <c r="B1219" s="67"/>
      <c r="C1219" s="67"/>
      <c r="D1219" s="68"/>
    </row>
    <row r="1220" spans="2:4" s="63" customFormat="1" x14ac:dyDescent="0.3">
      <c r="B1220" s="67"/>
      <c r="C1220" s="67"/>
      <c r="D1220" s="68"/>
    </row>
    <row r="1221" spans="2:4" s="63" customFormat="1" x14ac:dyDescent="0.3">
      <c r="B1221" s="67"/>
      <c r="C1221" s="67"/>
      <c r="D1221" s="68"/>
    </row>
    <row r="1222" spans="2:4" s="63" customFormat="1" x14ac:dyDescent="0.3">
      <c r="B1222" s="67"/>
      <c r="C1222" s="67"/>
      <c r="D1222" s="68"/>
    </row>
    <row r="1223" spans="2:4" s="63" customFormat="1" x14ac:dyDescent="0.3">
      <c r="B1223" s="67"/>
      <c r="C1223" s="67"/>
      <c r="D1223" s="68"/>
    </row>
    <row r="1224" spans="2:4" s="63" customFormat="1" x14ac:dyDescent="0.3">
      <c r="B1224" s="67"/>
      <c r="C1224" s="67"/>
      <c r="D1224" s="68"/>
    </row>
    <row r="1225" spans="2:4" s="63" customFormat="1" x14ac:dyDescent="0.3">
      <c r="B1225" s="67"/>
      <c r="C1225" s="67"/>
      <c r="D1225" s="68"/>
    </row>
    <row r="1226" spans="2:4" s="63" customFormat="1" x14ac:dyDescent="0.3">
      <c r="B1226" s="67"/>
      <c r="C1226" s="67"/>
      <c r="D1226" s="68"/>
    </row>
    <row r="1227" spans="2:4" s="63" customFormat="1" x14ac:dyDescent="0.3">
      <c r="B1227" s="67"/>
      <c r="C1227" s="67"/>
      <c r="D1227" s="68"/>
    </row>
    <row r="1228" spans="2:4" s="63" customFormat="1" x14ac:dyDescent="0.3">
      <c r="B1228" s="67"/>
      <c r="C1228" s="67"/>
      <c r="D1228" s="68"/>
    </row>
    <row r="1229" spans="2:4" s="63" customFormat="1" x14ac:dyDescent="0.3">
      <c r="B1229" s="67"/>
      <c r="C1229" s="67"/>
      <c r="D1229" s="68"/>
    </row>
    <row r="1230" spans="2:4" s="63" customFormat="1" x14ac:dyDescent="0.3">
      <c r="B1230" s="67"/>
      <c r="C1230" s="67"/>
      <c r="D1230" s="68"/>
    </row>
    <row r="1231" spans="2:4" s="63" customFormat="1" x14ac:dyDescent="0.3">
      <c r="B1231" s="67"/>
      <c r="C1231" s="67"/>
      <c r="D1231" s="68"/>
    </row>
    <row r="1232" spans="2:4" s="63" customFormat="1" x14ac:dyDescent="0.3">
      <c r="B1232" s="67"/>
      <c r="C1232" s="67"/>
      <c r="D1232" s="68"/>
    </row>
    <row r="1233" spans="2:4" s="63" customFormat="1" x14ac:dyDescent="0.3">
      <c r="B1233" s="67"/>
      <c r="C1233" s="67"/>
      <c r="D1233" s="68"/>
    </row>
    <row r="1234" spans="2:4" s="63" customFormat="1" x14ac:dyDescent="0.3">
      <c r="B1234" s="67"/>
      <c r="C1234" s="67"/>
      <c r="D1234" s="68"/>
    </row>
    <row r="1235" spans="2:4" s="63" customFormat="1" x14ac:dyDescent="0.3">
      <c r="B1235" s="67"/>
      <c r="C1235" s="67"/>
      <c r="D1235" s="68"/>
    </row>
    <row r="1236" spans="2:4" s="63" customFormat="1" x14ac:dyDescent="0.3">
      <c r="B1236" s="67"/>
      <c r="C1236" s="67"/>
      <c r="D1236" s="68"/>
    </row>
    <row r="1237" spans="2:4" s="63" customFormat="1" x14ac:dyDescent="0.3">
      <c r="B1237" s="67"/>
      <c r="C1237" s="67"/>
      <c r="D1237" s="68"/>
    </row>
    <row r="1238" spans="2:4" s="63" customFormat="1" x14ac:dyDescent="0.3">
      <c r="B1238" s="67"/>
      <c r="C1238" s="67"/>
      <c r="D1238" s="68"/>
    </row>
    <row r="1239" spans="2:4" s="63" customFormat="1" x14ac:dyDescent="0.3">
      <c r="B1239" s="67"/>
      <c r="C1239" s="67"/>
      <c r="D1239" s="68"/>
    </row>
    <row r="1240" spans="2:4" s="63" customFormat="1" x14ac:dyDescent="0.3">
      <c r="B1240" s="67"/>
      <c r="C1240" s="67"/>
      <c r="D1240" s="68"/>
    </row>
    <row r="1241" spans="2:4" s="63" customFormat="1" x14ac:dyDescent="0.3">
      <c r="B1241" s="67"/>
      <c r="C1241" s="67"/>
      <c r="D1241" s="68"/>
    </row>
    <row r="1242" spans="2:4" s="63" customFormat="1" x14ac:dyDescent="0.3">
      <c r="B1242" s="67"/>
      <c r="C1242" s="67"/>
      <c r="D1242" s="68"/>
    </row>
    <row r="1243" spans="2:4" s="63" customFormat="1" x14ac:dyDescent="0.3">
      <c r="B1243" s="67"/>
      <c r="C1243" s="67"/>
      <c r="D1243" s="68"/>
    </row>
    <row r="1244" spans="2:4" s="63" customFormat="1" x14ac:dyDescent="0.3">
      <c r="B1244" s="67"/>
      <c r="C1244" s="67"/>
      <c r="D1244" s="68"/>
    </row>
    <row r="1245" spans="2:4" s="63" customFormat="1" x14ac:dyDescent="0.3">
      <c r="B1245" s="67"/>
      <c r="C1245" s="67"/>
      <c r="D1245" s="68"/>
    </row>
    <row r="1246" spans="2:4" s="63" customFormat="1" x14ac:dyDescent="0.3">
      <c r="B1246" s="67"/>
      <c r="C1246" s="67"/>
      <c r="D1246" s="68"/>
    </row>
    <row r="1247" spans="2:4" s="63" customFormat="1" x14ac:dyDescent="0.3">
      <c r="B1247" s="67"/>
      <c r="C1247" s="67"/>
      <c r="D1247" s="68"/>
    </row>
    <row r="1248" spans="2:4" s="63" customFormat="1" x14ac:dyDescent="0.3">
      <c r="B1248" s="67"/>
      <c r="C1248" s="67"/>
      <c r="D1248" s="68"/>
    </row>
    <row r="1249" spans="2:4" s="63" customFormat="1" x14ac:dyDescent="0.3">
      <c r="B1249" s="67"/>
      <c r="C1249" s="67"/>
      <c r="D1249" s="68"/>
    </row>
    <row r="1250" spans="2:4" s="63" customFormat="1" x14ac:dyDescent="0.3">
      <c r="B1250" s="67"/>
      <c r="C1250" s="67"/>
      <c r="D1250" s="68"/>
    </row>
    <row r="1251" spans="2:4" s="63" customFormat="1" x14ac:dyDescent="0.3">
      <c r="B1251" s="67"/>
      <c r="C1251" s="67"/>
      <c r="D1251" s="68"/>
    </row>
    <row r="1252" spans="2:4" s="63" customFormat="1" x14ac:dyDescent="0.3">
      <c r="B1252" s="67"/>
      <c r="C1252" s="67"/>
      <c r="D1252" s="68"/>
    </row>
    <row r="1253" spans="2:4" s="63" customFormat="1" x14ac:dyDescent="0.3">
      <c r="B1253" s="67"/>
      <c r="C1253" s="67"/>
      <c r="D1253" s="68"/>
    </row>
    <row r="1254" spans="2:4" s="63" customFormat="1" x14ac:dyDescent="0.3">
      <c r="B1254" s="67"/>
      <c r="C1254" s="67"/>
      <c r="D1254" s="68"/>
    </row>
    <row r="1255" spans="2:4" s="63" customFormat="1" x14ac:dyDescent="0.3">
      <c r="B1255" s="67"/>
      <c r="C1255" s="67"/>
      <c r="D1255" s="68"/>
    </row>
    <row r="1256" spans="2:4" s="63" customFormat="1" x14ac:dyDescent="0.3">
      <c r="B1256" s="67"/>
      <c r="C1256" s="67"/>
      <c r="D1256" s="68"/>
    </row>
    <row r="1257" spans="2:4" s="63" customFormat="1" x14ac:dyDescent="0.3">
      <c r="B1257" s="67"/>
      <c r="C1257" s="67"/>
      <c r="D1257" s="68"/>
    </row>
    <row r="1258" spans="2:4" s="63" customFormat="1" x14ac:dyDescent="0.3">
      <c r="B1258" s="67"/>
      <c r="C1258" s="67"/>
      <c r="D1258" s="68"/>
    </row>
    <row r="1259" spans="2:4" s="63" customFormat="1" x14ac:dyDescent="0.3">
      <c r="B1259" s="67"/>
      <c r="C1259" s="67"/>
      <c r="D1259" s="68"/>
    </row>
    <row r="1260" spans="2:4" s="63" customFormat="1" x14ac:dyDescent="0.3">
      <c r="B1260" s="67"/>
      <c r="C1260" s="67"/>
      <c r="D1260" s="68"/>
    </row>
    <row r="1261" spans="2:4" s="63" customFormat="1" x14ac:dyDescent="0.3">
      <c r="B1261" s="67"/>
      <c r="C1261" s="67"/>
      <c r="D1261" s="68"/>
    </row>
    <row r="1262" spans="2:4" s="63" customFormat="1" x14ac:dyDescent="0.3">
      <c r="B1262" s="67"/>
      <c r="C1262" s="67"/>
      <c r="D1262" s="68"/>
    </row>
    <row r="1263" spans="2:4" s="63" customFormat="1" x14ac:dyDescent="0.3">
      <c r="B1263" s="67"/>
      <c r="C1263" s="67"/>
      <c r="D1263" s="68"/>
    </row>
    <row r="1264" spans="2:4" s="63" customFormat="1" x14ac:dyDescent="0.3">
      <c r="B1264" s="67"/>
      <c r="C1264" s="67"/>
      <c r="D1264" s="68"/>
    </row>
    <row r="1265" spans="2:4" s="63" customFormat="1" x14ac:dyDescent="0.3">
      <c r="B1265" s="67"/>
      <c r="C1265" s="67"/>
      <c r="D1265" s="68"/>
    </row>
    <row r="1266" spans="2:4" s="63" customFormat="1" x14ac:dyDescent="0.3">
      <c r="B1266" s="67"/>
      <c r="C1266" s="67"/>
      <c r="D1266" s="68"/>
    </row>
    <row r="1267" spans="2:4" s="63" customFormat="1" x14ac:dyDescent="0.3">
      <c r="B1267" s="67"/>
      <c r="C1267" s="67"/>
      <c r="D1267" s="68"/>
    </row>
    <row r="1268" spans="2:4" s="63" customFormat="1" x14ac:dyDescent="0.3">
      <c r="B1268" s="67"/>
      <c r="C1268" s="67"/>
      <c r="D1268" s="68"/>
    </row>
    <row r="1269" spans="2:4" s="63" customFormat="1" x14ac:dyDescent="0.3">
      <c r="B1269" s="67"/>
      <c r="C1269" s="67"/>
      <c r="D1269" s="68"/>
    </row>
    <row r="1270" spans="2:4" s="63" customFormat="1" x14ac:dyDescent="0.3">
      <c r="B1270" s="67"/>
      <c r="C1270" s="67"/>
      <c r="D1270" s="68"/>
    </row>
    <row r="1271" spans="2:4" s="63" customFormat="1" x14ac:dyDescent="0.3">
      <c r="B1271" s="67"/>
      <c r="C1271" s="67"/>
      <c r="D1271" s="68"/>
    </row>
    <row r="1272" spans="2:4" s="63" customFormat="1" x14ac:dyDescent="0.3">
      <c r="B1272" s="67"/>
      <c r="C1272" s="67"/>
      <c r="D1272" s="68"/>
    </row>
    <row r="1273" spans="2:4" s="63" customFormat="1" x14ac:dyDescent="0.3">
      <c r="B1273" s="67"/>
      <c r="C1273" s="67"/>
      <c r="D1273" s="68"/>
    </row>
    <row r="1274" spans="2:4" s="63" customFormat="1" x14ac:dyDescent="0.3">
      <c r="B1274" s="67"/>
      <c r="C1274" s="67"/>
      <c r="D1274" s="68"/>
    </row>
    <row r="1275" spans="2:4" s="63" customFormat="1" x14ac:dyDescent="0.3">
      <c r="B1275" s="67"/>
      <c r="C1275" s="67"/>
      <c r="D1275" s="68"/>
    </row>
    <row r="1276" spans="2:4" s="63" customFormat="1" x14ac:dyDescent="0.3">
      <c r="B1276" s="67"/>
      <c r="C1276" s="67"/>
      <c r="D1276" s="68"/>
    </row>
    <row r="1277" spans="2:4" s="63" customFormat="1" x14ac:dyDescent="0.3">
      <c r="B1277" s="67"/>
      <c r="C1277" s="67"/>
      <c r="D1277" s="68"/>
    </row>
    <row r="1278" spans="2:4" s="63" customFormat="1" x14ac:dyDescent="0.3">
      <c r="B1278" s="67"/>
      <c r="C1278" s="67"/>
      <c r="D1278" s="68"/>
    </row>
    <row r="1279" spans="2:4" s="63" customFormat="1" x14ac:dyDescent="0.3">
      <c r="B1279" s="67"/>
      <c r="C1279" s="67"/>
      <c r="D1279" s="68"/>
    </row>
    <row r="1280" spans="2:4" s="63" customFormat="1" x14ac:dyDescent="0.3">
      <c r="B1280" s="67"/>
      <c r="C1280" s="67"/>
      <c r="D1280" s="68"/>
    </row>
    <row r="1281" spans="2:4" s="63" customFormat="1" x14ac:dyDescent="0.3">
      <c r="B1281" s="67"/>
      <c r="C1281" s="67"/>
      <c r="D1281" s="68"/>
    </row>
    <row r="1282" spans="2:4" s="63" customFormat="1" x14ac:dyDescent="0.3">
      <c r="B1282" s="67"/>
      <c r="C1282" s="67"/>
      <c r="D1282" s="68"/>
    </row>
    <row r="1283" spans="2:4" s="63" customFormat="1" x14ac:dyDescent="0.3">
      <c r="B1283" s="67"/>
      <c r="C1283" s="67"/>
      <c r="D1283" s="68"/>
    </row>
    <row r="1284" spans="2:4" s="63" customFormat="1" x14ac:dyDescent="0.3">
      <c r="B1284" s="67"/>
      <c r="C1284" s="67"/>
      <c r="D1284" s="68"/>
    </row>
    <row r="1285" spans="2:4" s="63" customFormat="1" x14ac:dyDescent="0.3">
      <c r="B1285" s="67"/>
      <c r="C1285" s="67"/>
      <c r="D1285" s="68"/>
    </row>
    <row r="1286" spans="2:4" s="63" customFormat="1" x14ac:dyDescent="0.3">
      <c r="B1286" s="67"/>
      <c r="C1286" s="67"/>
      <c r="D1286" s="68"/>
    </row>
    <row r="1287" spans="2:4" s="63" customFormat="1" x14ac:dyDescent="0.3">
      <c r="B1287" s="67"/>
      <c r="C1287" s="67"/>
      <c r="D1287" s="68"/>
    </row>
    <row r="1288" spans="2:4" s="63" customFormat="1" x14ac:dyDescent="0.3">
      <c r="B1288" s="67"/>
      <c r="C1288" s="67"/>
      <c r="D1288" s="68"/>
    </row>
    <row r="1289" spans="2:4" s="63" customFormat="1" x14ac:dyDescent="0.3">
      <c r="B1289" s="67"/>
      <c r="C1289" s="67"/>
      <c r="D1289" s="68"/>
    </row>
    <row r="1290" spans="2:4" s="63" customFormat="1" x14ac:dyDescent="0.3">
      <c r="B1290" s="67"/>
      <c r="C1290" s="67"/>
      <c r="D1290" s="68"/>
    </row>
    <row r="1291" spans="2:4" s="63" customFormat="1" x14ac:dyDescent="0.3">
      <c r="B1291" s="67"/>
      <c r="C1291" s="67"/>
      <c r="D1291" s="68"/>
    </row>
    <row r="1292" spans="2:4" s="63" customFormat="1" x14ac:dyDescent="0.3">
      <c r="B1292" s="67"/>
      <c r="C1292" s="67"/>
      <c r="D1292" s="68"/>
    </row>
    <row r="1293" spans="2:4" s="63" customFormat="1" x14ac:dyDescent="0.3">
      <c r="B1293" s="67"/>
      <c r="C1293" s="67"/>
      <c r="D1293" s="68"/>
    </row>
    <row r="1294" spans="2:4" s="63" customFormat="1" x14ac:dyDescent="0.3">
      <c r="B1294" s="67"/>
      <c r="C1294" s="67"/>
      <c r="D1294" s="68"/>
    </row>
    <row r="1295" spans="2:4" s="63" customFormat="1" x14ac:dyDescent="0.3">
      <c r="B1295" s="67"/>
      <c r="C1295" s="67"/>
      <c r="D1295" s="68"/>
    </row>
    <row r="1296" spans="2:4" s="63" customFormat="1" x14ac:dyDescent="0.3">
      <c r="B1296" s="67"/>
      <c r="C1296" s="67"/>
      <c r="D1296" s="68"/>
    </row>
    <row r="1297" spans="2:4" s="63" customFormat="1" x14ac:dyDescent="0.3">
      <c r="B1297" s="67"/>
      <c r="C1297" s="67"/>
      <c r="D1297" s="68"/>
    </row>
    <row r="1298" spans="2:4" s="63" customFormat="1" x14ac:dyDescent="0.3">
      <c r="B1298" s="67"/>
      <c r="C1298" s="67"/>
      <c r="D1298" s="68"/>
    </row>
    <row r="1299" spans="2:4" s="63" customFormat="1" x14ac:dyDescent="0.3">
      <c r="B1299" s="67"/>
      <c r="C1299" s="67"/>
      <c r="D1299" s="68"/>
    </row>
    <row r="1300" spans="2:4" s="63" customFormat="1" x14ac:dyDescent="0.3">
      <c r="B1300" s="67"/>
      <c r="C1300" s="67"/>
      <c r="D1300" s="68"/>
    </row>
    <row r="1301" spans="2:4" s="63" customFormat="1" x14ac:dyDescent="0.3">
      <c r="B1301" s="67"/>
      <c r="C1301" s="67"/>
      <c r="D1301" s="68"/>
    </row>
    <row r="1302" spans="2:4" s="63" customFormat="1" x14ac:dyDescent="0.3">
      <c r="B1302" s="67"/>
      <c r="C1302" s="67"/>
      <c r="D1302" s="68"/>
    </row>
    <row r="1303" spans="2:4" x14ac:dyDescent="0.3">
      <c r="D1303" s="5"/>
    </row>
    <row r="1304" spans="2:4" x14ac:dyDescent="0.3">
      <c r="D1304" s="5"/>
    </row>
    <row r="1305" spans="2:4" x14ac:dyDescent="0.3">
      <c r="D1305" s="5"/>
    </row>
    <row r="1306" spans="2:4" x14ac:dyDescent="0.3">
      <c r="D1306" s="5"/>
    </row>
    <row r="1307" spans="2:4" x14ac:dyDescent="0.3">
      <c r="D1307" s="5"/>
    </row>
    <row r="1308" spans="2:4" x14ac:dyDescent="0.3">
      <c r="D1308" s="5"/>
    </row>
    <row r="1309" spans="2:4" x14ac:dyDescent="0.3">
      <c r="D1309" s="5"/>
    </row>
    <row r="1310" spans="2:4" x14ac:dyDescent="0.3">
      <c r="D1310" s="5"/>
    </row>
    <row r="1311" spans="2:4" x14ac:dyDescent="0.3">
      <c r="D1311" s="5"/>
    </row>
    <row r="1312" spans="2:4" x14ac:dyDescent="0.3">
      <c r="D1312" s="5"/>
    </row>
    <row r="1313" spans="4:4" x14ac:dyDescent="0.3">
      <c r="D1313" s="5"/>
    </row>
    <row r="1314" spans="4:4" x14ac:dyDescent="0.3">
      <c r="D1314" s="5"/>
    </row>
    <row r="1315" spans="4:4" x14ac:dyDescent="0.3">
      <c r="D1315" s="5"/>
    </row>
    <row r="1316" spans="4:4" x14ac:dyDescent="0.3">
      <c r="D1316" s="5"/>
    </row>
    <row r="1317" spans="4:4" x14ac:dyDescent="0.3">
      <c r="D1317" s="5"/>
    </row>
    <row r="1318" spans="4:4" x14ac:dyDescent="0.3">
      <c r="D1318" s="5"/>
    </row>
    <row r="1319" spans="4:4" x14ac:dyDescent="0.3">
      <c r="D1319" s="5"/>
    </row>
    <row r="1320" spans="4:4" x14ac:dyDescent="0.3">
      <c r="D1320" s="5"/>
    </row>
    <row r="1321" spans="4:4" x14ac:dyDescent="0.3">
      <c r="D1321" s="5"/>
    </row>
    <row r="1322" spans="4:4" x14ac:dyDescent="0.3">
      <c r="D1322" s="5"/>
    </row>
    <row r="1323" spans="4:4" x14ac:dyDescent="0.3">
      <c r="D1323" s="5"/>
    </row>
    <row r="1324" spans="4:4" x14ac:dyDescent="0.3">
      <c r="D1324" s="5"/>
    </row>
    <row r="1325" spans="4:4" x14ac:dyDescent="0.3">
      <c r="D1325" s="5"/>
    </row>
    <row r="1326" spans="4:4" x14ac:dyDescent="0.3">
      <c r="D1326" s="5"/>
    </row>
    <row r="1327" spans="4:4" x14ac:dyDescent="0.3">
      <c r="D1327" s="5"/>
    </row>
    <row r="1328" spans="4:4" x14ac:dyDescent="0.3">
      <c r="D1328" s="5"/>
    </row>
    <row r="1329" spans="4:4" x14ac:dyDescent="0.3">
      <c r="D1329" s="5"/>
    </row>
    <row r="1330" spans="4:4" x14ac:dyDescent="0.3">
      <c r="D1330" s="5"/>
    </row>
    <row r="1331" spans="4:4" x14ac:dyDescent="0.3">
      <c r="D1331" s="5"/>
    </row>
    <row r="1332" spans="4:4" x14ac:dyDescent="0.3">
      <c r="D1332" s="5"/>
    </row>
    <row r="1333" spans="4:4" x14ac:dyDescent="0.3">
      <c r="D1333" s="5"/>
    </row>
    <row r="1334" spans="4:4" x14ac:dyDescent="0.3">
      <c r="D1334" s="5"/>
    </row>
    <row r="1335" spans="4:4" x14ac:dyDescent="0.3">
      <c r="D1335" s="5"/>
    </row>
    <row r="1336" spans="4:4" x14ac:dyDescent="0.3">
      <c r="D1336" s="5"/>
    </row>
    <row r="1337" spans="4:4" x14ac:dyDescent="0.3">
      <c r="D1337" s="5"/>
    </row>
    <row r="1338" spans="4:4" x14ac:dyDescent="0.3">
      <c r="D1338" s="5"/>
    </row>
    <row r="1339" spans="4:4" x14ac:dyDescent="0.3">
      <c r="D1339" s="5"/>
    </row>
    <row r="1340" spans="4:4" x14ac:dyDescent="0.3">
      <c r="D1340" s="5"/>
    </row>
    <row r="1341" spans="4:4" x14ac:dyDescent="0.3">
      <c r="D1341" s="5"/>
    </row>
    <row r="1342" spans="4:4" x14ac:dyDescent="0.3">
      <c r="D1342" s="5"/>
    </row>
    <row r="1343" spans="4:4" x14ac:dyDescent="0.3">
      <c r="D1343" s="5"/>
    </row>
    <row r="1344" spans="4:4" x14ac:dyDescent="0.3">
      <c r="D1344" s="5"/>
    </row>
    <row r="1345" spans="4:4" x14ac:dyDescent="0.3">
      <c r="D1345" s="5"/>
    </row>
    <row r="1346" spans="4:4" x14ac:dyDescent="0.3">
      <c r="D1346" s="5"/>
    </row>
    <row r="1347" spans="4:4" x14ac:dyDescent="0.3">
      <c r="D1347" s="5"/>
    </row>
    <row r="1348" spans="4:4" x14ac:dyDescent="0.3">
      <c r="D1348" s="5"/>
    </row>
    <row r="1349" spans="4:4" x14ac:dyDescent="0.3">
      <c r="D1349" s="5"/>
    </row>
    <row r="1350" spans="4:4" x14ac:dyDescent="0.3">
      <c r="D1350" s="5"/>
    </row>
    <row r="1351" spans="4:4" x14ac:dyDescent="0.3">
      <c r="D1351" s="5"/>
    </row>
    <row r="1352" spans="4:4" x14ac:dyDescent="0.3">
      <c r="D1352" s="5"/>
    </row>
    <row r="1353" spans="4:4" x14ac:dyDescent="0.3">
      <c r="D1353" s="5"/>
    </row>
    <row r="1354" spans="4:4" x14ac:dyDescent="0.3">
      <c r="D1354" s="5"/>
    </row>
    <row r="1355" spans="4:4" x14ac:dyDescent="0.3">
      <c r="D1355" s="5"/>
    </row>
    <row r="1356" spans="4:4" x14ac:dyDescent="0.3">
      <c r="D1356" s="5"/>
    </row>
    <row r="1357" spans="4:4" x14ac:dyDescent="0.3">
      <c r="D1357" s="5"/>
    </row>
    <row r="1358" spans="4:4" x14ac:dyDescent="0.3">
      <c r="D1358" s="5"/>
    </row>
    <row r="1359" spans="4:4" x14ac:dyDescent="0.3">
      <c r="D1359" s="5"/>
    </row>
    <row r="1360" spans="4:4" x14ac:dyDescent="0.3">
      <c r="D1360" s="5"/>
    </row>
    <row r="1361" spans="4:4" x14ac:dyDescent="0.3">
      <c r="D1361" s="5"/>
    </row>
    <row r="1362" spans="4:4" x14ac:dyDescent="0.3">
      <c r="D1362" s="5"/>
    </row>
    <row r="1363" spans="4:4" x14ac:dyDescent="0.3">
      <c r="D1363" s="5"/>
    </row>
    <row r="1364" spans="4:4" x14ac:dyDescent="0.3">
      <c r="D1364" s="5"/>
    </row>
    <row r="1365" spans="4:4" x14ac:dyDescent="0.3">
      <c r="D1365" s="5"/>
    </row>
    <row r="1366" spans="4:4" x14ac:dyDescent="0.3">
      <c r="D1366" s="5"/>
    </row>
    <row r="1367" spans="4:4" x14ac:dyDescent="0.3">
      <c r="D1367" s="5"/>
    </row>
    <row r="1368" spans="4:4" x14ac:dyDescent="0.3">
      <c r="D1368" s="5"/>
    </row>
    <row r="1369" spans="4:4" x14ac:dyDescent="0.3">
      <c r="D1369" s="5"/>
    </row>
    <row r="1370" spans="4:4" x14ac:dyDescent="0.3">
      <c r="D1370" s="5"/>
    </row>
    <row r="1371" spans="4:4" x14ac:dyDescent="0.3">
      <c r="D1371" s="5"/>
    </row>
    <row r="1372" spans="4:4" x14ac:dyDescent="0.3">
      <c r="D1372" s="5"/>
    </row>
    <row r="1373" spans="4:4" x14ac:dyDescent="0.3">
      <c r="D1373" s="5"/>
    </row>
    <row r="1374" spans="4:4" x14ac:dyDescent="0.3">
      <c r="D1374" s="5"/>
    </row>
    <row r="1375" spans="4:4" x14ac:dyDescent="0.3">
      <c r="D1375" s="5"/>
    </row>
    <row r="1376" spans="4:4" x14ac:dyDescent="0.3">
      <c r="D1376" s="5"/>
    </row>
    <row r="1377" spans="4:4" x14ac:dyDescent="0.3">
      <c r="D1377" s="5"/>
    </row>
    <row r="1378" spans="4:4" x14ac:dyDescent="0.3">
      <c r="D1378" s="5"/>
    </row>
    <row r="1379" spans="4:4" x14ac:dyDescent="0.3">
      <c r="D1379" s="5"/>
    </row>
    <row r="1380" spans="4:4" x14ac:dyDescent="0.3">
      <c r="D1380" s="5"/>
    </row>
    <row r="1381" spans="4:4" x14ac:dyDescent="0.3">
      <c r="D1381" s="5"/>
    </row>
    <row r="1382" spans="4:4" x14ac:dyDescent="0.3">
      <c r="D1382" s="5"/>
    </row>
    <row r="1383" spans="4:4" x14ac:dyDescent="0.3">
      <c r="D1383" s="5"/>
    </row>
    <row r="1384" spans="4:4" x14ac:dyDescent="0.3">
      <c r="D1384" s="5"/>
    </row>
    <row r="1385" spans="4:4" x14ac:dyDescent="0.3">
      <c r="D1385" s="5"/>
    </row>
    <row r="1386" spans="4:4" x14ac:dyDescent="0.3">
      <c r="D1386" s="5"/>
    </row>
    <row r="1387" spans="4:4" x14ac:dyDescent="0.3">
      <c r="D1387" s="5"/>
    </row>
    <row r="1388" spans="4:4" x14ac:dyDescent="0.3">
      <c r="D1388" s="5"/>
    </row>
    <row r="1389" spans="4:4" x14ac:dyDescent="0.3">
      <c r="D1389" s="5"/>
    </row>
    <row r="1390" spans="4:4" x14ac:dyDescent="0.3">
      <c r="D1390" s="5"/>
    </row>
    <row r="1391" spans="4:4" x14ac:dyDescent="0.3">
      <c r="D1391" s="5"/>
    </row>
    <row r="1392" spans="4:4" x14ac:dyDescent="0.3">
      <c r="D1392" s="5"/>
    </row>
    <row r="1393" spans="4:4" x14ac:dyDescent="0.3">
      <c r="D1393" s="5"/>
    </row>
    <row r="1394" spans="4:4" x14ac:dyDescent="0.3">
      <c r="D1394" s="5"/>
    </row>
    <row r="1395" spans="4:4" x14ac:dyDescent="0.3">
      <c r="D1395" s="5"/>
    </row>
    <row r="1396" spans="4:4" x14ac:dyDescent="0.3">
      <c r="D1396" s="5"/>
    </row>
    <row r="1397" spans="4:4" x14ac:dyDescent="0.3">
      <c r="D1397" s="5"/>
    </row>
    <row r="1398" spans="4:4" x14ac:dyDescent="0.3">
      <c r="D1398" s="5"/>
    </row>
    <row r="1399" spans="4:4" x14ac:dyDescent="0.3">
      <c r="D1399" s="5"/>
    </row>
    <row r="1400" spans="4:4" x14ac:dyDescent="0.3">
      <c r="D1400" s="5"/>
    </row>
    <row r="1401" spans="4:4" x14ac:dyDescent="0.3">
      <c r="D1401" s="5"/>
    </row>
    <row r="1402" spans="4:4" x14ac:dyDescent="0.3">
      <c r="D1402" s="5"/>
    </row>
    <row r="1403" spans="4:4" x14ac:dyDescent="0.3">
      <c r="D1403" s="5"/>
    </row>
    <row r="1404" spans="4:4" x14ac:dyDescent="0.3">
      <c r="D1404" s="5"/>
    </row>
    <row r="1405" spans="4:4" x14ac:dyDescent="0.3">
      <c r="D1405" s="5"/>
    </row>
    <row r="1406" spans="4:4" x14ac:dyDescent="0.3">
      <c r="D1406" s="5"/>
    </row>
    <row r="1407" spans="4:4" x14ac:dyDescent="0.3">
      <c r="D1407" s="5"/>
    </row>
    <row r="1408" spans="4:4" x14ac:dyDescent="0.3">
      <c r="D1408" s="5"/>
    </row>
    <row r="1409" spans="4:4" x14ac:dyDescent="0.3">
      <c r="D1409" s="5"/>
    </row>
    <row r="1410" spans="4:4" x14ac:dyDescent="0.3">
      <c r="D1410" s="5"/>
    </row>
    <row r="1411" spans="4:4" x14ac:dyDescent="0.3">
      <c r="D1411" s="5"/>
    </row>
    <row r="1412" spans="4:4" x14ac:dyDescent="0.3">
      <c r="D1412" s="5"/>
    </row>
    <row r="1413" spans="4:4" x14ac:dyDescent="0.3">
      <c r="D1413" s="5"/>
    </row>
    <row r="1414" spans="4:4" x14ac:dyDescent="0.3">
      <c r="D1414" s="5"/>
    </row>
    <row r="1415" spans="4:4" x14ac:dyDescent="0.3">
      <c r="D1415" s="5"/>
    </row>
    <row r="1416" spans="4:4" x14ac:dyDescent="0.3">
      <c r="D1416" s="5"/>
    </row>
    <row r="1417" spans="4:4" x14ac:dyDescent="0.3">
      <c r="D1417" s="5"/>
    </row>
    <row r="1418" spans="4:4" x14ac:dyDescent="0.3">
      <c r="D1418" s="5"/>
    </row>
    <row r="1419" spans="4:4" x14ac:dyDescent="0.3">
      <c r="D1419" s="5"/>
    </row>
    <row r="1420" spans="4:4" x14ac:dyDescent="0.3">
      <c r="D1420" s="5"/>
    </row>
    <row r="1421" spans="4:4" x14ac:dyDescent="0.3">
      <c r="D1421" s="5"/>
    </row>
    <row r="1422" spans="4:4" x14ac:dyDescent="0.3">
      <c r="D1422" s="5"/>
    </row>
    <row r="1423" spans="4:4" x14ac:dyDescent="0.3">
      <c r="D1423" s="5"/>
    </row>
    <row r="1424" spans="4:4" x14ac:dyDescent="0.3">
      <c r="D1424" s="5"/>
    </row>
    <row r="1425" spans="4:4" x14ac:dyDescent="0.3">
      <c r="D1425" s="5"/>
    </row>
    <row r="1426" spans="4:4" x14ac:dyDescent="0.3">
      <c r="D1426" s="5"/>
    </row>
    <row r="1427" spans="4:4" x14ac:dyDescent="0.3">
      <c r="D1427" s="5"/>
    </row>
    <row r="1428" spans="4:4" x14ac:dyDescent="0.3">
      <c r="D1428" s="5"/>
    </row>
    <row r="1429" spans="4:4" x14ac:dyDescent="0.3">
      <c r="D1429" s="5"/>
    </row>
    <row r="1430" spans="4:4" x14ac:dyDescent="0.3">
      <c r="D1430" s="5"/>
    </row>
    <row r="1431" spans="4:4" x14ac:dyDescent="0.3">
      <c r="D1431" s="5"/>
    </row>
    <row r="1432" spans="4:4" x14ac:dyDescent="0.3">
      <c r="D1432" s="5"/>
    </row>
    <row r="1433" spans="4:4" x14ac:dyDescent="0.3">
      <c r="D1433" s="5"/>
    </row>
    <row r="1434" spans="4:4" x14ac:dyDescent="0.3">
      <c r="D1434" s="5"/>
    </row>
    <row r="1435" spans="4:4" x14ac:dyDescent="0.3">
      <c r="D1435" s="5"/>
    </row>
    <row r="1436" spans="4:4" x14ac:dyDescent="0.3">
      <c r="D1436" s="5"/>
    </row>
    <row r="1437" spans="4:4" x14ac:dyDescent="0.3">
      <c r="D1437" s="5"/>
    </row>
    <row r="1438" spans="4:4" x14ac:dyDescent="0.3">
      <c r="D1438" s="5"/>
    </row>
    <row r="1439" spans="4:4" x14ac:dyDescent="0.3">
      <c r="D1439" s="5"/>
    </row>
    <row r="1440" spans="4:4" x14ac:dyDescent="0.3">
      <c r="D1440" s="5"/>
    </row>
    <row r="1441" spans="4:4" x14ac:dyDescent="0.3">
      <c r="D1441" s="5"/>
    </row>
    <row r="1442" spans="4:4" x14ac:dyDescent="0.3">
      <c r="D1442" s="5"/>
    </row>
    <row r="1443" spans="4:4" x14ac:dyDescent="0.3">
      <c r="D1443" s="5"/>
    </row>
    <row r="1444" spans="4:4" x14ac:dyDescent="0.3">
      <c r="D1444" s="5"/>
    </row>
    <row r="1445" spans="4:4" x14ac:dyDescent="0.3">
      <c r="D1445" s="5"/>
    </row>
    <row r="1446" spans="4:4" x14ac:dyDescent="0.3">
      <c r="D1446" s="5"/>
    </row>
    <row r="1447" spans="4:4" x14ac:dyDescent="0.3">
      <c r="D1447" s="5"/>
    </row>
    <row r="1448" spans="4:4" x14ac:dyDescent="0.3">
      <c r="D1448" s="5"/>
    </row>
    <row r="1449" spans="4:4" x14ac:dyDescent="0.3">
      <c r="D1449" s="5"/>
    </row>
    <row r="1450" spans="4:4" x14ac:dyDescent="0.3">
      <c r="D1450" s="5"/>
    </row>
    <row r="1451" spans="4:4" x14ac:dyDescent="0.3">
      <c r="D1451" s="5"/>
    </row>
    <row r="1452" spans="4:4" x14ac:dyDescent="0.3">
      <c r="D1452" s="5"/>
    </row>
    <row r="1453" spans="4:4" x14ac:dyDescent="0.3">
      <c r="D1453" s="5"/>
    </row>
    <row r="1454" spans="4:4" x14ac:dyDescent="0.3">
      <c r="D1454" s="5"/>
    </row>
    <row r="1455" spans="4:4" x14ac:dyDescent="0.3">
      <c r="D1455" s="5"/>
    </row>
    <row r="1456" spans="4:4" x14ac:dyDescent="0.3">
      <c r="D1456" s="5"/>
    </row>
    <row r="1457" spans="4:4" x14ac:dyDescent="0.3">
      <c r="D1457" s="5"/>
    </row>
    <row r="1458" spans="4:4" x14ac:dyDescent="0.3">
      <c r="D1458" s="5"/>
    </row>
    <row r="1459" spans="4:4" x14ac:dyDescent="0.3">
      <c r="D1459" s="5"/>
    </row>
    <row r="1460" spans="4:4" x14ac:dyDescent="0.3">
      <c r="D1460" s="5"/>
    </row>
    <row r="1461" spans="4:4" x14ac:dyDescent="0.3">
      <c r="D1461" s="5"/>
    </row>
    <row r="1462" spans="4:4" x14ac:dyDescent="0.3">
      <c r="D1462" s="5"/>
    </row>
    <row r="1463" spans="4:4" x14ac:dyDescent="0.3">
      <c r="D1463" s="5"/>
    </row>
    <row r="1464" spans="4:4" x14ac:dyDescent="0.3">
      <c r="D1464" s="5"/>
    </row>
    <row r="1465" spans="4:4" x14ac:dyDescent="0.3">
      <c r="D1465" s="5"/>
    </row>
    <row r="1466" spans="4:4" x14ac:dyDescent="0.3">
      <c r="D1466" s="5"/>
    </row>
    <row r="1467" spans="4:4" x14ac:dyDescent="0.3">
      <c r="D1467" s="5"/>
    </row>
    <row r="1468" spans="4:4" x14ac:dyDescent="0.3">
      <c r="D1468" s="5"/>
    </row>
    <row r="1469" spans="4:4" x14ac:dyDescent="0.3">
      <c r="D1469" s="5"/>
    </row>
    <row r="1470" spans="4:4" x14ac:dyDescent="0.3">
      <c r="D1470" s="5"/>
    </row>
    <row r="1471" spans="4:4" x14ac:dyDescent="0.3">
      <c r="D1471" s="5"/>
    </row>
    <row r="1472" spans="4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  <row r="4571" spans="4:4" x14ac:dyDescent="0.3">
      <c r="D4571" s="5"/>
    </row>
    <row r="4572" spans="4:4" x14ac:dyDescent="0.3">
      <c r="D4572" s="5"/>
    </row>
    <row r="4573" spans="4:4" x14ac:dyDescent="0.3">
      <c r="D4573" s="5"/>
    </row>
    <row r="4574" spans="4:4" x14ac:dyDescent="0.3">
      <c r="D4574" s="5"/>
    </row>
    <row r="4575" spans="4:4" x14ac:dyDescent="0.3">
      <c r="D4575" s="5"/>
    </row>
    <row r="4576" spans="4:4" x14ac:dyDescent="0.3">
      <c r="D4576" s="5"/>
    </row>
    <row r="4577" spans="4:4" x14ac:dyDescent="0.3">
      <c r="D4577" s="5"/>
    </row>
    <row r="4578" spans="4:4" x14ac:dyDescent="0.3">
      <c r="D4578" s="5"/>
    </row>
    <row r="4579" spans="4:4" x14ac:dyDescent="0.3">
      <c r="D4579" s="5"/>
    </row>
    <row r="4580" spans="4:4" x14ac:dyDescent="0.3">
      <c r="D4580" s="5"/>
    </row>
    <row r="4581" spans="4:4" x14ac:dyDescent="0.3">
      <c r="D4581" s="5"/>
    </row>
    <row r="4582" spans="4:4" x14ac:dyDescent="0.3">
      <c r="D4582" s="5"/>
    </row>
    <row r="4583" spans="4:4" x14ac:dyDescent="0.3">
      <c r="D4583" s="5"/>
    </row>
    <row r="4584" spans="4:4" x14ac:dyDescent="0.3">
      <c r="D4584" s="5"/>
    </row>
    <row r="4585" spans="4:4" x14ac:dyDescent="0.3">
      <c r="D4585" s="5"/>
    </row>
    <row r="4586" spans="4:4" x14ac:dyDescent="0.3">
      <c r="D4586" s="5"/>
    </row>
    <row r="4587" spans="4:4" x14ac:dyDescent="0.3">
      <c r="D4587" s="5"/>
    </row>
    <row r="4588" spans="4:4" x14ac:dyDescent="0.3">
      <c r="D4588" s="5"/>
    </row>
    <row r="4589" spans="4:4" x14ac:dyDescent="0.3">
      <c r="D4589" s="5"/>
    </row>
    <row r="4590" spans="4:4" x14ac:dyDescent="0.3">
      <c r="D4590" s="5"/>
    </row>
    <row r="4591" spans="4:4" x14ac:dyDescent="0.3">
      <c r="D4591" s="5"/>
    </row>
    <row r="4592" spans="4:4" x14ac:dyDescent="0.3">
      <c r="D4592" s="5"/>
    </row>
    <row r="4593" spans="4:4" x14ac:dyDescent="0.3">
      <c r="D4593" s="5"/>
    </row>
    <row r="4594" spans="4:4" x14ac:dyDescent="0.3">
      <c r="D4594" s="5"/>
    </row>
    <row r="4595" spans="4:4" x14ac:dyDescent="0.3">
      <c r="D4595" s="5"/>
    </row>
    <row r="4596" spans="4:4" x14ac:dyDescent="0.3">
      <c r="D4596" s="5"/>
    </row>
    <row r="4597" spans="4:4" x14ac:dyDescent="0.3">
      <c r="D4597" s="5"/>
    </row>
    <row r="4598" spans="4:4" x14ac:dyDescent="0.3">
      <c r="D4598" s="5"/>
    </row>
    <row r="4599" spans="4:4" x14ac:dyDescent="0.3">
      <c r="D4599" s="5"/>
    </row>
    <row r="4600" spans="4:4" x14ac:dyDescent="0.3">
      <c r="D4600" s="5"/>
    </row>
    <row r="4601" spans="4:4" x14ac:dyDescent="0.3">
      <c r="D4601" s="5"/>
    </row>
    <row r="4602" spans="4:4" x14ac:dyDescent="0.3">
      <c r="D4602" s="5"/>
    </row>
    <row r="4603" spans="4:4" x14ac:dyDescent="0.3">
      <c r="D4603" s="5"/>
    </row>
    <row r="4604" spans="4:4" x14ac:dyDescent="0.3">
      <c r="D4604" s="5"/>
    </row>
    <row r="4605" spans="4:4" x14ac:dyDescent="0.3">
      <c r="D4605" s="5"/>
    </row>
    <row r="4606" spans="4:4" x14ac:dyDescent="0.3">
      <c r="D4606" s="5"/>
    </row>
    <row r="4607" spans="4:4" x14ac:dyDescent="0.3">
      <c r="D4607" s="5"/>
    </row>
    <row r="4608" spans="4:4" x14ac:dyDescent="0.3">
      <c r="D4608" s="5"/>
    </row>
    <row r="4609" spans="4:4" x14ac:dyDescent="0.3">
      <c r="D4609" s="5"/>
    </row>
    <row r="4610" spans="4:4" x14ac:dyDescent="0.3">
      <c r="D4610" s="5"/>
    </row>
    <row r="4611" spans="4:4" x14ac:dyDescent="0.3">
      <c r="D4611" s="5"/>
    </row>
    <row r="4612" spans="4:4" x14ac:dyDescent="0.3">
      <c r="D4612" s="5"/>
    </row>
    <row r="4613" spans="4:4" x14ac:dyDescent="0.3">
      <c r="D4613" s="5"/>
    </row>
    <row r="4614" spans="4:4" x14ac:dyDescent="0.3">
      <c r="D4614" s="5"/>
    </row>
    <row r="4615" spans="4:4" x14ac:dyDescent="0.3">
      <c r="D4615" s="5"/>
    </row>
    <row r="4616" spans="4:4" x14ac:dyDescent="0.3">
      <c r="D4616" s="5"/>
    </row>
    <row r="4617" spans="4:4" x14ac:dyDescent="0.3">
      <c r="D4617" s="5"/>
    </row>
    <row r="4618" spans="4:4" x14ac:dyDescent="0.3">
      <c r="D4618" s="5"/>
    </row>
    <row r="4619" spans="4:4" x14ac:dyDescent="0.3">
      <c r="D4619" s="5"/>
    </row>
    <row r="4620" spans="4:4" x14ac:dyDescent="0.3">
      <c r="D4620" s="5"/>
    </row>
    <row r="4621" spans="4:4" x14ac:dyDescent="0.3">
      <c r="D4621" s="5"/>
    </row>
    <row r="4622" spans="4:4" x14ac:dyDescent="0.3">
      <c r="D4622" s="5"/>
    </row>
    <row r="4623" spans="4:4" x14ac:dyDescent="0.3">
      <c r="D4623" s="5"/>
    </row>
    <row r="4624" spans="4:4" x14ac:dyDescent="0.3">
      <c r="D4624" s="5"/>
    </row>
    <row r="4625" spans="4:4" x14ac:dyDescent="0.3">
      <c r="D4625" s="5"/>
    </row>
    <row r="4626" spans="4:4" x14ac:dyDescent="0.3">
      <c r="D4626" s="5"/>
    </row>
    <row r="4627" spans="4:4" x14ac:dyDescent="0.3">
      <c r="D4627" s="5"/>
    </row>
    <row r="4628" spans="4:4" x14ac:dyDescent="0.3">
      <c r="D4628" s="5"/>
    </row>
    <row r="4629" spans="4:4" x14ac:dyDescent="0.3">
      <c r="D4629" s="5"/>
    </row>
    <row r="4630" spans="4:4" x14ac:dyDescent="0.3">
      <c r="D4630" s="5"/>
    </row>
    <row r="4631" spans="4:4" x14ac:dyDescent="0.3">
      <c r="D4631" s="5"/>
    </row>
    <row r="4632" spans="4:4" x14ac:dyDescent="0.3">
      <c r="D4632" s="5"/>
    </row>
    <row r="4633" spans="4:4" x14ac:dyDescent="0.3">
      <c r="D4633" s="5"/>
    </row>
    <row r="4634" spans="4:4" x14ac:dyDescent="0.3">
      <c r="D4634" s="5"/>
    </row>
    <row r="4635" spans="4:4" x14ac:dyDescent="0.3">
      <c r="D4635" s="5"/>
    </row>
    <row r="4636" spans="4:4" x14ac:dyDescent="0.3">
      <c r="D4636" s="5"/>
    </row>
    <row r="4637" spans="4:4" x14ac:dyDescent="0.3">
      <c r="D4637" s="5"/>
    </row>
    <row r="4638" spans="4:4" x14ac:dyDescent="0.3">
      <c r="D4638" s="5"/>
    </row>
    <row r="4639" spans="4:4" x14ac:dyDescent="0.3">
      <c r="D4639" s="5"/>
    </row>
    <row r="4640" spans="4:4" x14ac:dyDescent="0.3">
      <c r="D4640" s="5"/>
    </row>
    <row r="4641" spans="4:4" x14ac:dyDescent="0.3">
      <c r="D4641" s="5"/>
    </row>
    <row r="4642" spans="4:4" x14ac:dyDescent="0.3">
      <c r="D4642" s="5"/>
    </row>
    <row r="4643" spans="4:4" x14ac:dyDescent="0.3">
      <c r="D4643" s="5"/>
    </row>
    <row r="4644" spans="4:4" x14ac:dyDescent="0.3">
      <c r="D4644" s="5"/>
    </row>
    <row r="4645" spans="4:4" x14ac:dyDescent="0.3">
      <c r="D4645" s="5"/>
    </row>
    <row r="4646" spans="4:4" x14ac:dyDescent="0.3">
      <c r="D4646" s="5"/>
    </row>
    <row r="4647" spans="4:4" x14ac:dyDescent="0.3">
      <c r="D4647" s="5"/>
    </row>
    <row r="4648" spans="4:4" x14ac:dyDescent="0.3">
      <c r="D4648" s="5"/>
    </row>
    <row r="4649" spans="4:4" x14ac:dyDescent="0.3">
      <c r="D4649" s="5"/>
    </row>
    <row r="4650" spans="4:4" x14ac:dyDescent="0.3">
      <c r="D4650" s="5"/>
    </row>
    <row r="4651" spans="4:4" x14ac:dyDescent="0.3">
      <c r="D4651" s="5"/>
    </row>
    <row r="4652" spans="4:4" x14ac:dyDescent="0.3">
      <c r="D4652" s="5"/>
    </row>
    <row r="4653" spans="4:4" x14ac:dyDescent="0.3">
      <c r="D4653" s="5"/>
    </row>
    <row r="4654" spans="4:4" x14ac:dyDescent="0.3">
      <c r="D4654" s="5"/>
    </row>
    <row r="4655" spans="4:4" x14ac:dyDescent="0.3">
      <c r="D4655" s="5"/>
    </row>
    <row r="4656" spans="4:4" x14ac:dyDescent="0.3">
      <c r="D4656" s="5"/>
    </row>
    <row r="4657" spans="4:4" x14ac:dyDescent="0.3">
      <c r="D4657" s="5"/>
    </row>
    <row r="4658" spans="4:4" x14ac:dyDescent="0.3">
      <c r="D4658" s="5"/>
    </row>
    <row r="4659" spans="4:4" x14ac:dyDescent="0.3">
      <c r="D4659" s="5"/>
    </row>
    <row r="4660" spans="4:4" x14ac:dyDescent="0.3">
      <c r="D4660" s="5"/>
    </row>
    <row r="4661" spans="4:4" x14ac:dyDescent="0.3">
      <c r="D4661" s="5"/>
    </row>
    <row r="4662" spans="4:4" x14ac:dyDescent="0.3">
      <c r="D4662" s="5"/>
    </row>
    <row r="4663" spans="4:4" x14ac:dyDescent="0.3">
      <c r="D4663" s="5"/>
    </row>
    <row r="4664" spans="4:4" x14ac:dyDescent="0.3">
      <c r="D4664" s="5"/>
    </row>
    <row r="4665" spans="4:4" x14ac:dyDescent="0.3">
      <c r="D4665" s="5"/>
    </row>
    <row r="4666" spans="4:4" x14ac:dyDescent="0.3">
      <c r="D4666" s="5"/>
    </row>
    <row r="4667" spans="4:4" x14ac:dyDescent="0.3">
      <c r="D4667" s="5"/>
    </row>
    <row r="4668" spans="4:4" x14ac:dyDescent="0.3">
      <c r="D4668" s="5"/>
    </row>
    <row r="4669" spans="4:4" x14ac:dyDescent="0.3">
      <c r="D4669" s="5"/>
    </row>
    <row r="4670" spans="4:4" x14ac:dyDescent="0.3">
      <c r="D4670" s="5"/>
    </row>
    <row r="4671" spans="4:4" x14ac:dyDescent="0.3">
      <c r="D4671" s="5"/>
    </row>
    <row r="4672" spans="4:4" x14ac:dyDescent="0.3">
      <c r="D4672" s="5"/>
    </row>
    <row r="4673" spans="4:4" x14ac:dyDescent="0.3">
      <c r="D4673" s="5"/>
    </row>
    <row r="4674" spans="4:4" x14ac:dyDescent="0.3">
      <c r="D4674" s="5"/>
    </row>
    <row r="4675" spans="4:4" x14ac:dyDescent="0.3">
      <c r="D4675" s="5"/>
    </row>
    <row r="4676" spans="4:4" x14ac:dyDescent="0.3">
      <c r="D4676" s="5"/>
    </row>
    <row r="4677" spans="4:4" x14ac:dyDescent="0.3">
      <c r="D4677" s="5"/>
    </row>
    <row r="4678" spans="4:4" x14ac:dyDescent="0.3">
      <c r="D4678" s="5"/>
    </row>
    <row r="4679" spans="4:4" x14ac:dyDescent="0.3">
      <c r="D4679" s="5"/>
    </row>
    <row r="4680" spans="4:4" x14ac:dyDescent="0.3">
      <c r="D4680" s="5"/>
    </row>
    <row r="4681" spans="4:4" x14ac:dyDescent="0.3">
      <c r="D4681" s="5"/>
    </row>
    <row r="4682" spans="4:4" x14ac:dyDescent="0.3">
      <c r="D4682" s="5"/>
    </row>
    <row r="4683" spans="4:4" x14ac:dyDescent="0.3">
      <c r="D4683" s="5"/>
    </row>
    <row r="4684" spans="4:4" x14ac:dyDescent="0.3">
      <c r="D4684" s="5"/>
    </row>
    <row r="4685" spans="4:4" x14ac:dyDescent="0.3">
      <c r="D4685" s="5"/>
    </row>
    <row r="4686" spans="4:4" x14ac:dyDescent="0.3">
      <c r="D4686" s="5"/>
    </row>
    <row r="4687" spans="4:4" x14ac:dyDescent="0.3">
      <c r="D4687" s="5"/>
    </row>
    <row r="4688" spans="4:4" x14ac:dyDescent="0.3">
      <c r="D4688" s="5"/>
    </row>
  </sheetData>
  <mergeCells count="483">
    <mergeCell ref="C964:G964"/>
    <mergeCell ref="C966:G966"/>
    <mergeCell ref="C969:G969"/>
    <mergeCell ref="C970:G970"/>
    <mergeCell ref="C972:G972"/>
    <mergeCell ref="C952:G952"/>
    <mergeCell ref="C953:G953"/>
    <mergeCell ref="C955:G955"/>
    <mergeCell ref="C957:G957"/>
    <mergeCell ref="C962:G962"/>
    <mergeCell ref="C940:G940"/>
    <mergeCell ref="C942:G942"/>
    <mergeCell ref="C944:G944"/>
    <mergeCell ref="C948:G948"/>
    <mergeCell ref="C950:G950"/>
    <mergeCell ref="C932:G932"/>
    <mergeCell ref="C934:G934"/>
    <mergeCell ref="C935:G935"/>
    <mergeCell ref="C937:G937"/>
    <mergeCell ref="C938:G938"/>
    <mergeCell ref="C925:G925"/>
    <mergeCell ref="C926:G926"/>
    <mergeCell ref="C928:G928"/>
    <mergeCell ref="C929:G929"/>
    <mergeCell ref="C931:G931"/>
    <mergeCell ref="C916:G916"/>
    <mergeCell ref="C918:G918"/>
    <mergeCell ref="C919:G919"/>
    <mergeCell ref="C921:G921"/>
    <mergeCell ref="C923:G923"/>
    <mergeCell ref="C906:G906"/>
    <mergeCell ref="C908:G908"/>
    <mergeCell ref="C910:G910"/>
    <mergeCell ref="C912:G912"/>
    <mergeCell ref="C913:G913"/>
    <mergeCell ref="C896:G896"/>
    <mergeCell ref="C899:G899"/>
    <mergeCell ref="C900:G900"/>
    <mergeCell ref="C902:G902"/>
    <mergeCell ref="C904:G904"/>
    <mergeCell ref="C885:G885"/>
    <mergeCell ref="C887:G887"/>
    <mergeCell ref="C889:G889"/>
    <mergeCell ref="C892:G892"/>
    <mergeCell ref="C894:G894"/>
    <mergeCell ref="C877:G877"/>
    <mergeCell ref="C879:G879"/>
    <mergeCell ref="C880:G880"/>
    <mergeCell ref="C882:G882"/>
    <mergeCell ref="C883:G883"/>
    <mergeCell ref="C868:G868"/>
    <mergeCell ref="C869:G869"/>
    <mergeCell ref="C871:G871"/>
    <mergeCell ref="C873:G873"/>
    <mergeCell ref="C875:G875"/>
    <mergeCell ref="C858:G858"/>
    <mergeCell ref="C860:G860"/>
    <mergeCell ref="C862:G862"/>
    <mergeCell ref="C864:G864"/>
    <mergeCell ref="C866:G866"/>
    <mergeCell ref="C848:G848"/>
    <mergeCell ref="C850:G850"/>
    <mergeCell ref="C852:G852"/>
    <mergeCell ref="C854:G854"/>
    <mergeCell ref="C856:G856"/>
    <mergeCell ref="C834:G834"/>
    <mergeCell ref="C835:G835"/>
    <mergeCell ref="C837:G837"/>
    <mergeCell ref="C840:G840"/>
    <mergeCell ref="C846:G846"/>
    <mergeCell ref="C820:G820"/>
    <mergeCell ref="C822:G822"/>
    <mergeCell ref="C827:G827"/>
    <mergeCell ref="C829:G829"/>
    <mergeCell ref="C831:G831"/>
    <mergeCell ref="C809:G809"/>
    <mergeCell ref="C813:G813"/>
    <mergeCell ref="C815:G815"/>
    <mergeCell ref="C817:G817"/>
    <mergeCell ref="C818:G818"/>
    <mergeCell ref="C800:G800"/>
    <mergeCell ref="C802:G802"/>
    <mergeCell ref="C803:G803"/>
    <mergeCell ref="C805:G805"/>
    <mergeCell ref="C807:G807"/>
    <mergeCell ref="C793:G793"/>
    <mergeCell ref="C794:G794"/>
    <mergeCell ref="C796:G796"/>
    <mergeCell ref="C797:G797"/>
    <mergeCell ref="C799:G799"/>
    <mergeCell ref="C784:G784"/>
    <mergeCell ref="C786:G786"/>
    <mergeCell ref="C788:G788"/>
    <mergeCell ref="C790:G790"/>
    <mergeCell ref="C791:G791"/>
    <mergeCell ref="C775:G775"/>
    <mergeCell ref="C777:G777"/>
    <mergeCell ref="C778:G778"/>
    <mergeCell ref="C781:G781"/>
    <mergeCell ref="C783:G783"/>
    <mergeCell ref="C765:G765"/>
    <mergeCell ref="C767:G767"/>
    <mergeCell ref="C769:G769"/>
    <mergeCell ref="C771:G771"/>
    <mergeCell ref="C773:G773"/>
    <mergeCell ref="C754:G754"/>
    <mergeCell ref="C757:G757"/>
    <mergeCell ref="C759:G759"/>
    <mergeCell ref="C761:G761"/>
    <mergeCell ref="C764:G764"/>
    <mergeCell ref="C745:G745"/>
    <mergeCell ref="C747:G747"/>
    <mergeCell ref="C748:G748"/>
    <mergeCell ref="C750:G750"/>
    <mergeCell ref="C752:G752"/>
    <mergeCell ref="C736:G736"/>
    <mergeCell ref="C738:G738"/>
    <mergeCell ref="C740:G740"/>
    <mergeCell ref="C742:G742"/>
    <mergeCell ref="C744:G744"/>
    <mergeCell ref="C727:G727"/>
    <mergeCell ref="C729:G729"/>
    <mergeCell ref="C731:G731"/>
    <mergeCell ref="C733:G733"/>
    <mergeCell ref="C734:G734"/>
    <mergeCell ref="C717:G717"/>
    <mergeCell ref="C719:G719"/>
    <mergeCell ref="C721:G721"/>
    <mergeCell ref="C723:G723"/>
    <mergeCell ref="C725:G725"/>
    <mergeCell ref="C702:G702"/>
    <mergeCell ref="C705:G705"/>
    <mergeCell ref="C711:G711"/>
    <mergeCell ref="C713:G713"/>
    <mergeCell ref="C715:G715"/>
    <mergeCell ref="C692:G692"/>
    <mergeCell ref="C694:G694"/>
    <mergeCell ref="C696:G696"/>
    <mergeCell ref="C699:G699"/>
    <mergeCell ref="C700:G700"/>
    <mergeCell ref="C680:G680"/>
    <mergeCell ref="C682:G682"/>
    <mergeCell ref="C683:G683"/>
    <mergeCell ref="C685:G685"/>
    <mergeCell ref="C687:G687"/>
    <mergeCell ref="C668:G668"/>
    <mergeCell ref="C670:G670"/>
    <mergeCell ref="C672:G672"/>
    <mergeCell ref="C674:G674"/>
    <mergeCell ref="C678:G678"/>
    <mergeCell ref="C661:G661"/>
    <mergeCell ref="C662:G662"/>
    <mergeCell ref="C664:G664"/>
    <mergeCell ref="C665:G665"/>
    <mergeCell ref="C667:G667"/>
    <mergeCell ref="C653:G653"/>
    <mergeCell ref="C655:G655"/>
    <mergeCell ref="C656:G656"/>
    <mergeCell ref="C658:G658"/>
    <mergeCell ref="C659:G659"/>
    <mergeCell ref="C643:G643"/>
    <mergeCell ref="C646:G646"/>
    <mergeCell ref="C648:G648"/>
    <mergeCell ref="C649:G649"/>
    <mergeCell ref="C651:G651"/>
    <mergeCell ref="C634:G634"/>
    <mergeCell ref="C636:G636"/>
    <mergeCell ref="C638:G638"/>
    <mergeCell ref="C640:G640"/>
    <mergeCell ref="C642:G642"/>
    <mergeCell ref="C624:G624"/>
    <mergeCell ref="C626:G626"/>
    <mergeCell ref="C629:G629"/>
    <mergeCell ref="C630:G630"/>
    <mergeCell ref="C632:G632"/>
    <mergeCell ref="C613:G613"/>
    <mergeCell ref="C615:G615"/>
    <mergeCell ref="C617:G617"/>
    <mergeCell ref="C619:G619"/>
    <mergeCell ref="C622:G622"/>
    <mergeCell ref="C605:G605"/>
    <mergeCell ref="C607:G607"/>
    <mergeCell ref="C609:G609"/>
    <mergeCell ref="C610:G610"/>
    <mergeCell ref="C612:G612"/>
    <mergeCell ref="C596:G596"/>
    <mergeCell ref="C598:G598"/>
    <mergeCell ref="C599:G599"/>
    <mergeCell ref="C601:G601"/>
    <mergeCell ref="C603:G603"/>
    <mergeCell ref="C586:G586"/>
    <mergeCell ref="C588:G588"/>
    <mergeCell ref="C590:G590"/>
    <mergeCell ref="C592:G592"/>
    <mergeCell ref="C594:G594"/>
    <mergeCell ref="C576:G576"/>
    <mergeCell ref="C578:G578"/>
    <mergeCell ref="C580:G580"/>
    <mergeCell ref="C582:G582"/>
    <mergeCell ref="C584:G584"/>
    <mergeCell ref="C561:G561"/>
    <mergeCell ref="C564:G564"/>
    <mergeCell ref="C565:G565"/>
    <mergeCell ref="C567:G567"/>
    <mergeCell ref="C570:G570"/>
    <mergeCell ref="C548:G548"/>
    <mergeCell ref="C550:G550"/>
    <mergeCell ref="C552:G552"/>
    <mergeCell ref="C557:G557"/>
    <mergeCell ref="C559:G559"/>
    <mergeCell ref="C537:G537"/>
    <mergeCell ref="C539:G539"/>
    <mergeCell ref="C543:G543"/>
    <mergeCell ref="C545:G545"/>
    <mergeCell ref="C547:G547"/>
    <mergeCell ref="C529:G529"/>
    <mergeCell ref="C530:G530"/>
    <mergeCell ref="C532:G532"/>
    <mergeCell ref="C533:G533"/>
    <mergeCell ref="C535:G535"/>
    <mergeCell ref="C521:G521"/>
    <mergeCell ref="C523:G523"/>
    <mergeCell ref="C524:G524"/>
    <mergeCell ref="C526:G526"/>
    <mergeCell ref="C527:G527"/>
    <mergeCell ref="C513:G513"/>
    <mergeCell ref="C514:G514"/>
    <mergeCell ref="C516:G516"/>
    <mergeCell ref="C518:G518"/>
    <mergeCell ref="C520:G520"/>
    <mergeCell ref="C503:G503"/>
    <mergeCell ref="C505:G505"/>
    <mergeCell ref="C507:G507"/>
    <mergeCell ref="C508:G508"/>
    <mergeCell ref="C511:G511"/>
    <mergeCell ref="C494:G494"/>
    <mergeCell ref="C495:G495"/>
    <mergeCell ref="C497:G497"/>
    <mergeCell ref="C499:G499"/>
    <mergeCell ref="C501:G501"/>
    <mergeCell ref="C482:G482"/>
    <mergeCell ref="C484:G484"/>
    <mergeCell ref="C487:G487"/>
    <mergeCell ref="C489:G489"/>
    <mergeCell ref="C491:G491"/>
    <mergeCell ref="C474:G474"/>
    <mergeCell ref="C475:G475"/>
    <mergeCell ref="C477:G477"/>
    <mergeCell ref="C478:G478"/>
    <mergeCell ref="C480:G480"/>
    <mergeCell ref="C464:G464"/>
    <mergeCell ref="C466:G466"/>
    <mergeCell ref="C468:G468"/>
    <mergeCell ref="C470:G470"/>
    <mergeCell ref="C472:G472"/>
    <mergeCell ref="C455:G455"/>
    <mergeCell ref="C457:G457"/>
    <mergeCell ref="C459:G459"/>
    <mergeCell ref="C461:G461"/>
    <mergeCell ref="C463:G463"/>
    <mergeCell ref="C445:G445"/>
    <mergeCell ref="C447:G447"/>
    <mergeCell ref="C449:G449"/>
    <mergeCell ref="C451:G451"/>
    <mergeCell ref="C453:G453"/>
    <mergeCell ref="C430:G430"/>
    <mergeCell ref="C432:G432"/>
    <mergeCell ref="C435:G435"/>
    <mergeCell ref="C441:G441"/>
    <mergeCell ref="C443:G443"/>
    <mergeCell ref="C417:G417"/>
    <mergeCell ref="C422:G422"/>
    <mergeCell ref="C424:G424"/>
    <mergeCell ref="C426:G426"/>
    <mergeCell ref="C429:G429"/>
    <mergeCell ref="C408:G408"/>
    <mergeCell ref="C410:G410"/>
    <mergeCell ref="C412:G412"/>
    <mergeCell ref="C413:G413"/>
    <mergeCell ref="C415:G415"/>
    <mergeCell ref="C397:G397"/>
    <mergeCell ref="C398:G398"/>
    <mergeCell ref="C400:G400"/>
    <mergeCell ref="C402:G402"/>
    <mergeCell ref="C404:G404"/>
    <mergeCell ref="C389:G389"/>
    <mergeCell ref="C391:G391"/>
    <mergeCell ref="C392:G392"/>
    <mergeCell ref="C394:G394"/>
    <mergeCell ref="C395:G395"/>
    <mergeCell ref="C381:G381"/>
    <mergeCell ref="C383:G383"/>
    <mergeCell ref="C385:G385"/>
    <mergeCell ref="C386:G386"/>
    <mergeCell ref="C388:G388"/>
    <mergeCell ref="C372:G372"/>
    <mergeCell ref="C373:G373"/>
    <mergeCell ref="C376:G376"/>
    <mergeCell ref="C378:G378"/>
    <mergeCell ref="C379:G379"/>
    <mergeCell ref="C362:G362"/>
    <mergeCell ref="C364:G364"/>
    <mergeCell ref="C366:G366"/>
    <mergeCell ref="C368:G368"/>
    <mergeCell ref="C370:G370"/>
    <mergeCell ref="C352:G352"/>
    <mergeCell ref="C354:G354"/>
    <mergeCell ref="C356:G356"/>
    <mergeCell ref="C359:G359"/>
    <mergeCell ref="C360:G360"/>
    <mergeCell ref="C342:G342"/>
    <mergeCell ref="C343:G343"/>
    <mergeCell ref="C345:G345"/>
    <mergeCell ref="C347:G347"/>
    <mergeCell ref="C349:G349"/>
    <mergeCell ref="C333:G333"/>
    <mergeCell ref="C335:G335"/>
    <mergeCell ref="C337:G337"/>
    <mergeCell ref="C339:G339"/>
    <mergeCell ref="C340:G340"/>
    <mergeCell ref="C324:G324"/>
    <mergeCell ref="C326:G326"/>
    <mergeCell ref="C328:G328"/>
    <mergeCell ref="C329:G329"/>
    <mergeCell ref="C331:G331"/>
    <mergeCell ref="C314:G314"/>
    <mergeCell ref="C316:G316"/>
    <mergeCell ref="C318:G318"/>
    <mergeCell ref="C320:G320"/>
    <mergeCell ref="C322:G322"/>
    <mergeCell ref="C300:G300"/>
    <mergeCell ref="C306:G306"/>
    <mergeCell ref="C308:G308"/>
    <mergeCell ref="C310:G310"/>
    <mergeCell ref="C312:G312"/>
    <mergeCell ref="C289:G289"/>
    <mergeCell ref="C291:G291"/>
    <mergeCell ref="C294:G294"/>
    <mergeCell ref="C295:G295"/>
    <mergeCell ref="C297:G297"/>
    <mergeCell ref="C277:G277"/>
    <mergeCell ref="C278:G278"/>
    <mergeCell ref="C280:G280"/>
    <mergeCell ref="C282:G282"/>
    <mergeCell ref="C287:G287"/>
    <mergeCell ref="C265:G265"/>
    <mergeCell ref="C267:G267"/>
    <mergeCell ref="C269:G269"/>
    <mergeCell ref="C273:G273"/>
    <mergeCell ref="C275:G275"/>
    <mergeCell ref="C257:G257"/>
    <mergeCell ref="C259:G259"/>
    <mergeCell ref="C260:G260"/>
    <mergeCell ref="C262:G262"/>
    <mergeCell ref="C263:G263"/>
    <mergeCell ref="C250:G250"/>
    <mergeCell ref="C251:G251"/>
    <mergeCell ref="C253:G253"/>
    <mergeCell ref="C254:G254"/>
    <mergeCell ref="C256:G256"/>
    <mergeCell ref="C241:G241"/>
    <mergeCell ref="C243:G243"/>
    <mergeCell ref="C244:G244"/>
    <mergeCell ref="C246:G246"/>
    <mergeCell ref="C248:G248"/>
    <mergeCell ref="C231:G231"/>
    <mergeCell ref="C233:G233"/>
    <mergeCell ref="C235:G235"/>
    <mergeCell ref="C237:G237"/>
    <mergeCell ref="C238:G238"/>
    <mergeCell ref="C221:G221"/>
    <mergeCell ref="C224:G224"/>
    <mergeCell ref="C225:G225"/>
    <mergeCell ref="C227:G227"/>
    <mergeCell ref="C229:G229"/>
    <mergeCell ref="C210:G210"/>
    <mergeCell ref="C212:G212"/>
    <mergeCell ref="C214:G214"/>
    <mergeCell ref="C217:G217"/>
    <mergeCell ref="C219:G219"/>
    <mergeCell ref="C202:G202"/>
    <mergeCell ref="C204:G204"/>
    <mergeCell ref="C205:G205"/>
    <mergeCell ref="C207:G207"/>
    <mergeCell ref="C208:G208"/>
    <mergeCell ref="C193:G193"/>
    <mergeCell ref="C194:G194"/>
    <mergeCell ref="C196:G196"/>
    <mergeCell ref="C198:G198"/>
    <mergeCell ref="C200:G200"/>
    <mergeCell ref="C183:G183"/>
    <mergeCell ref="C185:G185"/>
    <mergeCell ref="C187:G187"/>
    <mergeCell ref="C189:G189"/>
    <mergeCell ref="C191:G191"/>
    <mergeCell ref="C173:G173"/>
    <mergeCell ref="C175:G175"/>
    <mergeCell ref="C177:G177"/>
    <mergeCell ref="C179:G179"/>
    <mergeCell ref="C181:G181"/>
    <mergeCell ref="C159:G159"/>
    <mergeCell ref="C160:G160"/>
    <mergeCell ref="C162:G162"/>
    <mergeCell ref="C165:G165"/>
    <mergeCell ref="C171:G171"/>
    <mergeCell ref="C145:G145"/>
    <mergeCell ref="C147:G147"/>
    <mergeCell ref="C152:G152"/>
    <mergeCell ref="C154:G154"/>
    <mergeCell ref="C156:G156"/>
    <mergeCell ref="C134:G134"/>
    <mergeCell ref="C138:G138"/>
    <mergeCell ref="C140:G140"/>
    <mergeCell ref="C142:G142"/>
    <mergeCell ref="C143:G143"/>
    <mergeCell ref="C125:G125"/>
    <mergeCell ref="C127:G127"/>
    <mergeCell ref="C128:G128"/>
    <mergeCell ref="C130:G130"/>
    <mergeCell ref="C132:G132"/>
    <mergeCell ref="C118:G118"/>
    <mergeCell ref="C119:G119"/>
    <mergeCell ref="C121:G121"/>
    <mergeCell ref="C122:G122"/>
    <mergeCell ref="C124:G124"/>
    <mergeCell ref="C109:G109"/>
    <mergeCell ref="C111:G111"/>
    <mergeCell ref="C113:G113"/>
    <mergeCell ref="C115:G115"/>
    <mergeCell ref="C116:G116"/>
    <mergeCell ref="C100:G100"/>
    <mergeCell ref="C102:G102"/>
    <mergeCell ref="C103:G103"/>
    <mergeCell ref="C106:G106"/>
    <mergeCell ref="C108:G108"/>
    <mergeCell ref="C90:G90"/>
    <mergeCell ref="C92:G92"/>
    <mergeCell ref="C94:G94"/>
    <mergeCell ref="C96:G96"/>
    <mergeCell ref="C98:G98"/>
    <mergeCell ref="C65:G65"/>
    <mergeCell ref="C67:G67"/>
    <mergeCell ref="C69:G69"/>
    <mergeCell ref="C79:G79"/>
    <mergeCell ref="C82:G82"/>
    <mergeCell ref="C84:G84"/>
    <mergeCell ref="C86:G86"/>
    <mergeCell ref="C89:G89"/>
    <mergeCell ref="C70:G70"/>
    <mergeCell ref="C72:G72"/>
    <mergeCell ref="C73:G73"/>
    <mergeCell ref="C75:G75"/>
    <mergeCell ref="C77:G77"/>
    <mergeCell ref="A1:G1"/>
    <mergeCell ref="C2:G2"/>
    <mergeCell ref="C3:G3"/>
    <mergeCell ref="C4:G4"/>
    <mergeCell ref="C12:G12"/>
    <mergeCell ref="C22:G22"/>
    <mergeCell ref="C15:G15"/>
    <mergeCell ref="C46:G46"/>
    <mergeCell ref="C39:G39"/>
    <mergeCell ref="C17:G17"/>
    <mergeCell ref="C19:G19"/>
    <mergeCell ref="C23:G23"/>
    <mergeCell ref="C9:G9"/>
    <mergeCell ref="C11:G11"/>
    <mergeCell ref="C14:G14"/>
    <mergeCell ref="C52:G52"/>
    <mergeCell ref="C55:G55"/>
    <mergeCell ref="C54:G54"/>
    <mergeCell ref="C58:G58"/>
    <mergeCell ref="C48:G48"/>
    <mergeCell ref="C45:G45"/>
    <mergeCell ref="C51:G51"/>
    <mergeCell ref="C25:G25"/>
    <mergeCell ref="C27:G27"/>
    <mergeCell ref="C29:G29"/>
    <mergeCell ref="C33:G33"/>
    <mergeCell ref="C49:G49"/>
    <mergeCell ref="C37:G37"/>
    <mergeCell ref="C35:G35"/>
    <mergeCell ref="C41:G41"/>
  </mergeCells>
  <pageMargins left="0.7" right="0.7" top="0.78740157499999996" bottom="0.78740157499999996" header="0.3" footer="0.3"/>
  <pageSetup scale="67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2EF82-2175-4D6D-8985-DC23B08BBE9A}">
  <sheetPr>
    <pageSetUpPr fitToPage="1"/>
  </sheetPr>
  <dimension ref="A1:BF4854"/>
  <sheetViews>
    <sheetView topLeftCell="A31"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6" style="3" customWidth="1"/>
    <col min="3" max="3" width="63.33203125" style="3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7" max="27" width="0" hidden="1" customWidth="1"/>
    <col min="29" max="39" width="0" hidden="1" customWidth="1"/>
    <col min="51" max="51" width="98.6640625" customWidth="1"/>
  </cols>
  <sheetData>
    <row r="1" spans="1:58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E1" t="s">
        <v>1</v>
      </c>
    </row>
    <row r="2" spans="1:58" ht="24.9" customHeight="1" x14ac:dyDescent="0.3">
      <c r="A2" s="1" t="s">
        <v>2</v>
      </c>
      <c r="B2" s="2" t="s">
        <v>3</v>
      </c>
      <c r="C2" s="283" t="s">
        <v>161</v>
      </c>
      <c r="D2" s="284"/>
      <c r="E2" s="284"/>
      <c r="F2" s="284"/>
      <c r="G2" s="285"/>
      <c r="AE2" t="s">
        <v>4</v>
      </c>
    </row>
    <row r="3" spans="1:58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A3" s="3" t="s">
        <v>66</v>
      </c>
      <c r="AE3" t="s">
        <v>6</v>
      </c>
    </row>
    <row r="4" spans="1:58" ht="24.9" customHeight="1" x14ac:dyDescent="0.3">
      <c r="A4" s="4" t="s">
        <v>7</v>
      </c>
      <c r="B4" s="55" t="s">
        <v>163</v>
      </c>
      <c r="C4" s="286" t="s">
        <v>150</v>
      </c>
      <c r="D4" s="287"/>
      <c r="E4" s="287"/>
      <c r="F4" s="287"/>
      <c r="G4" s="288"/>
      <c r="AE4" t="s">
        <v>8</v>
      </c>
    </row>
    <row r="5" spans="1:58" x14ac:dyDescent="0.3">
      <c r="D5" s="5"/>
    </row>
    <row r="6" spans="1:58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6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58" hidden="1" x14ac:dyDescent="0.3">
      <c r="A7" s="11"/>
      <c r="B7" s="12"/>
      <c r="C7" s="12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58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SUMIF(AE9:AE17,"&lt;&gt;NOR",G9:G17)</f>
        <v>0</v>
      </c>
      <c r="H8" s="21"/>
      <c r="I8" s="21">
        <f>SUM(I9:I17)</f>
        <v>0</v>
      </c>
      <c r="J8" s="21"/>
      <c r="K8" s="21">
        <f>SUM(K9:K17)</f>
        <v>0</v>
      </c>
      <c r="L8" s="21"/>
      <c r="M8" s="21">
        <f>SUM(M9:M17)</f>
        <v>0</v>
      </c>
      <c r="N8" s="21"/>
      <c r="O8" s="21">
        <f>SUM(O9:O17)</f>
        <v>0</v>
      </c>
      <c r="P8" s="21"/>
      <c r="Q8" s="21">
        <f>SUM(Q9:Q17)</f>
        <v>0</v>
      </c>
      <c r="R8" s="21"/>
      <c r="S8" s="21"/>
      <c r="T8" s="22"/>
      <c r="U8" s="23"/>
      <c r="V8" s="23">
        <f>SUM(V9:V17)</f>
        <v>8</v>
      </c>
      <c r="W8" s="23"/>
      <c r="X8" s="23"/>
      <c r="AE8" t="s">
        <v>34</v>
      </c>
    </row>
    <row r="9" spans="1:58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3"/>
      <c r="Z9" s="33"/>
      <c r="AA9" s="33"/>
      <c r="AB9" s="33"/>
      <c r="AC9" s="33"/>
      <c r="AD9" s="33"/>
      <c r="AE9" s="33" t="s">
        <v>39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</row>
    <row r="10" spans="1:58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8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1" t="s">
        <v>48</v>
      </c>
      <c r="U10" s="32">
        <v>1</v>
      </c>
      <c r="V10" s="32">
        <f>ROUND(E10*U10,2)</f>
        <v>8</v>
      </c>
      <c r="W10" s="32"/>
      <c r="X10" s="32" t="s">
        <v>57</v>
      </c>
      <c r="Y10" s="33"/>
      <c r="Z10" s="33"/>
      <c r="AA10" s="33"/>
      <c r="AB10" s="33"/>
      <c r="AC10" s="33"/>
      <c r="AD10" s="33"/>
      <c r="AE10" s="33" t="s">
        <v>58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</row>
    <row r="11" spans="1:58" ht="21.6" outlineLevel="1" x14ac:dyDescent="0.3">
      <c r="A11" s="34"/>
      <c r="B11" s="35"/>
      <c r="C11" s="276" t="s">
        <v>165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3"/>
      <c r="Z11" s="33"/>
      <c r="AA11" s="33"/>
      <c r="AB11" s="33"/>
      <c r="AC11" s="33"/>
      <c r="AD11" s="33"/>
      <c r="AE11" s="33" t="s">
        <v>49</v>
      </c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6" t="str">
        <f>C11</f>
        <v>Demontáž stávajích zařízení kvalifikovaným pracovníkem MaR z R Velin, zabezpečení odpojení z hlediska poškození zařízení, úschova zařízení pro následnou montáž,  zajištění provizorního stavu komunikace.</v>
      </c>
      <c r="AZ11" s="33"/>
      <c r="BA11" s="33"/>
      <c r="BB11" s="33"/>
      <c r="BC11" s="33"/>
      <c r="BD11" s="33"/>
      <c r="BE11" s="33"/>
      <c r="BF11" s="33"/>
    </row>
    <row r="12" spans="1:58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 t="s">
        <v>39</v>
      </c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</row>
    <row r="13" spans="1:58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40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0</v>
      </c>
      <c r="V13" s="32">
        <f>ROUND(E13*U13,2)</f>
        <v>0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 t="s">
        <v>38</v>
      </c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</row>
    <row r="14" spans="1:58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 t="s">
        <v>49</v>
      </c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</row>
    <row r="15" spans="1:58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3"/>
      <c r="Z15" s="33"/>
      <c r="AA15" s="33"/>
      <c r="AB15" s="33"/>
      <c r="AC15" s="33"/>
      <c r="AD15" s="33"/>
      <c r="AE15" s="33" t="s">
        <v>39</v>
      </c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</row>
    <row r="16" spans="1:58" outlineLevel="1" x14ac:dyDescent="0.3">
      <c r="A16" s="24">
        <v>36</v>
      </c>
      <c r="B16" s="25" t="s">
        <v>62</v>
      </c>
      <c r="C16" s="26" t="s">
        <v>237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1" t="s">
        <v>48</v>
      </c>
      <c r="U16" s="32">
        <v>0</v>
      </c>
      <c r="V16" s="32">
        <f>ROUND(E16*U16,2)</f>
        <v>0</v>
      </c>
      <c r="W16" s="32"/>
      <c r="X16" s="32" t="s">
        <v>60</v>
      </c>
      <c r="Y16" s="33"/>
      <c r="Z16" s="33"/>
      <c r="AA16" s="33"/>
      <c r="AB16" s="33"/>
      <c r="AC16" s="33"/>
      <c r="AD16" s="33"/>
      <c r="AE16" s="33" t="s">
        <v>61</v>
      </c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</row>
    <row r="17" spans="1:58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3"/>
      <c r="Z17" s="33"/>
      <c r="AA17" s="33"/>
      <c r="AB17" s="33"/>
      <c r="AC17" s="33"/>
      <c r="AD17" s="33"/>
      <c r="AE17" s="33" t="s">
        <v>39</v>
      </c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</row>
    <row r="18" spans="1:58" x14ac:dyDescent="0.3">
      <c r="A18" s="16" t="s">
        <v>33</v>
      </c>
      <c r="B18" s="17" t="s">
        <v>75</v>
      </c>
      <c r="C18" s="18" t="s">
        <v>78</v>
      </c>
      <c r="D18" s="19"/>
      <c r="E18" s="20"/>
      <c r="F18" s="21"/>
      <c r="G18" s="21">
        <f>SUMIF(AE19:AE25,"&lt;&gt;NOR",G19:G25)</f>
        <v>0</v>
      </c>
      <c r="H18" s="21"/>
      <c r="I18" s="21">
        <f>SUM(I19:I25)</f>
        <v>0</v>
      </c>
      <c r="J18" s="21"/>
      <c r="K18" s="21">
        <f>SUM(K19:K25)</f>
        <v>0</v>
      </c>
      <c r="L18" s="21"/>
      <c r="M18" s="21">
        <f>SUM(M19:M25)</f>
        <v>0</v>
      </c>
      <c r="N18" s="21"/>
      <c r="O18" s="21">
        <f>SUM(O19:O25)</f>
        <v>0</v>
      </c>
      <c r="P18" s="21"/>
      <c r="Q18" s="21">
        <f>SUM(Q19:Q25)</f>
        <v>0</v>
      </c>
      <c r="R18" s="21"/>
      <c r="S18" s="21"/>
      <c r="T18" s="22"/>
      <c r="U18" s="23"/>
      <c r="V18" s="23">
        <f>SUM(V19:V25)</f>
        <v>0.9</v>
      </c>
      <c r="W18" s="23"/>
      <c r="X18" s="23"/>
      <c r="AE18" t="s">
        <v>34</v>
      </c>
    </row>
    <row r="19" spans="1:58" outlineLevel="1" x14ac:dyDescent="0.3">
      <c r="A19" s="205">
        <v>33</v>
      </c>
      <c r="B19" s="206" t="s">
        <v>151</v>
      </c>
      <c r="C19" s="208" t="s">
        <v>152</v>
      </c>
      <c r="D19" s="207" t="s">
        <v>56</v>
      </c>
      <c r="E19" s="215">
        <v>12</v>
      </c>
      <c r="F19" s="216">
        <v>0</v>
      </c>
      <c r="G19" s="30">
        <f>ROUND(E19*F19,2)</f>
        <v>0</v>
      </c>
      <c r="H19" s="29"/>
      <c r="I19" s="30">
        <f>ROUND(E19*H19,2)</f>
        <v>0</v>
      </c>
      <c r="J19" s="29"/>
      <c r="K19" s="30">
        <f>ROUND(E19*J19,2)</f>
        <v>0</v>
      </c>
      <c r="L19" s="30">
        <v>21</v>
      </c>
      <c r="M19" s="30">
        <f>G19*(1+L19/100)</f>
        <v>0</v>
      </c>
      <c r="N19" s="30">
        <v>0</v>
      </c>
      <c r="O19" s="30">
        <f>ROUND(E19*N19,2)</f>
        <v>0</v>
      </c>
      <c r="P19" s="30">
        <v>0</v>
      </c>
      <c r="Q19" s="30">
        <f>ROUND(E19*P19,2)</f>
        <v>0</v>
      </c>
      <c r="R19" s="30"/>
      <c r="S19" s="30" t="s">
        <v>47</v>
      </c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 t="s">
        <v>43</v>
      </c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</row>
    <row r="20" spans="1:58" ht="22.2" customHeight="1" outlineLevel="1" x14ac:dyDescent="0.3">
      <c r="A20" s="203"/>
      <c r="B20" s="204"/>
      <c r="C20" s="289" t="s">
        <v>153</v>
      </c>
      <c r="D20" s="289"/>
      <c r="E20" s="289"/>
      <c r="F20" s="289"/>
      <c r="G20" s="289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 t="s">
        <v>49</v>
      </c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6" t="str">
        <f>C20</f>
        <v xml:space="preserve">Demontáže a montáže časti zařízení kvalifikovaným pracovníkem MaR z důvodů zachování určité části funkce zařízení tzn. zajištění provizorního provozního stavu zařízení </v>
      </c>
      <c r="AZ20" s="33"/>
      <c r="BA20" s="33"/>
      <c r="BB20" s="33"/>
      <c r="BC20" s="33"/>
      <c r="BD20" s="33"/>
      <c r="BE20" s="33"/>
      <c r="BF20" s="33"/>
    </row>
    <row r="21" spans="1:58" outlineLevel="1" x14ac:dyDescent="0.3">
      <c r="A21" s="34"/>
      <c r="B21" s="35"/>
      <c r="C21" s="278"/>
      <c r="D21" s="279"/>
      <c r="E21" s="279"/>
      <c r="F21" s="279"/>
      <c r="G21" s="279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3"/>
      <c r="Z21" s="33"/>
      <c r="AA21" s="33"/>
      <c r="AB21" s="33"/>
      <c r="AC21" s="33"/>
      <c r="AD21" s="33"/>
      <c r="AE21" s="33" t="s">
        <v>39</v>
      </c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</row>
    <row r="22" spans="1:58" outlineLevel="1" x14ac:dyDescent="0.3">
      <c r="A22" s="24">
        <v>2</v>
      </c>
      <c r="B22" s="25" t="s">
        <v>79</v>
      </c>
      <c r="C22" s="26" t="s">
        <v>146</v>
      </c>
      <c r="D22" s="27" t="s">
        <v>35</v>
      </c>
      <c r="E22" s="28">
        <v>15</v>
      </c>
      <c r="F22" s="29">
        <v>0</v>
      </c>
      <c r="G22" s="30">
        <f>ROUND(E22*F22,2)</f>
        <v>0</v>
      </c>
      <c r="H22" s="29"/>
      <c r="I22" s="30">
        <f>ROUND(E22*H22,2)</f>
        <v>0</v>
      </c>
      <c r="J22" s="29"/>
      <c r="K22" s="30">
        <f>ROUND(E22*J22,2)</f>
        <v>0</v>
      </c>
      <c r="L22" s="30">
        <v>21</v>
      </c>
      <c r="M22" s="30">
        <f>G22*(1+L22/100)</f>
        <v>0</v>
      </c>
      <c r="N22" s="30">
        <v>0</v>
      </c>
      <c r="O22" s="30">
        <f>ROUND(E22*N22,2)</f>
        <v>0</v>
      </c>
      <c r="P22" s="30">
        <v>0</v>
      </c>
      <c r="Q22" s="30">
        <f>ROUND(E22*P22,2)</f>
        <v>0</v>
      </c>
      <c r="R22" s="30"/>
      <c r="S22" s="30" t="s">
        <v>36</v>
      </c>
      <c r="T22" s="31" t="s">
        <v>48</v>
      </c>
      <c r="U22" s="32">
        <v>0</v>
      </c>
      <c r="V22" s="32">
        <f>ROUND(E22*U22,2)</f>
        <v>0</v>
      </c>
      <c r="W22" s="32"/>
      <c r="X22" s="32" t="s">
        <v>37</v>
      </c>
      <c r="Y22" s="33"/>
      <c r="Z22" s="33"/>
      <c r="AA22" s="33"/>
      <c r="AB22" s="33"/>
      <c r="AC22" s="33"/>
      <c r="AD22" s="33"/>
      <c r="AE22" s="33" t="s">
        <v>38</v>
      </c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</row>
    <row r="23" spans="1:58" outlineLevel="1" x14ac:dyDescent="0.3">
      <c r="A23" s="34"/>
      <c r="B23" s="35"/>
      <c r="C23" s="280"/>
      <c r="D23" s="281"/>
      <c r="E23" s="281"/>
      <c r="F23" s="281"/>
      <c r="G23" s="281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3"/>
      <c r="Z23" s="33"/>
      <c r="AA23" s="33"/>
      <c r="AB23" s="33"/>
      <c r="AC23" s="33"/>
      <c r="AD23" s="33"/>
      <c r="AE23" s="33" t="s">
        <v>39</v>
      </c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</row>
    <row r="24" spans="1:58" outlineLevel="1" x14ac:dyDescent="0.3">
      <c r="A24" s="24">
        <v>4</v>
      </c>
      <c r="B24" s="25" t="s">
        <v>80</v>
      </c>
      <c r="C24" s="26" t="s">
        <v>147</v>
      </c>
      <c r="D24" s="27" t="s">
        <v>35</v>
      </c>
      <c r="E24" s="28">
        <v>15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 t="s">
        <v>44</v>
      </c>
      <c r="S24" s="30" t="s">
        <v>41</v>
      </c>
      <c r="T24" s="31" t="s">
        <v>48</v>
      </c>
      <c r="U24" s="32">
        <v>0.06</v>
      </c>
      <c r="V24" s="32">
        <f>ROUND(E24*U24,2)</f>
        <v>0.9</v>
      </c>
      <c r="W24" s="32"/>
      <c r="X24" s="32" t="s">
        <v>37</v>
      </c>
      <c r="Y24" s="33"/>
      <c r="Z24" s="33"/>
      <c r="AA24" s="33"/>
      <c r="AB24" s="33"/>
      <c r="AC24" s="33"/>
      <c r="AD24" s="33"/>
      <c r="AE24" s="33" t="s">
        <v>38</v>
      </c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</row>
    <row r="25" spans="1:58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3"/>
      <c r="Z25" s="33"/>
      <c r="AA25" s="33"/>
      <c r="AB25" s="33"/>
      <c r="AC25" s="33"/>
      <c r="AD25" s="33"/>
      <c r="AE25" s="33" t="s">
        <v>39</v>
      </c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</row>
    <row r="26" spans="1:58" x14ac:dyDescent="0.3">
      <c r="A26" s="16" t="s">
        <v>33</v>
      </c>
      <c r="B26" s="17" t="s">
        <v>82</v>
      </c>
      <c r="C26" s="18" t="s">
        <v>83</v>
      </c>
      <c r="D26" s="19"/>
      <c r="E26" s="20"/>
      <c r="F26" s="21"/>
      <c r="G26" s="21">
        <f>SUMIF(AE27:AE59,"&lt;&gt;NOR",G27:G59)</f>
        <v>0</v>
      </c>
      <c r="H26" s="21"/>
      <c r="I26" s="21">
        <f>SUM(I27:I59)</f>
        <v>0</v>
      </c>
      <c r="J26" s="21"/>
      <c r="K26" s="21">
        <f>SUM(K27:K59)</f>
        <v>0</v>
      </c>
      <c r="L26" s="21"/>
      <c r="M26" s="21">
        <f>SUM(M27:M59)</f>
        <v>0</v>
      </c>
      <c r="N26" s="21"/>
      <c r="O26" s="21">
        <f>SUM(O27:O59)</f>
        <v>0</v>
      </c>
      <c r="P26" s="21"/>
      <c r="Q26" s="21">
        <f>SUM(Q27:Q59)</f>
        <v>0</v>
      </c>
      <c r="R26" s="21"/>
      <c r="S26" s="21"/>
      <c r="T26" s="22"/>
      <c r="U26" s="23"/>
      <c r="V26" s="23">
        <f>SUM(V27:V59)</f>
        <v>0</v>
      </c>
      <c r="W26" s="23"/>
      <c r="X26" s="23"/>
      <c r="AE26" t="s">
        <v>34</v>
      </c>
    </row>
    <row r="27" spans="1:58" outlineLevel="1" x14ac:dyDescent="0.3">
      <c r="A27" s="24">
        <v>8</v>
      </c>
      <c r="B27" s="25" t="s">
        <v>167</v>
      </c>
      <c r="C27" s="26" t="s">
        <v>166</v>
      </c>
      <c r="D27" s="27" t="s">
        <v>50</v>
      </c>
      <c r="E27" s="28">
        <v>1</v>
      </c>
      <c r="F27" s="29">
        <v>0</v>
      </c>
      <c r="G27" s="30">
        <f>ROUND(E27*F27,2)</f>
        <v>0</v>
      </c>
      <c r="H27" s="29"/>
      <c r="I27" s="30">
        <f>ROUND(E27*H27,2)</f>
        <v>0</v>
      </c>
      <c r="J27" s="29"/>
      <c r="K27" s="30">
        <f>ROUND(E27*J27,2)</f>
        <v>0</v>
      </c>
      <c r="L27" s="30">
        <v>21</v>
      </c>
      <c r="M27" s="30">
        <f>G27*(1+L27/100)</f>
        <v>0</v>
      </c>
      <c r="N27" s="30">
        <v>0</v>
      </c>
      <c r="O27" s="30">
        <f>ROUND(E27*N27,2)</f>
        <v>0</v>
      </c>
      <c r="P27" s="30">
        <v>0</v>
      </c>
      <c r="Q27" s="30">
        <f>ROUND(E27*P27,2)</f>
        <v>0</v>
      </c>
      <c r="R27" s="30"/>
      <c r="S27" s="30" t="s">
        <v>47</v>
      </c>
      <c r="T27" s="31" t="s">
        <v>48</v>
      </c>
      <c r="U27" s="32">
        <v>0</v>
      </c>
      <c r="V27" s="32">
        <f>ROUND(E27*U27,2)</f>
        <v>0</v>
      </c>
      <c r="W27" s="32"/>
      <c r="X27" s="32" t="s">
        <v>42</v>
      </c>
      <c r="Y27" s="33"/>
      <c r="Z27" s="33"/>
      <c r="AA27" s="33"/>
      <c r="AB27" s="33"/>
      <c r="AC27" s="33"/>
      <c r="AD27" s="33"/>
      <c r="AE27" s="33" t="s">
        <v>43</v>
      </c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</row>
    <row r="28" spans="1:58" outlineLevel="1" x14ac:dyDescent="0.3">
      <c r="A28" s="34"/>
      <c r="B28" s="35"/>
      <c r="C28" s="280"/>
      <c r="D28" s="281"/>
      <c r="E28" s="281"/>
      <c r="F28" s="281"/>
      <c r="G28" s="281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 t="s">
        <v>39</v>
      </c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</row>
    <row r="29" spans="1:58" outlineLevel="1" x14ac:dyDescent="0.3">
      <c r="A29" s="24">
        <v>9</v>
      </c>
      <c r="B29" s="25" t="s">
        <v>208</v>
      </c>
      <c r="C29" s="26" t="s">
        <v>211</v>
      </c>
      <c r="D29" s="27" t="s">
        <v>50</v>
      </c>
      <c r="E29" s="28">
        <v>1</v>
      </c>
      <c r="F29" s="29">
        <v>0</v>
      </c>
      <c r="G29" s="30">
        <f>ROUND(E29*F29,2)</f>
        <v>0</v>
      </c>
      <c r="H29" s="29"/>
      <c r="I29" s="30">
        <f>ROUND(E29*H29,2)</f>
        <v>0</v>
      </c>
      <c r="J29" s="29"/>
      <c r="K29" s="30">
        <f>ROUND(E29*J29,2)</f>
        <v>0</v>
      </c>
      <c r="L29" s="30">
        <v>21</v>
      </c>
      <c r="M29" s="30">
        <f>G29*(1+L29/100)</f>
        <v>0</v>
      </c>
      <c r="N29" s="30">
        <v>0</v>
      </c>
      <c r="O29" s="30">
        <f>ROUND(E29*N29,2)</f>
        <v>0</v>
      </c>
      <c r="P29" s="30">
        <v>0</v>
      </c>
      <c r="Q29" s="30">
        <f>ROUND(E29*P29,2)</f>
        <v>0</v>
      </c>
      <c r="R29" s="30"/>
      <c r="S29" s="30" t="s">
        <v>47</v>
      </c>
      <c r="T29" s="31" t="s">
        <v>48</v>
      </c>
      <c r="U29" s="32">
        <v>0</v>
      </c>
      <c r="V29" s="32">
        <f>ROUND(E29*U29,2)</f>
        <v>0</v>
      </c>
      <c r="W29" s="32"/>
      <c r="X29" s="32" t="s">
        <v>42</v>
      </c>
      <c r="Y29" s="33"/>
      <c r="Z29" s="33"/>
      <c r="AA29" s="33"/>
      <c r="AB29" s="33"/>
      <c r="AC29" s="33"/>
      <c r="AD29" s="33"/>
      <c r="AE29" s="33" t="s">
        <v>43</v>
      </c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</row>
    <row r="30" spans="1:58" outlineLevel="1" x14ac:dyDescent="0.3">
      <c r="A30" s="34"/>
      <c r="B30" s="35"/>
      <c r="C30" s="276"/>
      <c r="D30" s="277"/>
      <c r="E30" s="277"/>
      <c r="F30" s="277"/>
      <c r="G30" s="277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3"/>
      <c r="Z30" s="33"/>
      <c r="AA30" s="33"/>
      <c r="AB30" s="33"/>
      <c r="AC30" s="33"/>
      <c r="AD30" s="33"/>
      <c r="AE30" s="33" t="s">
        <v>49</v>
      </c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</row>
    <row r="31" spans="1:58" outlineLevel="1" x14ac:dyDescent="0.3">
      <c r="A31" s="34"/>
      <c r="B31" s="35"/>
      <c r="C31" s="278"/>
      <c r="D31" s="279"/>
      <c r="E31" s="279"/>
      <c r="F31" s="279"/>
      <c r="G31" s="279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 t="s">
        <v>39</v>
      </c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</row>
    <row r="32" spans="1:58" s="210" customFormat="1" outlineLevel="1" x14ac:dyDescent="0.3">
      <c r="A32" s="24">
        <v>10</v>
      </c>
      <c r="B32" s="25" t="s">
        <v>209</v>
      </c>
      <c r="C32" s="26" t="s">
        <v>210</v>
      </c>
      <c r="D32" s="27" t="s">
        <v>46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 t="s">
        <v>43</v>
      </c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</row>
    <row r="33" spans="1:58" outlineLevel="1" x14ac:dyDescent="0.3">
      <c r="A33" s="34"/>
      <c r="B33" s="209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 t="s">
        <v>39</v>
      </c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</row>
    <row r="34" spans="1:58" outlineLevel="1" x14ac:dyDescent="0.3">
      <c r="A34" s="24">
        <v>8</v>
      </c>
      <c r="B34" s="25" t="s">
        <v>212</v>
      </c>
      <c r="C34" s="26" t="s">
        <v>213</v>
      </c>
      <c r="D34" s="27" t="s">
        <v>50</v>
      </c>
      <c r="E34" s="28">
        <v>6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</v>
      </c>
      <c r="V34" s="32">
        <f>ROUND(E34*U34,2)</f>
        <v>0</v>
      </c>
      <c r="W34" s="32"/>
      <c r="X34" s="32" t="s">
        <v>42</v>
      </c>
      <c r="Y34" s="33"/>
      <c r="Z34" s="33"/>
      <c r="AA34" s="33"/>
      <c r="AB34" s="33"/>
      <c r="AC34" s="33"/>
      <c r="AD34" s="33"/>
      <c r="AE34" s="33" t="s">
        <v>43</v>
      </c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</row>
    <row r="35" spans="1:58" outlineLevel="1" x14ac:dyDescent="0.3">
      <c r="A35" s="34"/>
      <c r="B35" s="35"/>
      <c r="C35" s="51"/>
      <c r="D35" s="52"/>
      <c r="E35" s="52"/>
      <c r="F35" s="52"/>
      <c r="G35" s="5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</row>
    <row r="36" spans="1:58" outlineLevel="1" x14ac:dyDescent="0.3">
      <c r="A36" s="24">
        <v>11</v>
      </c>
      <c r="B36" s="25" t="s">
        <v>214</v>
      </c>
      <c r="C36" s="26" t="s">
        <v>215</v>
      </c>
      <c r="D36" s="27" t="s">
        <v>50</v>
      </c>
      <c r="E36" s="28">
        <v>4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</v>
      </c>
      <c r="V36" s="32">
        <f>ROUND(E36*U36,2)</f>
        <v>0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 t="s">
        <v>38</v>
      </c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</row>
    <row r="37" spans="1:58" outlineLevel="1" x14ac:dyDescent="0.3">
      <c r="A37" s="34"/>
      <c r="B37" s="35"/>
      <c r="C37" s="51"/>
      <c r="D37" s="52"/>
      <c r="E37" s="52"/>
      <c r="F37" s="52"/>
      <c r="G37" s="5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 t="s">
        <v>39</v>
      </c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</row>
    <row r="38" spans="1:58" outlineLevel="1" x14ac:dyDescent="0.3">
      <c r="A38" s="24">
        <v>12</v>
      </c>
      <c r="B38" s="25" t="s">
        <v>168</v>
      </c>
      <c r="C38" s="26" t="s">
        <v>169</v>
      </c>
      <c r="D38" s="27" t="s">
        <v>46</v>
      </c>
      <c r="E38" s="28">
        <v>1</v>
      </c>
      <c r="F38" s="29">
        <v>0</v>
      </c>
      <c r="G38" s="30">
        <f>ROUND(E38*F38,2)</f>
        <v>0</v>
      </c>
      <c r="H38" s="29"/>
      <c r="I38" s="30"/>
      <c r="J38" s="29"/>
      <c r="K38" s="30"/>
      <c r="L38" s="30"/>
      <c r="M38" s="30"/>
      <c r="N38" s="30"/>
      <c r="O38" s="30"/>
      <c r="P38" s="30"/>
      <c r="Q38" s="30"/>
      <c r="R38" s="30"/>
      <c r="S38" s="30" t="s">
        <v>47</v>
      </c>
      <c r="T38" s="31" t="s">
        <v>48</v>
      </c>
      <c r="U38" s="32">
        <v>0</v>
      </c>
      <c r="V38" s="32">
        <f>ROUND(E38*U38,2)</f>
        <v>0</v>
      </c>
      <c r="W38" s="32"/>
      <c r="X38" s="32" t="s">
        <v>42</v>
      </c>
      <c r="Y38" s="33"/>
      <c r="Z38" s="33"/>
      <c r="AA38" s="33"/>
      <c r="AB38" s="33"/>
      <c r="AC38" s="33"/>
      <c r="AD38" s="33"/>
      <c r="AE38" s="33" t="s">
        <v>43</v>
      </c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</row>
    <row r="39" spans="1:58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3"/>
      <c r="Z39" s="33"/>
      <c r="AA39" s="33"/>
      <c r="AB39" s="33"/>
      <c r="AC39" s="33"/>
      <c r="AD39" s="33"/>
      <c r="AE39" s="33" t="s">
        <v>49</v>
      </c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6">
        <f>C39</f>
        <v>0</v>
      </c>
      <c r="AZ39" s="33"/>
      <c r="BA39" s="33"/>
      <c r="BB39" s="33"/>
      <c r="BC39" s="33"/>
      <c r="BD39" s="33"/>
      <c r="BE39" s="33"/>
      <c r="BF39" s="33"/>
    </row>
    <row r="40" spans="1:58" outlineLevel="1" x14ac:dyDescent="0.3">
      <c r="A40" s="24">
        <v>14</v>
      </c>
      <c r="B40" s="25"/>
      <c r="C40" s="26" t="s">
        <v>224</v>
      </c>
      <c r="D40" s="27" t="s">
        <v>221</v>
      </c>
      <c r="E40" s="28">
        <v>1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1" t="s">
        <v>48</v>
      </c>
      <c r="U40" s="32">
        <v>0</v>
      </c>
      <c r="V40" s="32">
        <f>ROUND(E40*U40,2)</f>
        <v>0</v>
      </c>
      <c r="W40" s="32"/>
      <c r="X40" s="32" t="s">
        <v>42</v>
      </c>
      <c r="Y40" s="33"/>
      <c r="Z40" s="33"/>
      <c r="AA40" s="33"/>
      <c r="AB40" s="33"/>
      <c r="AC40" s="33"/>
      <c r="AD40" s="33"/>
      <c r="AE40" s="33" t="s">
        <v>39</v>
      </c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</row>
    <row r="41" spans="1:58" ht="14.4" customHeight="1" outlineLevel="1" x14ac:dyDescent="0.3">
      <c r="A41" s="34"/>
      <c r="B41" s="35"/>
      <c r="C41" s="276" t="s">
        <v>224</v>
      </c>
      <c r="D41" s="277"/>
      <c r="E41" s="277"/>
      <c r="F41" s="277"/>
      <c r="G41" s="277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</row>
    <row r="42" spans="1:58" outlineLevel="1" x14ac:dyDescent="0.3">
      <c r="A42" s="34"/>
      <c r="B42" s="35"/>
      <c r="C42" s="53"/>
      <c r="D42" s="54"/>
      <c r="E42" s="54"/>
      <c r="F42" s="54"/>
      <c r="G42" s="54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</row>
    <row r="43" spans="1:58" outlineLevel="1" x14ac:dyDescent="0.3">
      <c r="A43" s="24">
        <v>14</v>
      </c>
      <c r="B43" s="25"/>
      <c r="C43" s="26" t="s">
        <v>222</v>
      </c>
      <c r="D43" s="27" t="s">
        <v>221</v>
      </c>
      <c r="E43" s="28">
        <v>1</v>
      </c>
      <c r="F43" s="29">
        <v>0</v>
      </c>
      <c r="G43" s="30">
        <f>ROUND(E43*F43,2)</f>
        <v>0</v>
      </c>
      <c r="H43" s="29"/>
      <c r="I43" s="30">
        <f>ROUND(E43*H43,2)</f>
        <v>0</v>
      </c>
      <c r="J43" s="29"/>
      <c r="K43" s="30">
        <f>ROUND(E43*J43,2)</f>
        <v>0</v>
      </c>
      <c r="L43" s="30">
        <v>21</v>
      </c>
      <c r="M43" s="30">
        <f>G43*(1+L43/100)</f>
        <v>0</v>
      </c>
      <c r="N43" s="30">
        <v>0</v>
      </c>
      <c r="O43" s="30">
        <f>ROUND(E43*N43,2)</f>
        <v>0</v>
      </c>
      <c r="P43" s="30">
        <v>0</v>
      </c>
      <c r="Q43" s="30">
        <f>ROUND(E43*P43,2)</f>
        <v>0</v>
      </c>
      <c r="R43" s="30"/>
      <c r="S43" s="30" t="s">
        <v>47</v>
      </c>
      <c r="T43" s="31" t="s">
        <v>48</v>
      </c>
      <c r="U43" s="32">
        <v>0</v>
      </c>
      <c r="V43" s="32">
        <f>ROUND(E43*U43,2)</f>
        <v>0</v>
      </c>
      <c r="W43" s="32"/>
      <c r="X43" s="32" t="s">
        <v>42</v>
      </c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</row>
    <row r="44" spans="1:58" ht="14.4" customHeight="1" outlineLevel="1" x14ac:dyDescent="0.3">
      <c r="A44" s="34"/>
      <c r="B44" s="35"/>
      <c r="C44" s="276" t="s">
        <v>223</v>
      </c>
      <c r="D44" s="277"/>
      <c r="E44" s="277"/>
      <c r="F44" s="277"/>
      <c r="G44" s="277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</row>
    <row r="45" spans="1:58" outlineLevel="1" x14ac:dyDescent="0.3">
      <c r="A45" s="34"/>
      <c r="B45" s="35"/>
      <c r="C45" s="53"/>
      <c r="D45" s="54"/>
      <c r="E45" s="54"/>
      <c r="F45" s="54"/>
      <c r="G45" s="54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</row>
    <row r="46" spans="1:58" outlineLevel="1" x14ac:dyDescent="0.3">
      <c r="A46" s="24">
        <v>15</v>
      </c>
      <c r="B46" s="25"/>
      <c r="C46" s="26" t="s">
        <v>216</v>
      </c>
      <c r="D46" s="27" t="s">
        <v>59</v>
      </c>
      <c r="E46" s="28">
        <v>6</v>
      </c>
      <c r="F46" s="29">
        <v>0</v>
      </c>
      <c r="G46" s="30">
        <f>ROUND(E46*F46,2)</f>
        <v>0</v>
      </c>
      <c r="H46" s="29"/>
      <c r="I46" s="30">
        <f>ROUND(E46*H46,2)</f>
        <v>0</v>
      </c>
      <c r="J46" s="29"/>
      <c r="K46" s="30">
        <f>ROUND(E46*J46,2)</f>
        <v>0</v>
      </c>
      <c r="L46" s="30">
        <v>21</v>
      </c>
      <c r="M46" s="30">
        <f>G46*(1+L46/100)</f>
        <v>0</v>
      </c>
      <c r="N46" s="30">
        <v>0</v>
      </c>
      <c r="O46" s="30">
        <f>ROUND(E46*N46,2)</f>
        <v>0</v>
      </c>
      <c r="P46" s="30">
        <v>0</v>
      </c>
      <c r="Q46" s="30">
        <f>ROUND(E46*P46,2)</f>
        <v>0</v>
      </c>
      <c r="R46" s="30"/>
      <c r="S46" s="30" t="s">
        <v>47</v>
      </c>
      <c r="T46" s="31"/>
      <c r="U46" s="32"/>
      <c r="V46" s="32"/>
      <c r="W46" s="32"/>
      <c r="X46" s="32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</row>
    <row r="47" spans="1:58" outlineLevel="1" x14ac:dyDescent="0.3">
      <c r="A47" s="34"/>
      <c r="B47" s="35"/>
      <c r="C47" s="276" t="s">
        <v>217</v>
      </c>
      <c r="D47" s="277"/>
      <c r="E47" s="277"/>
      <c r="F47" s="277"/>
      <c r="G47" s="277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6"/>
      <c r="AZ47" s="33"/>
      <c r="BA47" s="33"/>
      <c r="BB47" s="33"/>
      <c r="BC47" s="33"/>
      <c r="BD47" s="33"/>
      <c r="BE47" s="33"/>
      <c r="BF47" s="33"/>
    </row>
    <row r="48" spans="1:58" outlineLevel="1" x14ac:dyDescent="0.3">
      <c r="A48" s="34"/>
      <c r="B48" s="35"/>
      <c r="C48" s="278"/>
      <c r="D48" s="279"/>
      <c r="E48" s="279"/>
      <c r="F48" s="279"/>
      <c r="G48" s="279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</row>
    <row r="49" spans="1:58" outlineLevel="1" x14ac:dyDescent="0.3">
      <c r="A49" s="24">
        <v>16</v>
      </c>
      <c r="B49" s="25"/>
      <c r="C49" s="26" t="s">
        <v>90</v>
      </c>
      <c r="D49" s="27" t="s">
        <v>59</v>
      </c>
      <c r="E49" s="28">
        <v>6</v>
      </c>
      <c r="F49" s="29">
        <v>0</v>
      </c>
      <c r="G49" s="30">
        <f>ROUND(E49*F49,2)</f>
        <v>0</v>
      </c>
      <c r="H49" s="29"/>
      <c r="I49" s="30">
        <f>ROUND(E49*H49,2)</f>
        <v>0</v>
      </c>
      <c r="J49" s="29"/>
      <c r="K49" s="30">
        <f>ROUND(E49*J49,2)</f>
        <v>0</v>
      </c>
      <c r="L49" s="30">
        <v>21</v>
      </c>
      <c r="M49" s="30">
        <f>G49*(1+L49/100)</f>
        <v>0</v>
      </c>
      <c r="N49" s="30">
        <v>0</v>
      </c>
      <c r="O49" s="30">
        <f>ROUND(E49*N49,2)</f>
        <v>0</v>
      </c>
      <c r="P49" s="30">
        <v>0</v>
      </c>
      <c r="Q49" s="30">
        <f>ROUND(E49*P49,2)</f>
        <v>0</v>
      </c>
      <c r="R49" s="30"/>
      <c r="S49" s="30" t="s">
        <v>47</v>
      </c>
      <c r="T49" s="32"/>
      <c r="U49" s="32"/>
      <c r="V49" s="32"/>
      <c r="W49" s="32"/>
      <c r="X49" s="32"/>
      <c r="Y49" s="33"/>
      <c r="Z49" s="33"/>
      <c r="AA49" s="33"/>
      <c r="AB49" s="33"/>
      <c r="AC49" s="33"/>
      <c r="AD49" s="33"/>
      <c r="AE49" s="33" t="s">
        <v>39</v>
      </c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</row>
    <row r="50" spans="1:58" ht="15" customHeight="1" outlineLevel="1" x14ac:dyDescent="0.3">
      <c r="A50" s="34"/>
      <c r="B50" s="35"/>
      <c r="C50" s="276" t="s">
        <v>218</v>
      </c>
      <c r="D50" s="277"/>
      <c r="E50" s="277"/>
      <c r="F50" s="277"/>
      <c r="G50" s="277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1" t="s">
        <v>48</v>
      </c>
      <c r="U50" s="32">
        <v>0</v>
      </c>
      <c r="V50" s="32">
        <f>ROUND(E50*U50,2)</f>
        <v>0</v>
      </c>
      <c r="W50" s="32"/>
      <c r="X50" s="32" t="s">
        <v>37</v>
      </c>
      <c r="Y50" s="33"/>
      <c r="Z50" s="33"/>
      <c r="AA50" s="33"/>
      <c r="AB50" s="33"/>
      <c r="AC50" s="33"/>
      <c r="AD50" s="33"/>
      <c r="AE50" s="33" t="s">
        <v>77</v>
      </c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</row>
    <row r="51" spans="1:58" outlineLevel="1" x14ac:dyDescent="0.3">
      <c r="A51" s="34"/>
      <c r="B51" s="35"/>
      <c r="C51" s="278"/>
      <c r="D51" s="279"/>
      <c r="E51" s="279"/>
      <c r="F51" s="279"/>
      <c r="G51" s="279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3"/>
      <c r="Z51" s="33"/>
      <c r="AA51" s="33"/>
      <c r="AB51" s="33"/>
      <c r="AC51" s="33"/>
      <c r="AD51" s="33"/>
      <c r="AE51" s="33" t="s">
        <v>39</v>
      </c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</row>
    <row r="52" spans="1:58" outlineLevel="1" x14ac:dyDescent="0.3">
      <c r="A52" s="24"/>
      <c r="B52" s="25"/>
      <c r="C52" s="26" t="s">
        <v>220</v>
      </c>
      <c r="D52" s="27" t="s">
        <v>59</v>
      </c>
      <c r="E52" s="28">
        <v>1</v>
      </c>
      <c r="F52" s="29">
        <v>0</v>
      </c>
      <c r="G52" s="30">
        <f>ROUND(E52*F52,2)</f>
        <v>0</v>
      </c>
      <c r="H52" s="29"/>
      <c r="I52" s="30"/>
      <c r="J52" s="29"/>
      <c r="K52" s="30"/>
      <c r="L52" s="30"/>
      <c r="M52" s="30"/>
      <c r="N52" s="30"/>
      <c r="O52" s="30"/>
      <c r="P52" s="30"/>
      <c r="Q52" s="30"/>
      <c r="R52" s="30"/>
      <c r="S52" s="30" t="s">
        <v>47</v>
      </c>
      <c r="T52" s="31"/>
      <c r="U52" s="32"/>
      <c r="V52" s="32"/>
      <c r="W52" s="32"/>
      <c r="X52" s="32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</row>
    <row r="53" spans="1:58" outlineLevel="1" x14ac:dyDescent="0.3">
      <c r="A53" s="34"/>
      <c r="B53" s="35"/>
      <c r="C53" s="276" t="s">
        <v>219</v>
      </c>
      <c r="D53" s="277"/>
      <c r="E53" s="277"/>
      <c r="F53" s="277"/>
      <c r="G53" s="277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</row>
    <row r="54" spans="1:58" outlineLevel="1" x14ac:dyDescent="0.3">
      <c r="A54" s="24">
        <v>14</v>
      </c>
      <c r="B54" s="25"/>
      <c r="C54" s="26" t="s">
        <v>226</v>
      </c>
      <c r="D54" s="27" t="s">
        <v>221</v>
      </c>
      <c r="E54" s="28">
        <v>1</v>
      </c>
      <c r="F54" s="29">
        <v>0</v>
      </c>
      <c r="G54" s="30">
        <f>ROUND(E54*F54,2)</f>
        <v>0</v>
      </c>
      <c r="H54" s="29"/>
      <c r="I54" s="30">
        <f>ROUND(E54*H54,2)</f>
        <v>0</v>
      </c>
      <c r="J54" s="29"/>
      <c r="K54" s="30">
        <f>ROUND(E54*J54,2)</f>
        <v>0</v>
      </c>
      <c r="L54" s="30">
        <v>21</v>
      </c>
      <c r="M54" s="30">
        <f>G54*(1+L54/100)</f>
        <v>0</v>
      </c>
      <c r="N54" s="30">
        <v>0</v>
      </c>
      <c r="O54" s="30">
        <f>ROUND(E54*N54,2)</f>
        <v>0</v>
      </c>
      <c r="P54" s="30">
        <v>0</v>
      </c>
      <c r="Q54" s="30">
        <f>ROUND(E54*P54,2)</f>
        <v>0</v>
      </c>
      <c r="R54" s="30"/>
      <c r="S54" s="30" t="s">
        <v>47</v>
      </c>
      <c r="T54" s="32"/>
      <c r="U54" s="32"/>
      <c r="V54" s="32"/>
      <c r="W54" s="32"/>
      <c r="X54" s="32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</row>
    <row r="55" spans="1:58" outlineLevel="1" x14ac:dyDescent="0.3">
      <c r="A55" s="34"/>
      <c r="B55" s="35"/>
      <c r="C55" s="276" t="s">
        <v>227</v>
      </c>
      <c r="D55" s="277"/>
      <c r="E55" s="277"/>
      <c r="F55" s="277"/>
      <c r="G55" s="277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</row>
    <row r="56" spans="1:58" outlineLevel="1" x14ac:dyDescent="0.3">
      <c r="A56" s="34"/>
      <c r="B56" s="35"/>
      <c r="C56" s="53"/>
      <c r="D56" s="54"/>
      <c r="E56" s="54"/>
      <c r="F56" s="54"/>
      <c r="G56" s="54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</row>
    <row r="57" spans="1:58" outlineLevel="1" x14ac:dyDescent="0.3">
      <c r="A57" s="24">
        <v>14</v>
      </c>
      <c r="B57" s="25"/>
      <c r="C57" s="26" t="s">
        <v>225</v>
      </c>
      <c r="D57" s="27" t="s">
        <v>221</v>
      </c>
      <c r="E57" s="28">
        <v>1</v>
      </c>
      <c r="F57" s="29">
        <v>0</v>
      </c>
      <c r="G57" s="30">
        <f>ROUND(E57*F57,2)</f>
        <v>0</v>
      </c>
      <c r="H57" s="29"/>
      <c r="I57" s="30">
        <f>ROUND(E57*H57,2)</f>
        <v>0</v>
      </c>
      <c r="J57" s="29"/>
      <c r="K57" s="30">
        <f>ROUND(E57*J57,2)</f>
        <v>0</v>
      </c>
      <c r="L57" s="30">
        <v>21</v>
      </c>
      <c r="M57" s="30">
        <f>G57*(1+L57/100)</f>
        <v>0</v>
      </c>
      <c r="N57" s="30">
        <v>0</v>
      </c>
      <c r="O57" s="30">
        <f>ROUND(E57*N57,2)</f>
        <v>0</v>
      </c>
      <c r="P57" s="30">
        <v>0</v>
      </c>
      <c r="Q57" s="30">
        <f>ROUND(E57*P57,2)</f>
        <v>0</v>
      </c>
      <c r="R57" s="30"/>
      <c r="S57" s="30" t="s">
        <v>47</v>
      </c>
      <c r="T57" s="31" t="s">
        <v>48</v>
      </c>
      <c r="U57" s="32">
        <v>0</v>
      </c>
      <c r="V57" s="32">
        <f>ROUND(E57*U57,2)</f>
        <v>0</v>
      </c>
      <c r="W57" s="32"/>
      <c r="X57" s="32" t="s">
        <v>42</v>
      </c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</row>
    <row r="58" spans="1:58" outlineLevel="1" x14ac:dyDescent="0.3">
      <c r="A58" s="34"/>
      <c r="B58" s="35"/>
      <c r="C58" s="276" t="s">
        <v>225</v>
      </c>
      <c r="D58" s="277"/>
      <c r="E58" s="277"/>
      <c r="F58" s="277"/>
      <c r="G58" s="277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6"/>
      <c r="AZ58" s="33"/>
      <c r="BA58" s="33"/>
      <c r="BB58" s="33"/>
      <c r="BC58" s="33"/>
      <c r="BD58" s="33"/>
      <c r="BE58" s="33"/>
      <c r="BF58" s="33"/>
    </row>
    <row r="59" spans="1:58" outlineLevel="1" x14ac:dyDescent="0.3">
      <c r="A59" s="34"/>
      <c r="B59" s="35"/>
      <c r="C59" s="53"/>
      <c r="D59" s="54"/>
      <c r="E59" s="54"/>
      <c r="F59" s="54"/>
      <c r="G59" s="54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</row>
    <row r="60" spans="1:58" x14ac:dyDescent="0.3">
      <c r="A60" s="38"/>
      <c r="B60" s="39" t="s">
        <v>162</v>
      </c>
      <c r="C60" s="40"/>
      <c r="D60" s="41"/>
      <c r="E60" s="42"/>
      <c r="F60" s="42"/>
      <c r="G60" s="43">
        <f>G8+G18+G26</f>
        <v>0</v>
      </c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AC60" t="e">
        <f>SUMIF(#REF!,#REF!,#REF!)</f>
        <v>#REF!</v>
      </c>
      <c r="AD60" t="e">
        <f>SUMIF(#REF!,#REF!,#REF!)</f>
        <v>#REF!</v>
      </c>
      <c r="AE60" t="s">
        <v>65</v>
      </c>
    </row>
    <row r="61" spans="1:58" x14ac:dyDescent="0.3">
      <c r="A61" s="11"/>
      <c r="B61" s="12"/>
      <c r="C61" s="37"/>
      <c r="D61" s="13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AC61">
        <v>15</v>
      </c>
      <c r="AD61">
        <v>21</v>
      </c>
      <c r="AE61" t="s">
        <v>20</v>
      </c>
    </row>
    <row r="62" spans="1:58" s="63" customFormat="1" x14ac:dyDescent="0.3">
      <c r="A62"/>
      <c r="B62"/>
      <c r="C62"/>
      <c r="D62"/>
      <c r="E62"/>
      <c r="F62"/>
      <c r="G62"/>
    </row>
    <row r="63" spans="1:58" s="63" customFormat="1" x14ac:dyDescent="0.3">
      <c r="A63" s="33"/>
      <c r="B63" s="33"/>
      <c r="C63" s="33"/>
      <c r="D63" s="33"/>
      <c r="E63" s="33"/>
      <c r="F63" s="33"/>
      <c r="G63" s="33"/>
    </row>
    <row r="64" spans="1:58" s="63" customFormat="1" x14ac:dyDescent="0.3">
      <c r="A64" s="33"/>
      <c r="B64" s="33"/>
      <c r="C64" s="33"/>
      <c r="D64" s="33"/>
      <c r="E64" s="33"/>
      <c r="F64" s="33"/>
      <c r="G64" s="33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</row>
    <row r="65" spans="1:19" s="63" customFormat="1" x14ac:dyDescent="0.3">
      <c r="A65" s="33"/>
      <c r="B65" s="33"/>
      <c r="C65" s="33"/>
      <c r="D65" s="33"/>
      <c r="E65" s="33"/>
      <c r="F65" s="33"/>
      <c r="G65" s="33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</row>
    <row r="66" spans="1:19" s="63" customFormat="1" x14ac:dyDescent="0.3">
      <c r="A66" s="33"/>
      <c r="B66" s="33"/>
      <c r="C66" s="33"/>
      <c r="D66" s="33"/>
      <c r="E66" s="33"/>
      <c r="F66" s="33"/>
      <c r="G66" s="33"/>
      <c r="H66" s="61"/>
      <c r="I66" s="62"/>
      <c r="J66" s="61"/>
      <c r="K66" s="62"/>
      <c r="L66" s="62"/>
      <c r="M66" s="62"/>
      <c r="N66" s="62"/>
      <c r="O66" s="62"/>
      <c r="P66" s="62"/>
      <c r="Q66" s="62"/>
      <c r="R66" s="62"/>
      <c r="S66" s="62"/>
    </row>
    <row r="67" spans="1:19" s="63" customFormat="1" x14ac:dyDescent="0.3">
      <c r="A67" s="56"/>
      <c r="B67" s="57"/>
      <c r="C67" s="270"/>
      <c r="D67" s="271"/>
      <c r="E67" s="271"/>
      <c r="F67" s="271"/>
      <c r="G67" s="271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</row>
    <row r="68" spans="1:19" s="63" customFormat="1" x14ac:dyDescent="0.3">
      <c r="A68" s="56"/>
      <c r="B68" s="57"/>
      <c r="C68" s="58"/>
      <c r="D68" s="59"/>
      <c r="E68" s="60"/>
      <c r="F68" s="61"/>
      <c r="G68" s="62"/>
      <c r="H68" s="61"/>
      <c r="I68" s="62"/>
      <c r="J68" s="61"/>
      <c r="K68" s="62"/>
      <c r="L68" s="62"/>
      <c r="M68" s="62"/>
      <c r="N68" s="62"/>
      <c r="O68" s="62"/>
      <c r="P68" s="62"/>
      <c r="Q68" s="62"/>
      <c r="R68" s="62"/>
      <c r="S68" s="62"/>
    </row>
    <row r="69" spans="1:19" s="63" customFormat="1" x14ac:dyDescent="0.3">
      <c r="A69" s="56"/>
      <c r="B69" s="57"/>
      <c r="C69" s="270"/>
      <c r="D69" s="271"/>
      <c r="E69" s="271"/>
      <c r="F69" s="271"/>
      <c r="G69" s="271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</row>
    <row r="70" spans="1:19" s="63" customFormat="1" x14ac:dyDescent="0.3">
      <c r="A70" s="56"/>
      <c r="B70" s="57"/>
      <c r="C70" s="58"/>
      <c r="D70" s="59"/>
      <c r="E70" s="60"/>
      <c r="F70" s="61"/>
      <c r="G70" s="62"/>
      <c r="H70" s="61"/>
      <c r="I70" s="62"/>
      <c r="J70" s="61"/>
      <c r="K70" s="62"/>
      <c r="L70" s="62"/>
      <c r="M70" s="62"/>
      <c r="N70" s="62"/>
      <c r="O70" s="62"/>
      <c r="P70" s="62"/>
      <c r="Q70" s="62"/>
      <c r="R70" s="62"/>
      <c r="S70" s="62"/>
    </row>
    <row r="71" spans="1:19" s="63" customFormat="1" x14ac:dyDescent="0.3">
      <c r="A71" s="56"/>
      <c r="B71" s="57"/>
      <c r="C71" s="270"/>
      <c r="D71" s="271"/>
      <c r="E71" s="271"/>
      <c r="F71" s="271"/>
      <c r="G71" s="271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</row>
    <row r="72" spans="1:19" s="63" customFormat="1" x14ac:dyDescent="0.3">
      <c r="A72" s="56"/>
      <c r="B72" s="57"/>
      <c r="C72" s="58"/>
      <c r="D72" s="59"/>
      <c r="E72" s="60"/>
      <c r="F72" s="61"/>
      <c r="G72" s="62"/>
      <c r="H72" s="61"/>
      <c r="I72" s="62"/>
      <c r="J72" s="61"/>
      <c r="K72" s="62"/>
      <c r="L72" s="62"/>
      <c r="M72" s="62"/>
      <c r="N72" s="62"/>
      <c r="O72" s="62"/>
      <c r="P72" s="62"/>
      <c r="Q72" s="62"/>
      <c r="R72" s="62"/>
      <c r="S72" s="62"/>
    </row>
    <row r="73" spans="1:19" s="63" customFormat="1" x14ac:dyDescent="0.3">
      <c r="A73" s="56"/>
      <c r="B73" s="57"/>
      <c r="C73" s="270"/>
      <c r="D73" s="271"/>
      <c r="E73" s="271"/>
      <c r="F73" s="271"/>
      <c r="G73" s="271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</row>
    <row r="74" spans="1:19" s="63" customFormat="1" x14ac:dyDescent="0.3">
      <c r="A74" s="56"/>
      <c r="B74" s="57"/>
      <c r="C74" s="58"/>
      <c r="D74" s="59"/>
      <c r="E74" s="60"/>
      <c r="F74" s="61"/>
      <c r="G74" s="62"/>
      <c r="H74" s="61"/>
      <c r="I74" s="62"/>
      <c r="J74" s="61"/>
      <c r="K74" s="62"/>
      <c r="L74" s="62"/>
      <c r="M74" s="62"/>
      <c r="N74" s="62"/>
      <c r="O74" s="62"/>
      <c r="P74" s="62"/>
      <c r="Q74" s="62"/>
      <c r="R74" s="62"/>
      <c r="S74" s="62"/>
    </row>
    <row r="75" spans="1:19" s="63" customFormat="1" x14ac:dyDescent="0.3">
      <c r="A75" s="56"/>
      <c r="B75" s="57"/>
      <c r="C75" s="270"/>
      <c r="D75" s="271"/>
      <c r="E75" s="271"/>
      <c r="F75" s="271"/>
      <c r="G75" s="271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</row>
    <row r="76" spans="1:19" s="63" customFormat="1" x14ac:dyDescent="0.3">
      <c r="A76" s="56"/>
      <c r="B76" s="57"/>
      <c r="C76" s="58"/>
      <c r="D76" s="59"/>
      <c r="E76" s="60"/>
      <c r="F76" s="61"/>
      <c r="G76" s="62"/>
      <c r="H76" s="61"/>
      <c r="I76" s="62"/>
      <c r="J76" s="61"/>
      <c r="K76" s="62"/>
      <c r="L76" s="62"/>
      <c r="M76" s="62"/>
      <c r="N76" s="62"/>
      <c r="O76" s="62"/>
      <c r="P76" s="62"/>
      <c r="Q76" s="62"/>
      <c r="R76" s="62"/>
      <c r="S76" s="62"/>
    </row>
    <row r="77" spans="1:19" s="63" customFormat="1" x14ac:dyDescent="0.3">
      <c r="A77" s="56"/>
      <c r="B77" s="57"/>
      <c r="C77" s="270"/>
      <c r="D77" s="271"/>
      <c r="E77" s="271"/>
      <c r="F77" s="271"/>
      <c r="G77" s="271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</row>
    <row r="78" spans="1:19" s="63" customFormat="1" x14ac:dyDescent="0.3">
      <c r="A78" s="56"/>
      <c r="B78" s="57"/>
      <c r="C78" s="58"/>
      <c r="D78" s="59"/>
      <c r="E78" s="60"/>
      <c r="F78" s="61"/>
      <c r="G78" s="62"/>
      <c r="H78" s="61"/>
      <c r="I78" s="62"/>
      <c r="J78" s="61"/>
      <c r="K78" s="62"/>
      <c r="L78" s="62"/>
      <c r="M78" s="62"/>
      <c r="N78" s="62"/>
      <c r="O78" s="62"/>
      <c r="P78" s="62"/>
      <c r="Q78" s="62"/>
      <c r="R78" s="62"/>
      <c r="S78" s="62"/>
    </row>
    <row r="79" spans="1:19" s="63" customFormat="1" x14ac:dyDescent="0.3">
      <c r="A79" s="56"/>
      <c r="B79" s="57"/>
      <c r="C79" s="270"/>
      <c r="D79" s="271"/>
      <c r="E79" s="271"/>
      <c r="F79" s="271"/>
      <c r="G79" s="271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</row>
    <row r="80" spans="1:19" s="63" customFormat="1" x14ac:dyDescent="0.3">
      <c r="A80" s="56"/>
      <c r="B80" s="57"/>
      <c r="C80" s="58"/>
      <c r="D80" s="59"/>
      <c r="E80" s="60"/>
      <c r="F80" s="61"/>
      <c r="G80" s="62"/>
      <c r="H80" s="61"/>
      <c r="I80" s="62"/>
      <c r="J80" s="61"/>
      <c r="K80" s="62"/>
      <c r="L80" s="62"/>
      <c r="M80" s="62"/>
      <c r="N80" s="62"/>
      <c r="O80" s="62"/>
      <c r="P80" s="62"/>
      <c r="Q80" s="62"/>
      <c r="R80" s="62"/>
      <c r="S80" s="62"/>
    </row>
    <row r="81" spans="1:19" s="63" customFormat="1" x14ac:dyDescent="0.3">
      <c r="A81" s="56"/>
      <c r="B81" s="57"/>
      <c r="C81" s="270"/>
      <c r="D81" s="271"/>
      <c r="E81" s="271"/>
      <c r="F81" s="271"/>
      <c r="G81" s="271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</row>
    <row r="82" spans="1:19" s="63" customFormat="1" x14ac:dyDescent="0.3">
      <c r="A82" s="56"/>
      <c r="B82" s="57"/>
      <c r="C82" s="58"/>
      <c r="D82" s="59"/>
      <c r="E82" s="60"/>
      <c r="F82" s="61"/>
      <c r="G82" s="62"/>
      <c r="H82" s="61"/>
      <c r="I82" s="62"/>
      <c r="J82" s="61"/>
      <c r="K82" s="62"/>
      <c r="L82" s="62"/>
      <c r="M82" s="62"/>
      <c r="N82" s="62"/>
      <c r="O82" s="62"/>
      <c r="P82" s="62"/>
      <c r="Q82" s="62"/>
      <c r="R82" s="62"/>
      <c r="S82" s="62"/>
    </row>
    <row r="83" spans="1:19" s="63" customFormat="1" x14ac:dyDescent="0.3">
      <c r="A83" s="56"/>
      <c r="B83" s="57"/>
      <c r="C83" s="270"/>
      <c r="D83" s="271"/>
      <c r="E83" s="271"/>
      <c r="F83" s="271"/>
      <c r="G83" s="271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</row>
    <row r="84" spans="1:19" s="63" customFormat="1" x14ac:dyDescent="0.3">
      <c r="A84" s="56"/>
      <c r="B84" s="57"/>
      <c r="C84" s="58"/>
      <c r="D84" s="59"/>
      <c r="E84" s="60"/>
      <c r="F84" s="61"/>
      <c r="G84" s="62"/>
      <c r="H84" s="61"/>
      <c r="I84" s="62"/>
      <c r="J84" s="61"/>
      <c r="K84" s="62"/>
      <c r="L84" s="62"/>
      <c r="M84" s="62"/>
      <c r="N84" s="62"/>
      <c r="O84" s="62"/>
      <c r="P84" s="62"/>
      <c r="Q84" s="62"/>
      <c r="R84" s="62"/>
      <c r="S84" s="62"/>
    </row>
    <row r="85" spans="1:19" s="63" customFormat="1" x14ac:dyDescent="0.3">
      <c r="A85" s="56"/>
      <c r="B85" s="57"/>
      <c r="C85" s="270"/>
      <c r="D85" s="271"/>
      <c r="E85" s="271"/>
      <c r="F85" s="271"/>
      <c r="G85" s="271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</row>
    <row r="86" spans="1:19" s="63" customFormat="1" x14ac:dyDescent="0.3">
      <c r="A86" s="56"/>
      <c r="B86" s="57"/>
      <c r="C86" s="58"/>
      <c r="D86" s="59"/>
      <c r="E86" s="60"/>
      <c r="F86" s="61"/>
      <c r="G86" s="62"/>
      <c r="H86" s="61"/>
      <c r="I86" s="62"/>
      <c r="J86" s="61"/>
      <c r="K86" s="62"/>
      <c r="L86" s="62"/>
      <c r="M86" s="62"/>
      <c r="N86" s="62"/>
      <c r="O86" s="62"/>
      <c r="P86" s="62"/>
      <c r="Q86" s="62"/>
      <c r="R86" s="62"/>
      <c r="S86" s="62"/>
    </row>
    <row r="87" spans="1:19" s="63" customFormat="1" x14ac:dyDescent="0.3">
      <c r="A87" s="56"/>
      <c r="B87" s="57"/>
      <c r="C87" s="270"/>
      <c r="D87" s="271"/>
      <c r="E87" s="271"/>
      <c r="F87" s="271"/>
      <c r="G87" s="271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</row>
    <row r="88" spans="1:19" s="63" customFormat="1" x14ac:dyDescent="0.3">
      <c r="A88" s="56"/>
      <c r="B88" s="57"/>
      <c r="C88" s="58"/>
      <c r="D88" s="59"/>
      <c r="E88" s="60"/>
      <c r="F88" s="61"/>
      <c r="G88" s="62"/>
      <c r="H88" s="61"/>
      <c r="I88" s="62"/>
      <c r="J88" s="61"/>
      <c r="K88" s="62"/>
      <c r="L88" s="62"/>
      <c r="M88" s="62"/>
      <c r="N88" s="62"/>
      <c r="O88" s="62"/>
      <c r="P88" s="62"/>
      <c r="Q88" s="62"/>
      <c r="R88" s="62"/>
      <c r="S88" s="62"/>
    </row>
    <row r="89" spans="1:19" s="63" customFormat="1" x14ac:dyDescent="0.3">
      <c r="A89" s="56"/>
      <c r="B89" s="57"/>
      <c r="C89" s="272"/>
      <c r="D89" s="273"/>
      <c r="E89" s="273"/>
      <c r="F89" s="273"/>
      <c r="G89" s="273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</row>
    <row r="90" spans="1:19" s="63" customFormat="1" x14ac:dyDescent="0.3">
      <c r="A90" s="56"/>
      <c r="B90" s="57"/>
      <c r="C90" s="270"/>
      <c r="D90" s="271"/>
      <c r="E90" s="271"/>
      <c r="F90" s="271"/>
      <c r="G90" s="271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19" s="63" customFormat="1" x14ac:dyDescent="0.3">
      <c r="A91" s="56"/>
      <c r="B91" s="57"/>
      <c r="C91" s="58"/>
      <c r="D91" s="59"/>
      <c r="E91" s="60"/>
      <c r="F91" s="61"/>
      <c r="G91" s="62"/>
      <c r="H91" s="61"/>
      <c r="I91" s="62"/>
      <c r="J91" s="61"/>
      <c r="K91" s="62"/>
      <c r="L91" s="62"/>
      <c r="M91" s="62"/>
      <c r="N91" s="62"/>
      <c r="O91" s="62"/>
      <c r="P91" s="62"/>
      <c r="Q91" s="62"/>
      <c r="R91" s="62"/>
      <c r="S91" s="62"/>
    </row>
    <row r="92" spans="1:19" s="63" customFormat="1" x14ac:dyDescent="0.3">
      <c r="A92" s="56"/>
      <c r="B92" s="57"/>
      <c r="C92" s="270"/>
      <c r="D92" s="271"/>
      <c r="E92" s="271"/>
      <c r="F92" s="271"/>
      <c r="G92" s="271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</row>
    <row r="93" spans="1:19" s="63" customFormat="1" x14ac:dyDescent="0.3">
      <c r="A93" s="56"/>
      <c r="B93" s="57"/>
      <c r="C93" s="58"/>
      <c r="D93" s="59"/>
      <c r="E93" s="60"/>
      <c r="F93" s="61"/>
      <c r="G93" s="62"/>
      <c r="H93" s="61"/>
      <c r="I93" s="62"/>
      <c r="J93" s="61"/>
      <c r="K93" s="62"/>
      <c r="L93" s="62"/>
      <c r="M93" s="62"/>
      <c r="N93" s="62"/>
      <c r="O93" s="62"/>
      <c r="P93" s="62"/>
      <c r="Q93" s="62"/>
      <c r="R93" s="62"/>
      <c r="S93" s="62"/>
    </row>
    <row r="94" spans="1:19" s="63" customFormat="1" x14ac:dyDescent="0.3">
      <c r="A94" s="56"/>
      <c r="B94" s="57"/>
      <c r="C94" s="270"/>
      <c r="D94" s="271"/>
      <c r="E94" s="271"/>
      <c r="F94" s="271"/>
      <c r="G94" s="271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s="63" customFormat="1" x14ac:dyDescent="0.3">
      <c r="A95" s="56"/>
      <c r="B95" s="57"/>
      <c r="C95" s="58"/>
      <c r="D95" s="59"/>
      <c r="E95" s="60"/>
      <c r="F95" s="61"/>
      <c r="G95" s="62"/>
      <c r="H95" s="61"/>
      <c r="I95" s="62"/>
      <c r="J95" s="61"/>
      <c r="K95" s="62"/>
      <c r="L95" s="62"/>
      <c r="M95" s="62"/>
      <c r="N95" s="62"/>
      <c r="O95" s="62"/>
      <c r="P95" s="62"/>
      <c r="Q95" s="62"/>
      <c r="R95" s="62"/>
      <c r="S95" s="62"/>
    </row>
    <row r="96" spans="1:19" s="63" customFormat="1" x14ac:dyDescent="0.3">
      <c r="A96" s="56"/>
      <c r="B96" s="57"/>
      <c r="C96" s="270"/>
      <c r="D96" s="271"/>
      <c r="E96" s="271"/>
      <c r="F96" s="271"/>
      <c r="G96" s="271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7" spans="1:19" s="63" customFormat="1" x14ac:dyDescent="0.3">
      <c r="A97" s="56"/>
      <c r="B97" s="57"/>
      <c r="C97" s="58"/>
      <c r="D97" s="59"/>
      <c r="E97" s="60"/>
      <c r="F97" s="61"/>
      <c r="G97" s="62"/>
      <c r="H97" s="61"/>
      <c r="I97" s="62"/>
      <c r="J97" s="61"/>
      <c r="K97" s="62"/>
      <c r="L97" s="62"/>
      <c r="M97" s="62"/>
      <c r="N97" s="62"/>
      <c r="O97" s="62"/>
      <c r="P97" s="62"/>
      <c r="Q97" s="62"/>
      <c r="R97" s="62"/>
      <c r="S97" s="62"/>
    </row>
    <row r="98" spans="1:19" s="63" customFormat="1" x14ac:dyDescent="0.3">
      <c r="A98" s="56"/>
      <c r="B98" s="57"/>
      <c r="C98" s="270"/>
      <c r="D98" s="271"/>
      <c r="E98" s="271"/>
      <c r="F98" s="271"/>
      <c r="G98" s="271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</row>
    <row r="99" spans="1:19" s="63" customFormat="1" x14ac:dyDescent="0.3">
      <c r="A99" s="56"/>
      <c r="B99" s="57"/>
      <c r="C99" s="58"/>
      <c r="D99" s="59"/>
      <c r="E99" s="60"/>
      <c r="F99" s="61"/>
      <c r="G99" s="62"/>
      <c r="H99" s="61"/>
      <c r="I99" s="62"/>
      <c r="J99" s="61"/>
      <c r="K99" s="62"/>
      <c r="L99" s="62"/>
      <c r="M99" s="62"/>
      <c r="N99" s="62"/>
      <c r="O99" s="62"/>
      <c r="P99" s="62"/>
      <c r="Q99" s="62"/>
      <c r="R99" s="62"/>
      <c r="S99" s="62"/>
    </row>
    <row r="100" spans="1:19" s="63" customFormat="1" x14ac:dyDescent="0.3">
      <c r="A100" s="56"/>
      <c r="B100" s="57"/>
      <c r="C100" s="272"/>
      <c r="D100" s="273"/>
      <c r="E100" s="273"/>
      <c r="F100" s="273"/>
      <c r="G100" s="273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s="63" customFormat="1" x14ac:dyDescent="0.3">
      <c r="A101" s="56"/>
      <c r="B101" s="57"/>
      <c r="C101" s="270"/>
      <c r="D101" s="271"/>
      <c r="E101" s="271"/>
      <c r="F101" s="271"/>
      <c r="G101" s="271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s="63" customFormat="1" x14ac:dyDescent="0.3">
      <c r="A102" s="56"/>
      <c r="B102" s="57"/>
      <c r="C102" s="58"/>
      <c r="D102" s="59"/>
      <c r="E102" s="60"/>
      <c r="F102" s="61"/>
      <c r="G102" s="62"/>
      <c r="H102" s="61"/>
      <c r="I102" s="62"/>
      <c r="J102" s="61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s="63" customFormat="1" x14ac:dyDescent="0.3">
      <c r="A103" s="56"/>
      <c r="B103" s="57"/>
      <c r="C103" s="272"/>
      <c r="D103" s="273"/>
      <c r="E103" s="273"/>
      <c r="F103" s="273"/>
      <c r="G103" s="273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s="63" customFormat="1" x14ac:dyDescent="0.3">
      <c r="A104" s="56"/>
      <c r="B104" s="57"/>
      <c r="C104" s="270"/>
      <c r="D104" s="271"/>
      <c r="E104" s="271"/>
      <c r="F104" s="271"/>
      <c r="G104" s="271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</row>
    <row r="105" spans="1:19" s="63" customFormat="1" x14ac:dyDescent="0.3">
      <c r="A105" s="56"/>
      <c r="B105" s="57"/>
      <c r="C105" s="58"/>
      <c r="D105" s="59"/>
      <c r="E105" s="60"/>
      <c r="F105" s="61"/>
      <c r="G105" s="62"/>
      <c r="H105" s="61"/>
      <c r="I105" s="62"/>
      <c r="J105" s="61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s="63" customFormat="1" x14ac:dyDescent="0.3">
      <c r="A106" s="56"/>
      <c r="B106" s="57"/>
      <c r="C106" s="270"/>
      <c r="D106" s="271"/>
      <c r="E106" s="271"/>
      <c r="F106" s="271"/>
      <c r="G106" s="271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19" s="63" customFormat="1" x14ac:dyDescent="0.3">
      <c r="A107" s="56"/>
      <c r="B107" s="57"/>
      <c r="C107" s="58"/>
      <c r="D107" s="59"/>
      <c r="E107" s="60"/>
      <c r="F107" s="61"/>
      <c r="G107" s="62"/>
      <c r="H107" s="61"/>
      <c r="I107" s="62"/>
      <c r="J107" s="61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19" s="63" customFormat="1" x14ac:dyDescent="0.3">
      <c r="A108" s="56"/>
      <c r="B108" s="57"/>
      <c r="C108" s="270"/>
      <c r="D108" s="271"/>
      <c r="E108" s="271"/>
      <c r="F108" s="271"/>
      <c r="G108" s="271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 s="63" customFormat="1" x14ac:dyDescent="0.3">
      <c r="A109" s="56"/>
      <c r="B109" s="57"/>
      <c r="C109" s="58"/>
      <c r="D109" s="59"/>
      <c r="E109" s="60"/>
      <c r="F109" s="61"/>
      <c r="G109" s="62"/>
      <c r="H109" s="61"/>
      <c r="I109" s="62"/>
      <c r="J109" s="61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19" s="63" customFormat="1" x14ac:dyDescent="0.3">
      <c r="A110" s="56"/>
      <c r="B110" s="57"/>
      <c r="C110" s="270"/>
      <c r="D110" s="271"/>
      <c r="E110" s="271"/>
      <c r="F110" s="271"/>
      <c r="G110" s="271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19" s="63" customFormat="1" x14ac:dyDescent="0.3">
      <c r="A111" s="75"/>
      <c r="B111" s="76"/>
      <c r="C111" s="77"/>
      <c r="D111" s="78"/>
      <c r="E111" s="79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</row>
    <row r="112" spans="1:19" s="63" customFormat="1" x14ac:dyDescent="0.3">
      <c r="A112" s="56"/>
      <c r="B112" s="57"/>
      <c r="C112" s="58"/>
      <c r="D112" s="59"/>
      <c r="E112" s="60"/>
      <c r="F112" s="61"/>
      <c r="G112" s="62"/>
      <c r="H112" s="61"/>
      <c r="I112" s="62"/>
      <c r="J112" s="61"/>
      <c r="K112" s="62"/>
      <c r="L112" s="62"/>
      <c r="M112" s="62"/>
      <c r="N112" s="62"/>
      <c r="O112" s="62"/>
      <c r="P112" s="62"/>
      <c r="Q112" s="62"/>
      <c r="R112" s="62"/>
      <c r="S112" s="62"/>
    </row>
    <row r="113" spans="1:19" s="63" customFormat="1" x14ac:dyDescent="0.3">
      <c r="A113" s="56"/>
      <c r="B113" s="57"/>
      <c r="C113" s="270"/>
      <c r="D113" s="271"/>
      <c r="E113" s="271"/>
      <c r="F113" s="271"/>
      <c r="G113" s="271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</row>
    <row r="114" spans="1:19" s="63" customFormat="1" x14ac:dyDescent="0.3">
      <c r="A114" s="56"/>
      <c r="B114" s="57"/>
      <c r="C114" s="58"/>
      <c r="D114" s="59"/>
      <c r="E114" s="60"/>
      <c r="F114" s="61"/>
      <c r="G114" s="62"/>
      <c r="H114" s="61"/>
      <c r="I114" s="62"/>
      <c r="J114" s="61"/>
      <c r="K114" s="62"/>
      <c r="L114" s="62"/>
      <c r="M114" s="62"/>
      <c r="N114" s="62"/>
      <c r="O114" s="62"/>
      <c r="P114" s="62"/>
      <c r="Q114" s="62"/>
      <c r="R114" s="62"/>
      <c r="S114" s="62"/>
    </row>
    <row r="115" spans="1:19" s="63" customFormat="1" x14ac:dyDescent="0.3">
      <c r="A115" s="56"/>
      <c r="B115" s="57"/>
      <c r="C115" s="270"/>
      <c r="D115" s="271"/>
      <c r="E115" s="271"/>
      <c r="F115" s="271"/>
      <c r="G115" s="271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</row>
    <row r="116" spans="1:19" s="63" customFormat="1" x14ac:dyDescent="0.3">
      <c r="A116" s="56"/>
      <c r="B116" s="57"/>
      <c r="C116" s="58"/>
      <c r="D116" s="59"/>
      <c r="E116" s="60"/>
      <c r="F116" s="61"/>
      <c r="G116" s="62"/>
      <c r="H116" s="61"/>
      <c r="I116" s="62"/>
      <c r="J116" s="61"/>
      <c r="K116" s="62"/>
      <c r="L116" s="62"/>
      <c r="M116" s="62"/>
      <c r="N116" s="62"/>
      <c r="O116" s="62"/>
      <c r="P116" s="62"/>
      <c r="Q116" s="62"/>
      <c r="R116" s="62"/>
      <c r="S116" s="62"/>
    </row>
    <row r="117" spans="1:19" s="63" customFormat="1" x14ac:dyDescent="0.3">
      <c r="A117" s="56"/>
      <c r="B117" s="57"/>
      <c r="C117" s="270"/>
      <c r="D117" s="271"/>
      <c r="E117" s="271"/>
      <c r="F117" s="271"/>
      <c r="G117" s="271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</row>
    <row r="118" spans="1:19" s="63" customFormat="1" x14ac:dyDescent="0.3">
      <c r="A118" s="75"/>
      <c r="B118" s="76"/>
      <c r="C118" s="77"/>
      <c r="D118" s="78"/>
      <c r="E118" s="79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</row>
    <row r="119" spans="1:19" s="63" customFormat="1" x14ac:dyDescent="0.3">
      <c r="A119" s="56"/>
      <c r="B119" s="57"/>
      <c r="C119" s="58"/>
      <c r="D119" s="59"/>
      <c r="E119" s="60"/>
      <c r="F119" s="61"/>
      <c r="G119" s="62"/>
      <c r="H119" s="61"/>
      <c r="I119" s="62"/>
      <c r="J119" s="61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272"/>
      <c r="D120" s="273"/>
      <c r="E120" s="273"/>
      <c r="F120" s="273"/>
      <c r="G120" s="273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56"/>
      <c r="B121" s="57"/>
      <c r="C121" s="270"/>
      <c r="D121" s="271"/>
      <c r="E121" s="271"/>
      <c r="F121" s="271"/>
      <c r="G121" s="271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</row>
    <row r="122" spans="1:19" s="63" customFormat="1" x14ac:dyDescent="0.3">
      <c r="A122" s="56"/>
      <c r="B122" s="57"/>
      <c r="C122" s="58"/>
      <c r="D122" s="59"/>
      <c r="E122" s="60"/>
      <c r="F122" s="61"/>
      <c r="G122" s="62"/>
      <c r="H122" s="61"/>
      <c r="I122" s="62"/>
      <c r="J122" s="61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270"/>
      <c r="D123" s="271"/>
      <c r="E123" s="271"/>
      <c r="F123" s="271"/>
      <c r="G123" s="271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58"/>
      <c r="D124" s="59"/>
      <c r="E124" s="60"/>
      <c r="F124" s="61"/>
      <c r="G124" s="62"/>
      <c r="H124" s="61"/>
      <c r="I124" s="62"/>
      <c r="J124" s="61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0"/>
      <c r="D125" s="271"/>
      <c r="E125" s="271"/>
      <c r="F125" s="271"/>
      <c r="G125" s="271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56"/>
      <c r="B126" s="57"/>
      <c r="C126" s="58"/>
      <c r="D126" s="59"/>
      <c r="E126" s="60"/>
      <c r="F126" s="61"/>
      <c r="G126" s="62"/>
      <c r="H126" s="61"/>
      <c r="I126" s="62"/>
      <c r="J126" s="61"/>
      <c r="K126" s="62"/>
      <c r="L126" s="62"/>
      <c r="M126" s="62"/>
      <c r="N126" s="62"/>
      <c r="O126" s="62"/>
      <c r="P126" s="62"/>
      <c r="Q126" s="62"/>
      <c r="R126" s="62"/>
      <c r="S126" s="62"/>
    </row>
    <row r="127" spans="1:19" s="63" customFormat="1" x14ac:dyDescent="0.3">
      <c r="A127" s="56"/>
      <c r="B127" s="57"/>
      <c r="C127" s="270"/>
      <c r="D127" s="271"/>
      <c r="E127" s="271"/>
      <c r="F127" s="271"/>
      <c r="G127" s="271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58"/>
      <c r="D128" s="59"/>
      <c r="E128" s="60"/>
      <c r="F128" s="61"/>
      <c r="G128" s="62"/>
      <c r="H128" s="61"/>
      <c r="I128" s="62"/>
      <c r="J128" s="61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56"/>
      <c r="B129" s="57"/>
      <c r="C129" s="270"/>
      <c r="D129" s="271"/>
      <c r="E129" s="271"/>
      <c r="F129" s="271"/>
      <c r="G129" s="271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</row>
    <row r="130" spans="1:19" s="63" customFormat="1" x14ac:dyDescent="0.3">
      <c r="A130" s="56"/>
      <c r="B130" s="57"/>
      <c r="C130" s="58"/>
      <c r="D130" s="59"/>
      <c r="E130" s="60"/>
      <c r="F130" s="61"/>
      <c r="G130" s="62"/>
      <c r="H130" s="61"/>
      <c r="I130" s="62"/>
      <c r="J130" s="61"/>
      <c r="K130" s="62"/>
      <c r="L130" s="62"/>
      <c r="M130" s="62"/>
      <c r="N130" s="62"/>
      <c r="O130" s="62"/>
      <c r="P130" s="62"/>
      <c r="Q130" s="62"/>
      <c r="R130" s="62"/>
      <c r="S130" s="62"/>
    </row>
    <row r="131" spans="1:19" s="63" customFormat="1" x14ac:dyDescent="0.3">
      <c r="A131" s="56"/>
      <c r="B131" s="57"/>
      <c r="C131" s="270"/>
      <c r="D131" s="271"/>
      <c r="E131" s="271"/>
      <c r="F131" s="271"/>
      <c r="G131" s="271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</row>
    <row r="132" spans="1:19" s="63" customFormat="1" x14ac:dyDescent="0.3">
      <c r="A132" s="56"/>
      <c r="B132" s="57"/>
      <c r="C132" s="58"/>
      <c r="D132" s="59"/>
      <c r="E132" s="60"/>
      <c r="F132" s="61"/>
      <c r="G132" s="62"/>
      <c r="H132" s="61"/>
      <c r="I132" s="62"/>
      <c r="J132" s="61"/>
      <c r="K132" s="62"/>
      <c r="L132" s="62"/>
      <c r="M132" s="62"/>
      <c r="N132" s="62"/>
      <c r="O132" s="62"/>
      <c r="P132" s="62"/>
      <c r="Q132" s="62"/>
      <c r="R132" s="62"/>
      <c r="S132" s="62"/>
    </row>
    <row r="133" spans="1:19" s="63" customFormat="1" x14ac:dyDescent="0.3">
      <c r="A133" s="56"/>
      <c r="B133" s="57"/>
      <c r="C133" s="272"/>
      <c r="D133" s="273"/>
      <c r="E133" s="273"/>
      <c r="F133" s="273"/>
      <c r="G133" s="273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</row>
    <row r="134" spans="1:19" s="63" customFormat="1" x14ac:dyDescent="0.3">
      <c r="A134" s="56"/>
      <c r="B134" s="57"/>
      <c r="C134" s="270"/>
      <c r="D134" s="271"/>
      <c r="E134" s="271"/>
      <c r="F134" s="271"/>
      <c r="G134" s="271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</row>
    <row r="135" spans="1:19" s="63" customFormat="1" x14ac:dyDescent="0.3">
      <c r="A135" s="75"/>
      <c r="B135" s="76"/>
      <c r="C135" s="77"/>
      <c r="D135" s="78"/>
      <c r="E135" s="79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</row>
    <row r="136" spans="1:19" s="63" customFormat="1" x14ac:dyDescent="0.3">
      <c r="A136" s="56"/>
      <c r="B136" s="57"/>
      <c r="C136" s="58"/>
      <c r="D136" s="59"/>
      <c r="E136" s="60"/>
      <c r="F136" s="61"/>
      <c r="G136" s="62"/>
      <c r="H136" s="61"/>
      <c r="I136" s="62"/>
      <c r="J136" s="61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270"/>
      <c r="D137" s="271"/>
      <c r="E137" s="271"/>
      <c r="F137" s="271"/>
      <c r="G137" s="271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58"/>
      <c r="D138" s="59"/>
      <c r="E138" s="60"/>
      <c r="F138" s="61"/>
      <c r="G138" s="62"/>
      <c r="H138" s="61"/>
      <c r="I138" s="62"/>
      <c r="J138" s="61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56"/>
      <c r="B139" s="57"/>
      <c r="C139" s="272"/>
      <c r="D139" s="273"/>
      <c r="E139" s="273"/>
      <c r="F139" s="273"/>
      <c r="G139" s="273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</row>
    <row r="140" spans="1:19" s="63" customFormat="1" x14ac:dyDescent="0.3">
      <c r="A140" s="56"/>
      <c r="B140" s="57"/>
      <c r="C140" s="270"/>
      <c r="D140" s="271"/>
      <c r="E140" s="271"/>
      <c r="F140" s="271"/>
      <c r="G140" s="271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s="63" customFormat="1" x14ac:dyDescent="0.3">
      <c r="A141" s="56"/>
      <c r="B141" s="57"/>
      <c r="C141" s="58"/>
      <c r="D141" s="59"/>
      <c r="E141" s="60"/>
      <c r="F141" s="61"/>
      <c r="G141" s="62"/>
      <c r="H141" s="61"/>
      <c r="I141" s="62"/>
      <c r="J141" s="61"/>
      <c r="K141" s="62"/>
      <c r="L141" s="62"/>
      <c r="M141" s="62"/>
      <c r="N141" s="62"/>
      <c r="O141" s="62"/>
      <c r="P141" s="62"/>
      <c r="Q141" s="62"/>
      <c r="R141" s="62"/>
      <c r="S141" s="62"/>
    </row>
    <row r="142" spans="1:19" s="63" customFormat="1" x14ac:dyDescent="0.3">
      <c r="A142" s="56"/>
      <c r="B142" s="57"/>
      <c r="C142" s="270"/>
      <c r="D142" s="271"/>
      <c r="E142" s="271"/>
      <c r="F142" s="271"/>
      <c r="G142" s="271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</row>
    <row r="143" spans="1:19" s="63" customFormat="1" x14ac:dyDescent="0.3">
      <c r="A143" s="56"/>
      <c r="B143" s="57"/>
      <c r="C143" s="58"/>
      <c r="D143" s="59"/>
      <c r="E143" s="60"/>
      <c r="F143" s="61"/>
      <c r="G143" s="62"/>
      <c r="H143" s="61"/>
      <c r="I143" s="62"/>
      <c r="J143" s="61"/>
      <c r="K143" s="62"/>
      <c r="L143" s="62"/>
      <c r="M143" s="62"/>
      <c r="N143" s="62"/>
      <c r="O143" s="62"/>
      <c r="P143" s="62"/>
      <c r="Q143" s="62"/>
      <c r="R143" s="62"/>
      <c r="S143" s="62"/>
    </row>
    <row r="144" spans="1:19" s="63" customFormat="1" x14ac:dyDescent="0.3">
      <c r="A144" s="56"/>
      <c r="B144" s="57"/>
      <c r="C144" s="270"/>
      <c r="D144" s="271"/>
      <c r="E144" s="271"/>
      <c r="F144" s="271"/>
      <c r="G144" s="271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</row>
    <row r="145" spans="1:19" s="63" customFormat="1" x14ac:dyDescent="0.3">
      <c r="A145" s="56"/>
      <c r="B145" s="57"/>
      <c r="C145" s="58"/>
      <c r="D145" s="59"/>
      <c r="E145" s="60"/>
      <c r="F145" s="61"/>
      <c r="G145" s="62"/>
      <c r="H145" s="61"/>
      <c r="I145" s="62"/>
      <c r="J145" s="61"/>
      <c r="K145" s="62"/>
      <c r="L145" s="62"/>
      <c r="M145" s="62"/>
      <c r="N145" s="62"/>
      <c r="O145" s="62"/>
      <c r="P145" s="62"/>
      <c r="Q145" s="62"/>
      <c r="R145" s="62"/>
      <c r="S145" s="62"/>
    </row>
    <row r="146" spans="1:19" s="63" customFormat="1" x14ac:dyDescent="0.3">
      <c r="A146" s="56"/>
      <c r="B146" s="57"/>
      <c r="C146" s="272"/>
      <c r="D146" s="273"/>
      <c r="E146" s="273"/>
      <c r="F146" s="273"/>
      <c r="G146" s="273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</row>
    <row r="147" spans="1:19" s="63" customFormat="1" x14ac:dyDescent="0.3">
      <c r="A147" s="56"/>
      <c r="B147" s="57"/>
      <c r="C147" s="270"/>
      <c r="D147" s="271"/>
      <c r="E147" s="271"/>
      <c r="F147" s="271"/>
      <c r="G147" s="271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</row>
    <row r="148" spans="1:19" s="63" customFormat="1" x14ac:dyDescent="0.3">
      <c r="A148" s="56"/>
      <c r="B148" s="57"/>
      <c r="C148" s="58"/>
      <c r="D148" s="59"/>
      <c r="E148" s="60"/>
      <c r="F148" s="61"/>
      <c r="G148" s="62"/>
      <c r="H148" s="61"/>
      <c r="I148" s="62"/>
      <c r="J148" s="61"/>
      <c r="K148" s="62"/>
      <c r="L148" s="62"/>
      <c r="M148" s="62"/>
      <c r="N148" s="62"/>
      <c r="O148" s="62"/>
      <c r="P148" s="62"/>
      <c r="Q148" s="62"/>
      <c r="R148" s="62"/>
      <c r="S148" s="62"/>
    </row>
    <row r="149" spans="1:19" s="63" customFormat="1" x14ac:dyDescent="0.3">
      <c r="A149" s="56"/>
      <c r="B149" s="57"/>
      <c r="C149" s="272"/>
      <c r="D149" s="273"/>
      <c r="E149" s="273"/>
      <c r="F149" s="273"/>
      <c r="G149" s="273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</row>
    <row r="150" spans="1:19" s="63" customFormat="1" x14ac:dyDescent="0.3">
      <c r="A150" s="56"/>
      <c r="B150" s="57"/>
      <c r="C150" s="270"/>
      <c r="D150" s="271"/>
      <c r="E150" s="271"/>
      <c r="F150" s="271"/>
      <c r="G150" s="271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</row>
    <row r="151" spans="1:19" s="63" customFormat="1" x14ac:dyDescent="0.3">
      <c r="A151" s="56"/>
      <c r="B151" s="57"/>
      <c r="C151" s="58"/>
      <c r="D151" s="59"/>
      <c r="E151" s="60"/>
      <c r="F151" s="61"/>
      <c r="G151" s="62"/>
      <c r="H151" s="61"/>
      <c r="I151" s="62"/>
      <c r="J151" s="61"/>
      <c r="K151" s="62"/>
      <c r="L151" s="62"/>
      <c r="M151" s="62"/>
      <c r="N151" s="62"/>
      <c r="O151" s="62"/>
      <c r="P151" s="62"/>
      <c r="Q151" s="62"/>
      <c r="R151" s="62"/>
      <c r="S151" s="62"/>
    </row>
    <row r="152" spans="1:19" s="63" customFormat="1" x14ac:dyDescent="0.3">
      <c r="A152" s="56"/>
      <c r="B152" s="57"/>
      <c r="C152" s="272"/>
      <c r="D152" s="273"/>
      <c r="E152" s="273"/>
      <c r="F152" s="273"/>
      <c r="G152" s="273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</row>
    <row r="153" spans="1:19" s="63" customFormat="1" x14ac:dyDescent="0.3">
      <c r="A153" s="56"/>
      <c r="B153" s="57"/>
      <c r="C153" s="270"/>
      <c r="D153" s="271"/>
      <c r="E153" s="271"/>
      <c r="F153" s="271"/>
      <c r="G153" s="271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</row>
    <row r="154" spans="1:19" s="63" customFormat="1" x14ac:dyDescent="0.3">
      <c r="A154" s="56"/>
      <c r="B154" s="57"/>
      <c r="C154" s="58"/>
      <c r="D154" s="59"/>
      <c r="E154" s="60"/>
      <c r="F154" s="61"/>
      <c r="G154" s="62"/>
      <c r="H154" s="61"/>
      <c r="I154" s="62"/>
      <c r="J154" s="61"/>
      <c r="K154" s="62"/>
      <c r="L154" s="62"/>
      <c r="M154" s="62"/>
      <c r="N154" s="62"/>
      <c r="O154" s="62"/>
      <c r="P154" s="62"/>
      <c r="Q154" s="62"/>
      <c r="R154" s="62"/>
      <c r="S154" s="62"/>
    </row>
    <row r="155" spans="1:19" s="63" customFormat="1" x14ac:dyDescent="0.3">
      <c r="A155" s="56"/>
      <c r="B155" s="57"/>
      <c r="C155" s="272"/>
      <c r="D155" s="273"/>
      <c r="E155" s="273"/>
      <c r="F155" s="273"/>
      <c r="G155" s="273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</row>
    <row r="156" spans="1:19" s="63" customFormat="1" x14ac:dyDescent="0.3">
      <c r="A156" s="56"/>
      <c r="B156" s="57"/>
      <c r="C156" s="270"/>
      <c r="D156" s="271"/>
      <c r="E156" s="271"/>
      <c r="F156" s="271"/>
      <c r="G156" s="271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</row>
    <row r="157" spans="1:19" s="63" customFormat="1" x14ac:dyDescent="0.3">
      <c r="A157" s="56"/>
      <c r="B157" s="57"/>
      <c r="C157" s="58"/>
      <c r="D157" s="59"/>
      <c r="E157" s="60"/>
      <c r="F157" s="61"/>
      <c r="G157" s="62"/>
      <c r="H157" s="61"/>
      <c r="I157" s="62"/>
      <c r="J157" s="61"/>
      <c r="K157" s="62"/>
      <c r="L157" s="62"/>
      <c r="M157" s="62"/>
      <c r="N157" s="62"/>
      <c r="O157" s="62"/>
      <c r="P157" s="62"/>
      <c r="Q157" s="62"/>
      <c r="R157" s="62"/>
      <c r="S157" s="62"/>
    </row>
    <row r="158" spans="1:19" s="63" customFormat="1" x14ac:dyDescent="0.3">
      <c r="A158" s="56"/>
      <c r="B158" s="57"/>
      <c r="C158" s="272"/>
      <c r="D158" s="273"/>
      <c r="E158" s="273"/>
      <c r="F158" s="273"/>
      <c r="G158" s="273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</row>
    <row r="159" spans="1:19" s="63" customFormat="1" x14ac:dyDescent="0.3">
      <c r="A159" s="56"/>
      <c r="B159" s="57"/>
      <c r="C159" s="270"/>
      <c r="D159" s="271"/>
      <c r="E159" s="271"/>
      <c r="F159" s="271"/>
      <c r="G159" s="271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</row>
    <row r="160" spans="1:19" s="63" customFormat="1" x14ac:dyDescent="0.3">
      <c r="A160" s="75"/>
      <c r="B160" s="76"/>
      <c r="C160" s="77"/>
      <c r="D160" s="78"/>
      <c r="E160" s="79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</row>
    <row r="161" spans="1:19" s="63" customFormat="1" x14ac:dyDescent="0.3">
      <c r="A161" s="56"/>
      <c r="B161" s="57"/>
      <c r="C161" s="272"/>
      <c r="D161" s="273"/>
      <c r="E161" s="273"/>
      <c r="F161" s="273"/>
      <c r="G161" s="273"/>
      <c r="H161" s="62"/>
      <c r="I161" s="62"/>
      <c r="J161" s="62"/>
      <c r="K161" s="62"/>
      <c r="L161" s="62"/>
      <c r="M161" s="62"/>
      <c r="N161" s="60"/>
      <c r="O161" s="60"/>
      <c r="P161" s="60"/>
      <c r="Q161" s="60"/>
      <c r="R161" s="62"/>
      <c r="S161" s="62"/>
    </row>
    <row r="162" spans="1:19" s="63" customFormat="1" x14ac:dyDescent="0.3">
      <c r="A162" s="56"/>
      <c r="B162" s="57"/>
      <c r="C162" s="58"/>
      <c r="D162" s="59"/>
      <c r="E162" s="60"/>
      <c r="F162" s="61"/>
      <c r="G162" s="62"/>
      <c r="H162" s="61"/>
      <c r="I162" s="62"/>
      <c r="J162" s="61"/>
      <c r="K162" s="62"/>
      <c r="L162" s="62"/>
      <c r="M162" s="62"/>
      <c r="N162" s="60"/>
      <c r="O162" s="60"/>
      <c r="P162" s="60"/>
      <c r="Q162" s="60"/>
      <c r="R162" s="62"/>
      <c r="S162" s="62"/>
    </row>
    <row r="163" spans="1:19" s="63" customFormat="1" x14ac:dyDescent="0.3">
      <c r="A163" s="56"/>
      <c r="B163" s="57"/>
      <c r="C163" s="272"/>
      <c r="D163" s="273"/>
      <c r="E163" s="273"/>
      <c r="F163" s="273"/>
      <c r="G163" s="273"/>
      <c r="H163" s="62"/>
      <c r="I163" s="62"/>
      <c r="J163" s="62"/>
      <c r="K163" s="62"/>
      <c r="L163" s="62"/>
      <c r="M163" s="62"/>
      <c r="N163" s="60"/>
      <c r="O163" s="60"/>
      <c r="P163" s="60"/>
      <c r="Q163" s="60"/>
      <c r="R163" s="62"/>
      <c r="S163" s="62"/>
    </row>
    <row r="164" spans="1:19" s="63" customFormat="1" x14ac:dyDescent="0.3">
      <c r="A164" s="56"/>
      <c r="B164" s="57"/>
      <c r="C164" s="58"/>
      <c r="D164" s="59"/>
      <c r="E164" s="60"/>
      <c r="F164" s="61"/>
      <c r="G164" s="62"/>
      <c r="H164" s="61"/>
      <c r="I164" s="62"/>
      <c r="J164" s="61"/>
      <c r="K164" s="62"/>
      <c r="L164" s="62"/>
      <c r="M164" s="62"/>
      <c r="N164" s="60"/>
      <c r="O164" s="60"/>
      <c r="P164" s="60"/>
      <c r="Q164" s="60"/>
      <c r="R164" s="62"/>
      <c r="S164" s="62"/>
    </row>
    <row r="165" spans="1:19" s="63" customFormat="1" x14ac:dyDescent="0.3">
      <c r="A165" s="56"/>
      <c r="B165" s="57"/>
      <c r="C165" s="272"/>
      <c r="D165" s="273"/>
      <c r="E165" s="273"/>
      <c r="F165" s="273"/>
      <c r="G165" s="273"/>
      <c r="H165" s="62"/>
      <c r="I165" s="62"/>
      <c r="J165" s="62"/>
      <c r="K165" s="62"/>
      <c r="L165" s="62"/>
      <c r="M165" s="62"/>
      <c r="N165" s="60"/>
      <c r="O165" s="60"/>
      <c r="P165" s="60"/>
      <c r="Q165" s="60"/>
      <c r="R165" s="62"/>
      <c r="S165" s="62"/>
    </row>
    <row r="166" spans="1:19" s="63" customFormat="1" x14ac:dyDescent="0.3">
      <c r="A166" s="56"/>
      <c r="B166" s="57"/>
      <c r="C166" s="58"/>
      <c r="D166" s="59"/>
      <c r="E166" s="60"/>
      <c r="F166" s="61"/>
      <c r="G166" s="62"/>
      <c r="H166" s="61"/>
      <c r="I166" s="62"/>
      <c r="J166" s="61"/>
      <c r="K166" s="62"/>
      <c r="L166" s="62"/>
      <c r="M166" s="62"/>
      <c r="N166" s="60"/>
      <c r="O166" s="60"/>
      <c r="P166" s="60"/>
      <c r="Q166" s="60"/>
      <c r="R166" s="62"/>
      <c r="S166" s="62"/>
    </row>
    <row r="167" spans="1:19" s="63" customFormat="1" x14ac:dyDescent="0.3">
      <c r="A167" s="56"/>
      <c r="B167" s="57"/>
      <c r="C167" s="58"/>
      <c r="D167" s="59"/>
      <c r="E167" s="60"/>
      <c r="F167" s="61"/>
      <c r="G167" s="62"/>
      <c r="H167" s="61"/>
      <c r="I167" s="62"/>
      <c r="J167" s="61"/>
      <c r="K167" s="62"/>
      <c r="L167" s="62"/>
      <c r="M167" s="62"/>
      <c r="N167" s="62"/>
      <c r="O167" s="62"/>
      <c r="P167" s="62"/>
      <c r="Q167" s="62"/>
      <c r="R167" s="62"/>
      <c r="S167" s="62"/>
    </row>
    <row r="168" spans="1:19" s="63" customFormat="1" x14ac:dyDescent="0.3">
      <c r="A168" s="56"/>
      <c r="B168" s="57"/>
      <c r="C168" s="58"/>
      <c r="D168" s="59"/>
      <c r="E168" s="60"/>
      <c r="F168" s="61"/>
      <c r="G168" s="62"/>
      <c r="H168" s="61"/>
      <c r="I168" s="62"/>
      <c r="J168" s="61"/>
      <c r="K168" s="62"/>
      <c r="L168" s="62"/>
      <c r="M168" s="62"/>
      <c r="N168" s="62"/>
      <c r="O168" s="62"/>
      <c r="P168" s="62"/>
      <c r="Q168" s="62"/>
      <c r="R168" s="62"/>
      <c r="S168" s="62"/>
    </row>
    <row r="169" spans="1:19" s="63" customFormat="1" x14ac:dyDescent="0.3">
      <c r="A169" s="56"/>
      <c r="B169" s="57"/>
      <c r="C169" s="272"/>
      <c r="D169" s="273"/>
      <c r="E169" s="273"/>
      <c r="F169" s="273"/>
      <c r="G169" s="273"/>
      <c r="H169" s="61"/>
      <c r="I169" s="62"/>
      <c r="J169" s="61"/>
      <c r="K169" s="62"/>
      <c r="L169" s="62"/>
      <c r="M169" s="62"/>
      <c r="N169" s="62"/>
      <c r="O169" s="62"/>
      <c r="P169" s="62"/>
      <c r="Q169" s="62"/>
      <c r="R169" s="62"/>
      <c r="S169" s="62"/>
    </row>
    <row r="170" spans="1:19" s="63" customFormat="1" x14ac:dyDescent="0.3">
      <c r="A170" s="56"/>
      <c r="B170" s="57"/>
      <c r="C170" s="58"/>
      <c r="D170" s="59"/>
      <c r="E170" s="60"/>
      <c r="F170" s="61"/>
      <c r="G170" s="62"/>
      <c r="H170" s="61"/>
      <c r="I170" s="62"/>
      <c r="J170" s="61"/>
      <c r="K170" s="62"/>
      <c r="L170" s="62"/>
      <c r="M170" s="62"/>
      <c r="N170" s="62"/>
      <c r="O170" s="62"/>
      <c r="P170" s="62"/>
      <c r="Q170" s="62"/>
      <c r="R170" s="62"/>
      <c r="S170" s="62"/>
    </row>
    <row r="171" spans="1:19" s="63" customFormat="1" x14ac:dyDescent="0.3">
      <c r="A171" s="56"/>
      <c r="B171" s="57"/>
      <c r="C171" s="272"/>
      <c r="D171" s="273"/>
      <c r="E171" s="273"/>
      <c r="F171" s="273"/>
      <c r="G171" s="273"/>
      <c r="H171" s="61"/>
      <c r="I171" s="62"/>
      <c r="J171" s="61"/>
      <c r="K171" s="62"/>
      <c r="L171" s="62"/>
      <c r="M171" s="62"/>
      <c r="N171" s="62"/>
      <c r="O171" s="62"/>
      <c r="P171" s="62"/>
      <c r="Q171" s="62"/>
      <c r="R171" s="62"/>
      <c r="S171" s="62"/>
    </row>
    <row r="172" spans="1:19" s="63" customFormat="1" x14ac:dyDescent="0.3">
      <c r="A172" s="56"/>
      <c r="B172" s="57"/>
      <c r="C172" s="58"/>
      <c r="D172" s="59"/>
      <c r="E172" s="60"/>
      <c r="F172" s="61"/>
      <c r="G172" s="62"/>
      <c r="H172" s="61"/>
      <c r="I172" s="62"/>
      <c r="J172" s="61"/>
      <c r="K172" s="62"/>
      <c r="L172" s="62"/>
      <c r="M172" s="62"/>
      <c r="N172" s="62"/>
      <c r="O172" s="62"/>
      <c r="P172" s="62"/>
      <c r="Q172" s="62"/>
      <c r="R172" s="62"/>
      <c r="S172" s="62"/>
    </row>
    <row r="173" spans="1:19" s="63" customFormat="1" x14ac:dyDescent="0.3">
      <c r="A173" s="56"/>
      <c r="B173" s="57"/>
      <c r="C173" s="272"/>
      <c r="D173" s="273"/>
      <c r="E173" s="273"/>
      <c r="F173" s="273"/>
      <c r="G173" s="273"/>
      <c r="H173" s="61"/>
      <c r="I173" s="62"/>
      <c r="J173" s="61"/>
      <c r="K173" s="62"/>
      <c r="L173" s="62"/>
      <c r="M173" s="62"/>
      <c r="N173" s="62"/>
      <c r="O173" s="62"/>
      <c r="P173" s="62"/>
      <c r="Q173" s="62"/>
      <c r="R173" s="62"/>
      <c r="S173" s="62"/>
    </row>
    <row r="174" spans="1:19" s="63" customFormat="1" x14ac:dyDescent="0.3">
      <c r="A174" s="56"/>
      <c r="B174" s="57"/>
      <c r="C174" s="270"/>
      <c r="D174" s="271"/>
      <c r="E174" s="271"/>
      <c r="F174" s="271"/>
      <c r="G174" s="271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</row>
    <row r="175" spans="1:19" s="63" customFormat="1" x14ac:dyDescent="0.3">
      <c r="A175" s="56"/>
      <c r="B175" s="57"/>
      <c r="C175" s="58"/>
      <c r="D175" s="59"/>
      <c r="E175" s="60"/>
      <c r="F175" s="61"/>
      <c r="G175" s="62"/>
      <c r="H175" s="61"/>
      <c r="I175" s="62"/>
      <c r="J175" s="61"/>
      <c r="K175" s="62"/>
      <c r="L175" s="62"/>
      <c r="M175" s="62"/>
      <c r="N175" s="62"/>
      <c r="O175" s="62"/>
      <c r="P175" s="62"/>
      <c r="Q175" s="62"/>
      <c r="R175" s="62"/>
      <c r="S175" s="62"/>
    </row>
    <row r="176" spans="1:19" s="63" customFormat="1" x14ac:dyDescent="0.3">
      <c r="A176" s="56"/>
      <c r="B176" s="57"/>
      <c r="C176" s="270"/>
      <c r="D176" s="271"/>
      <c r="E176" s="271"/>
      <c r="F176" s="271"/>
      <c r="G176" s="271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</row>
    <row r="177" spans="1:19" s="63" customFormat="1" x14ac:dyDescent="0.3">
      <c r="A177" s="56"/>
      <c r="B177" s="57"/>
      <c r="C177" s="58"/>
      <c r="D177" s="59"/>
      <c r="E177" s="60"/>
      <c r="F177" s="61"/>
      <c r="G177" s="62"/>
      <c r="H177" s="61"/>
      <c r="I177" s="62"/>
      <c r="J177" s="61"/>
      <c r="K177" s="62"/>
      <c r="L177" s="62"/>
      <c r="M177" s="62"/>
      <c r="N177" s="62"/>
      <c r="O177" s="62"/>
      <c r="P177" s="62"/>
      <c r="Q177" s="62"/>
      <c r="R177" s="62"/>
      <c r="S177" s="62"/>
    </row>
    <row r="178" spans="1:19" s="63" customFormat="1" x14ac:dyDescent="0.3">
      <c r="A178" s="56"/>
      <c r="B178" s="57"/>
      <c r="C178" s="270"/>
      <c r="D178" s="271"/>
      <c r="E178" s="271"/>
      <c r="F178" s="271"/>
      <c r="G178" s="271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</row>
    <row r="179" spans="1:19" s="63" customFormat="1" x14ac:dyDescent="0.3">
      <c r="A179" s="75"/>
      <c r="B179" s="76"/>
      <c r="C179" s="77"/>
      <c r="D179" s="78"/>
      <c r="E179" s="79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</row>
    <row r="180" spans="1:19" s="63" customFormat="1" x14ac:dyDescent="0.3">
      <c r="A180" s="56"/>
      <c r="B180" s="57"/>
      <c r="C180" s="58"/>
      <c r="D180" s="59"/>
      <c r="E180" s="60"/>
      <c r="F180" s="61"/>
      <c r="G180" s="62"/>
      <c r="H180" s="61"/>
      <c r="I180" s="62"/>
      <c r="J180" s="61"/>
      <c r="K180" s="62"/>
      <c r="L180" s="62"/>
      <c r="M180" s="62"/>
      <c r="N180" s="62"/>
      <c r="O180" s="62"/>
      <c r="P180" s="62"/>
      <c r="Q180" s="62"/>
      <c r="R180" s="62"/>
      <c r="S180" s="62"/>
    </row>
    <row r="181" spans="1:19" s="63" customFormat="1" x14ac:dyDescent="0.3">
      <c r="A181" s="75"/>
      <c r="B181" s="76"/>
      <c r="C181" s="77"/>
      <c r="D181" s="78"/>
      <c r="E181" s="79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</row>
    <row r="182" spans="1:19" s="63" customFormat="1" x14ac:dyDescent="0.3">
      <c r="A182" s="56"/>
      <c r="B182" s="57"/>
      <c r="C182" s="58"/>
      <c r="D182" s="59"/>
      <c r="E182" s="60"/>
      <c r="F182" s="61"/>
      <c r="G182" s="62"/>
      <c r="H182" s="61"/>
      <c r="I182" s="62"/>
      <c r="J182" s="61"/>
      <c r="K182" s="62"/>
      <c r="L182" s="62"/>
      <c r="M182" s="62"/>
      <c r="N182" s="62"/>
      <c r="O182" s="62"/>
      <c r="P182" s="62"/>
      <c r="Q182" s="62"/>
      <c r="R182" s="62"/>
      <c r="S182" s="62"/>
    </row>
    <row r="183" spans="1:19" s="63" customFormat="1" x14ac:dyDescent="0.3">
      <c r="A183" s="56"/>
      <c r="B183" s="57"/>
      <c r="C183" s="270"/>
      <c r="D183" s="271"/>
      <c r="E183" s="271"/>
      <c r="F183" s="271"/>
      <c r="G183" s="271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</row>
    <row r="184" spans="1:19" s="63" customFormat="1" x14ac:dyDescent="0.3">
      <c r="A184" s="56"/>
      <c r="B184" s="57"/>
      <c r="C184" s="58"/>
      <c r="D184" s="59"/>
      <c r="E184" s="60"/>
      <c r="F184" s="61"/>
      <c r="G184" s="62"/>
      <c r="H184" s="61"/>
      <c r="I184" s="62"/>
      <c r="J184" s="61"/>
      <c r="K184" s="62"/>
      <c r="L184" s="62"/>
      <c r="M184" s="62"/>
      <c r="N184" s="62"/>
      <c r="O184" s="62"/>
      <c r="P184" s="62"/>
      <c r="Q184" s="62"/>
      <c r="R184" s="62"/>
      <c r="S184" s="62"/>
    </row>
    <row r="185" spans="1:19" s="63" customFormat="1" x14ac:dyDescent="0.3">
      <c r="A185" s="56"/>
      <c r="B185" s="57"/>
      <c r="C185" s="270"/>
      <c r="D185" s="271"/>
      <c r="E185" s="271"/>
      <c r="F185" s="271"/>
      <c r="G185" s="271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</row>
    <row r="186" spans="1:19" s="63" customFormat="1" x14ac:dyDescent="0.3">
      <c r="A186" s="56"/>
      <c r="B186" s="57"/>
      <c r="C186" s="58"/>
      <c r="D186" s="59"/>
      <c r="E186" s="60"/>
      <c r="F186" s="61"/>
      <c r="G186" s="62"/>
      <c r="H186" s="61"/>
      <c r="I186" s="62"/>
      <c r="J186" s="61"/>
      <c r="K186" s="62"/>
      <c r="L186" s="62"/>
      <c r="M186" s="62"/>
      <c r="N186" s="62"/>
      <c r="O186" s="62"/>
      <c r="P186" s="62"/>
      <c r="Q186" s="62"/>
      <c r="R186" s="62"/>
      <c r="S186" s="62"/>
    </row>
    <row r="187" spans="1:19" s="63" customFormat="1" x14ac:dyDescent="0.3">
      <c r="A187" s="56"/>
      <c r="B187" s="57"/>
      <c r="C187" s="270"/>
      <c r="D187" s="271"/>
      <c r="E187" s="271"/>
      <c r="F187" s="271"/>
      <c r="G187" s="271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</row>
    <row r="188" spans="1:19" s="63" customFormat="1" x14ac:dyDescent="0.3">
      <c r="A188" s="75"/>
      <c r="B188" s="76"/>
      <c r="C188" s="77"/>
      <c r="D188" s="78"/>
      <c r="E188" s="79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</row>
    <row r="189" spans="1:19" s="63" customFormat="1" x14ac:dyDescent="0.3">
      <c r="A189" s="56"/>
      <c r="B189" s="57"/>
      <c r="C189" s="58"/>
      <c r="D189" s="59"/>
      <c r="E189" s="60"/>
      <c r="F189" s="61"/>
      <c r="G189" s="62"/>
      <c r="H189" s="61"/>
      <c r="I189" s="62"/>
      <c r="J189" s="61"/>
      <c r="K189" s="62"/>
      <c r="L189" s="62"/>
      <c r="M189" s="62"/>
      <c r="N189" s="62"/>
      <c r="O189" s="62"/>
      <c r="P189" s="62"/>
      <c r="Q189" s="62"/>
      <c r="R189" s="62"/>
      <c r="S189" s="62"/>
    </row>
    <row r="190" spans="1:19" s="63" customFormat="1" x14ac:dyDescent="0.3">
      <c r="A190" s="56"/>
      <c r="B190" s="57"/>
      <c r="C190" s="272"/>
      <c r="D190" s="273"/>
      <c r="E190" s="273"/>
      <c r="F190" s="273"/>
      <c r="G190" s="273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</row>
    <row r="191" spans="1:19" s="63" customFormat="1" x14ac:dyDescent="0.3">
      <c r="A191" s="56"/>
      <c r="B191" s="57"/>
      <c r="C191" s="270"/>
      <c r="D191" s="271"/>
      <c r="E191" s="271"/>
      <c r="F191" s="271"/>
      <c r="G191" s="271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</row>
    <row r="192" spans="1:19" s="63" customFormat="1" x14ac:dyDescent="0.3">
      <c r="A192" s="56"/>
      <c r="B192" s="57"/>
      <c r="C192" s="58"/>
      <c r="D192" s="59"/>
      <c r="E192" s="60"/>
      <c r="F192" s="61"/>
      <c r="G192" s="62"/>
      <c r="H192" s="61"/>
      <c r="I192" s="62"/>
      <c r="J192" s="61"/>
      <c r="K192" s="62"/>
      <c r="L192" s="62"/>
      <c r="M192" s="62"/>
      <c r="N192" s="62"/>
      <c r="O192" s="62"/>
      <c r="P192" s="62"/>
      <c r="Q192" s="62"/>
      <c r="R192" s="62"/>
      <c r="S192" s="62"/>
    </row>
    <row r="193" spans="1:19" s="63" customFormat="1" x14ac:dyDescent="0.3">
      <c r="A193" s="56"/>
      <c r="B193" s="57"/>
      <c r="C193" s="272"/>
      <c r="D193" s="273"/>
      <c r="E193" s="273"/>
      <c r="F193" s="273"/>
      <c r="G193" s="273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</row>
    <row r="194" spans="1:19" s="63" customFormat="1" x14ac:dyDescent="0.3">
      <c r="A194" s="75"/>
      <c r="B194" s="76"/>
      <c r="C194" s="77"/>
      <c r="D194" s="81"/>
      <c r="E194" s="75"/>
      <c r="F194" s="75"/>
      <c r="G194" s="82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</row>
    <row r="195" spans="1:19" s="63" customFormat="1" x14ac:dyDescent="0.3">
      <c r="B195" s="67"/>
      <c r="C195" s="67"/>
      <c r="D195" s="68"/>
    </row>
    <row r="196" spans="1:19" s="63" customFormat="1" x14ac:dyDescent="0.3">
      <c r="A196" s="65"/>
      <c r="B196" s="66"/>
      <c r="C196" s="274"/>
      <c r="D196" s="275"/>
      <c r="E196" s="275"/>
      <c r="F196" s="275"/>
      <c r="G196" s="275"/>
    </row>
    <row r="197" spans="1:19" s="63" customFormat="1" x14ac:dyDescent="0.3">
      <c r="B197" s="67"/>
      <c r="C197" s="67"/>
      <c r="D197" s="68"/>
    </row>
    <row r="198" spans="1:19" s="63" customFormat="1" x14ac:dyDescent="0.3">
      <c r="B198" s="67"/>
      <c r="C198" s="67"/>
      <c r="D198" s="68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</row>
    <row r="199" spans="1:19" s="63" customFormat="1" x14ac:dyDescent="0.3">
      <c r="A199" s="70"/>
      <c r="B199" s="71"/>
      <c r="C199" s="71"/>
      <c r="D199" s="72"/>
      <c r="E199" s="73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</row>
    <row r="200" spans="1:19" s="63" customFormat="1" x14ac:dyDescent="0.3">
      <c r="A200" s="75"/>
      <c r="B200" s="76"/>
      <c r="C200" s="77"/>
      <c r="D200" s="78"/>
      <c r="E200" s="79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</row>
    <row r="201" spans="1:19" s="63" customFormat="1" x14ac:dyDescent="0.3">
      <c r="A201" s="56"/>
      <c r="B201" s="57"/>
      <c r="C201" s="58"/>
      <c r="D201" s="59"/>
      <c r="E201" s="60"/>
      <c r="F201" s="61"/>
      <c r="G201" s="62"/>
      <c r="H201" s="61"/>
      <c r="I201" s="62"/>
      <c r="J201" s="61"/>
      <c r="K201" s="62"/>
      <c r="L201" s="62"/>
      <c r="M201" s="62"/>
      <c r="N201" s="62"/>
      <c r="O201" s="62"/>
      <c r="P201" s="62"/>
      <c r="Q201" s="62"/>
      <c r="R201" s="62"/>
      <c r="S201" s="62"/>
    </row>
    <row r="202" spans="1:19" s="63" customFormat="1" x14ac:dyDescent="0.3">
      <c r="A202" s="56"/>
      <c r="B202" s="57"/>
      <c r="C202" s="270"/>
      <c r="D202" s="271"/>
      <c r="E202" s="271"/>
      <c r="F202" s="271"/>
      <c r="G202" s="271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</row>
    <row r="203" spans="1:19" s="63" customFormat="1" x14ac:dyDescent="0.3">
      <c r="A203" s="56"/>
      <c r="B203" s="57"/>
      <c r="C203" s="58"/>
      <c r="D203" s="59"/>
      <c r="E203" s="60"/>
      <c r="F203" s="61"/>
      <c r="G203" s="62"/>
      <c r="H203" s="61"/>
      <c r="I203" s="62"/>
      <c r="J203" s="61"/>
      <c r="K203" s="62"/>
      <c r="L203" s="62"/>
      <c r="M203" s="62"/>
      <c r="N203" s="62"/>
      <c r="O203" s="62"/>
      <c r="P203" s="62"/>
      <c r="Q203" s="62"/>
      <c r="R203" s="62"/>
      <c r="S203" s="62"/>
    </row>
    <row r="204" spans="1:19" s="63" customFormat="1" x14ac:dyDescent="0.3">
      <c r="A204" s="56"/>
      <c r="B204" s="57"/>
      <c r="C204" s="270"/>
      <c r="D204" s="271"/>
      <c r="E204" s="271"/>
      <c r="F204" s="271"/>
      <c r="G204" s="271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</row>
    <row r="205" spans="1:19" s="63" customFormat="1" x14ac:dyDescent="0.3">
      <c r="A205" s="56"/>
      <c r="B205" s="57"/>
      <c r="C205" s="58"/>
      <c r="D205" s="59"/>
      <c r="E205" s="60"/>
      <c r="F205" s="61"/>
      <c r="G205" s="62"/>
      <c r="H205" s="61"/>
      <c r="I205" s="62"/>
      <c r="J205" s="61"/>
      <c r="K205" s="62"/>
      <c r="L205" s="62"/>
      <c r="M205" s="62"/>
      <c r="N205" s="62"/>
      <c r="O205" s="62"/>
      <c r="P205" s="62"/>
      <c r="Q205" s="62"/>
      <c r="R205" s="62"/>
      <c r="S205" s="62"/>
    </row>
    <row r="206" spans="1:19" s="63" customFormat="1" x14ac:dyDescent="0.3">
      <c r="A206" s="56"/>
      <c r="B206" s="57"/>
      <c r="C206" s="270"/>
      <c r="D206" s="271"/>
      <c r="E206" s="271"/>
      <c r="F206" s="271"/>
      <c r="G206" s="271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19" s="63" customFormat="1" x14ac:dyDescent="0.3">
      <c r="A207" s="56"/>
      <c r="B207" s="57"/>
      <c r="C207" s="58"/>
      <c r="D207" s="59"/>
      <c r="E207" s="60"/>
      <c r="F207" s="61"/>
      <c r="G207" s="62"/>
      <c r="H207" s="61"/>
      <c r="I207" s="62"/>
      <c r="J207" s="61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19" s="63" customFormat="1" x14ac:dyDescent="0.3">
      <c r="A208" s="56"/>
      <c r="B208" s="57"/>
      <c r="C208" s="270"/>
      <c r="D208" s="271"/>
      <c r="E208" s="271"/>
      <c r="F208" s="271"/>
      <c r="G208" s="271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19" s="63" customFormat="1" x14ac:dyDescent="0.3">
      <c r="A209" s="56"/>
      <c r="B209" s="57"/>
      <c r="C209" s="58"/>
      <c r="D209" s="59"/>
      <c r="E209" s="60"/>
      <c r="F209" s="61"/>
      <c r="G209" s="62"/>
      <c r="H209" s="61"/>
      <c r="I209" s="62"/>
      <c r="J209" s="61"/>
      <c r="K209" s="62"/>
      <c r="L209" s="62"/>
      <c r="M209" s="62"/>
      <c r="N209" s="62"/>
      <c r="O209" s="62"/>
      <c r="P209" s="62"/>
      <c r="Q209" s="62"/>
      <c r="R209" s="62"/>
      <c r="S209" s="62"/>
    </row>
    <row r="210" spans="1:19" s="63" customFormat="1" x14ac:dyDescent="0.3">
      <c r="A210" s="56"/>
      <c r="B210" s="57"/>
      <c r="C210" s="270"/>
      <c r="D210" s="271"/>
      <c r="E210" s="271"/>
      <c r="F210" s="271"/>
      <c r="G210" s="271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</row>
    <row r="211" spans="1:19" s="63" customFormat="1" x14ac:dyDescent="0.3">
      <c r="A211" s="56"/>
      <c r="B211" s="57"/>
      <c r="C211" s="58"/>
      <c r="D211" s="59"/>
      <c r="E211" s="60"/>
      <c r="F211" s="61"/>
      <c r="G211" s="62"/>
      <c r="H211" s="61"/>
      <c r="I211" s="62"/>
      <c r="J211" s="61"/>
      <c r="K211" s="62"/>
      <c r="L211" s="62"/>
      <c r="M211" s="62"/>
      <c r="N211" s="62"/>
      <c r="O211" s="62"/>
      <c r="P211" s="62"/>
      <c r="Q211" s="62"/>
      <c r="R211" s="62"/>
      <c r="S211" s="62"/>
    </row>
    <row r="212" spans="1:19" s="63" customFormat="1" x14ac:dyDescent="0.3">
      <c r="A212" s="56"/>
      <c r="B212" s="57"/>
      <c r="C212" s="270"/>
      <c r="D212" s="271"/>
      <c r="E212" s="271"/>
      <c r="F212" s="271"/>
      <c r="G212" s="271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</row>
    <row r="213" spans="1:19" s="63" customFormat="1" x14ac:dyDescent="0.3">
      <c r="A213" s="56"/>
      <c r="B213" s="57"/>
      <c r="C213" s="58"/>
      <c r="D213" s="59"/>
      <c r="E213" s="60"/>
      <c r="F213" s="61"/>
      <c r="G213" s="62"/>
      <c r="H213" s="61"/>
      <c r="I213" s="62"/>
      <c r="J213" s="61"/>
      <c r="K213" s="62"/>
      <c r="L213" s="62"/>
      <c r="M213" s="62"/>
      <c r="N213" s="62"/>
      <c r="O213" s="62"/>
      <c r="P213" s="62"/>
      <c r="Q213" s="62"/>
      <c r="R213" s="62"/>
      <c r="S213" s="62"/>
    </row>
    <row r="214" spans="1:19" s="63" customFormat="1" x14ac:dyDescent="0.3">
      <c r="A214" s="56"/>
      <c r="B214" s="57"/>
      <c r="C214" s="270"/>
      <c r="D214" s="271"/>
      <c r="E214" s="271"/>
      <c r="F214" s="271"/>
      <c r="G214" s="271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</row>
    <row r="215" spans="1:19" s="63" customFormat="1" x14ac:dyDescent="0.3">
      <c r="A215" s="56"/>
      <c r="B215" s="57"/>
      <c r="C215" s="58"/>
      <c r="D215" s="59"/>
      <c r="E215" s="60"/>
      <c r="F215" s="61"/>
      <c r="G215" s="62"/>
      <c r="H215" s="61"/>
      <c r="I215" s="62"/>
      <c r="J215" s="61"/>
      <c r="K215" s="62"/>
      <c r="L215" s="62"/>
      <c r="M215" s="62"/>
      <c r="N215" s="62"/>
      <c r="O215" s="62"/>
      <c r="P215" s="62"/>
      <c r="Q215" s="62"/>
      <c r="R215" s="62"/>
      <c r="S215" s="62"/>
    </row>
    <row r="216" spans="1:19" s="63" customFormat="1" x14ac:dyDescent="0.3">
      <c r="A216" s="56"/>
      <c r="B216" s="57"/>
      <c r="C216" s="270"/>
      <c r="D216" s="271"/>
      <c r="E216" s="271"/>
      <c r="F216" s="271"/>
      <c r="G216" s="271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</row>
    <row r="217" spans="1:19" s="63" customFormat="1" x14ac:dyDescent="0.3">
      <c r="A217" s="56"/>
      <c r="B217" s="57"/>
      <c r="C217" s="58"/>
      <c r="D217" s="59"/>
      <c r="E217" s="60"/>
      <c r="F217" s="61"/>
      <c r="G217" s="62"/>
      <c r="H217" s="61"/>
      <c r="I217" s="62"/>
      <c r="J217" s="61"/>
      <c r="K217" s="62"/>
      <c r="L217" s="62"/>
      <c r="M217" s="62"/>
      <c r="N217" s="62"/>
      <c r="O217" s="62"/>
      <c r="P217" s="62"/>
      <c r="Q217" s="62"/>
      <c r="R217" s="62"/>
      <c r="S217" s="62"/>
    </row>
    <row r="218" spans="1:19" s="63" customFormat="1" x14ac:dyDescent="0.3">
      <c r="A218" s="56"/>
      <c r="B218" s="57"/>
      <c r="C218" s="270"/>
      <c r="D218" s="271"/>
      <c r="E218" s="271"/>
      <c r="F218" s="271"/>
      <c r="G218" s="271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</row>
    <row r="219" spans="1:19" s="63" customFormat="1" x14ac:dyDescent="0.3">
      <c r="A219" s="56"/>
      <c r="B219" s="57"/>
      <c r="C219" s="58"/>
      <c r="D219" s="59"/>
      <c r="E219" s="60"/>
      <c r="F219" s="61"/>
      <c r="G219" s="62"/>
      <c r="H219" s="61"/>
      <c r="I219" s="62"/>
      <c r="J219" s="61"/>
      <c r="K219" s="62"/>
      <c r="L219" s="62"/>
      <c r="M219" s="62"/>
      <c r="N219" s="62"/>
      <c r="O219" s="62"/>
      <c r="P219" s="62"/>
      <c r="Q219" s="62"/>
      <c r="R219" s="62"/>
      <c r="S219" s="62"/>
    </row>
    <row r="220" spans="1:19" s="63" customFormat="1" x14ac:dyDescent="0.3">
      <c r="A220" s="56"/>
      <c r="B220" s="57"/>
      <c r="C220" s="270"/>
      <c r="D220" s="271"/>
      <c r="E220" s="271"/>
      <c r="F220" s="271"/>
      <c r="G220" s="271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</row>
    <row r="221" spans="1:19" s="63" customFormat="1" x14ac:dyDescent="0.3">
      <c r="A221" s="56"/>
      <c r="B221" s="57"/>
      <c r="C221" s="58"/>
      <c r="D221" s="59"/>
      <c r="E221" s="60"/>
      <c r="F221" s="61"/>
      <c r="G221" s="62"/>
      <c r="H221" s="61"/>
      <c r="I221" s="62"/>
      <c r="J221" s="61"/>
      <c r="K221" s="62"/>
      <c r="L221" s="62"/>
      <c r="M221" s="62"/>
      <c r="N221" s="62"/>
      <c r="O221" s="62"/>
      <c r="P221" s="62"/>
      <c r="Q221" s="62"/>
      <c r="R221" s="62"/>
      <c r="S221" s="62"/>
    </row>
    <row r="222" spans="1:19" s="63" customFormat="1" x14ac:dyDescent="0.3">
      <c r="A222" s="56"/>
      <c r="B222" s="57"/>
      <c r="C222" s="270"/>
      <c r="D222" s="271"/>
      <c r="E222" s="271"/>
      <c r="F222" s="271"/>
      <c r="G222" s="271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</row>
    <row r="223" spans="1:19" s="63" customFormat="1" x14ac:dyDescent="0.3">
      <c r="A223" s="56"/>
      <c r="B223" s="57"/>
      <c r="C223" s="58"/>
      <c r="D223" s="59"/>
      <c r="E223" s="60"/>
      <c r="F223" s="61"/>
      <c r="G223" s="62"/>
      <c r="H223" s="61"/>
      <c r="I223" s="62"/>
      <c r="J223" s="61"/>
      <c r="K223" s="62"/>
      <c r="L223" s="62"/>
      <c r="M223" s="62"/>
      <c r="N223" s="62"/>
      <c r="O223" s="62"/>
      <c r="P223" s="62"/>
      <c r="Q223" s="62"/>
      <c r="R223" s="62"/>
      <c r="S223" s="62"/>
    </row>
    <row r="224" spans="1:19" s="63" customFormat="1" x14ac:dyDescent="0.3">
      <c r="A224" s="56"/>
      <c r="B224" s="57"/>
      <c r="C224" s="272"/>
      <c r="D224" s="273"/>
      <c r="E224" s="273"/>
      <c r="F224" s="273"/>
      <c r="G224" s="273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</row>
    <row r="225" spans="1:19" s="63" customFormat="1" x14ac:dyDescent="0.3">
      <c r="A225" s="56"/>
      <c r="B225" s="57"/>
      <c r="C225" s="270"/>
      <c r="D225" s="271"/>
      <c r="E225" s="271"/>
      <c r="F225" s="271"/>
      <c r="G225" s="271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</row>
    <row r="226" spans="1:19" s="63" customFormat="1" x14ac:dyDescent="0.3">
      <c r="A226" s="56"/>
      <c r="B226" s="57"/>
      <c r="C226" s="58"/>
      <c r="D226" s="59"/>
      <c r="E226" s="60"/>
      <c r="F226" s="61"/>
      <c r="G226" s="62"/>
      <c r="H226" s="61"/>
      <c r="I226" s="62"/>
      <c r="J226" s="61"/>
      <c r="K226" s="62"/>
      <c r="L226" s="62"/>
      <c r="M226" s="62"/>
      <c r="N226" s="62"/>
      <c r="O226" s="62"/>
      <c r="P226" s="62"/>
      <c r="Q226" s="62"/>
      <c r="R226" s="62"/>
      <c r="S226" s="62"/>
    </row>
    <row r="227" spans="1:19" s="63" customFormat="1" x14ac:dyDescent="0.3">
      <c r="A227" s="56"/>
      <c r="B227" s="57"/>
      <c r="C227" s="270"/>
      <c r="D227" s="271"/>
      <c r="E227" s="271"/>
      <c r="F227" s="271"/>
      <c r="G227" s="27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</row>
    <row r="228" spans="1:19" s="63" customFormat="1" x14ac:dyDescent="0.3">
      <c r="A228" s="56"/>
      <c r="B228" s="57"/>
      <c r="C228" s="58"/>
      <c r="D228" s="59"/>
      <c r="E228" s="60"/>
      <c r="F228" s="61"/>
      <c r="G228" s="62"/>
      <c r="H228" s="61"/>
      <c r="I228" s="62"/>
      <c r="J228" s="61"/>
      <c r="K228" s="62"/>
      <c r="L228" s="62"/>
      <c r="M228" s="62"/>
      <c r="N228" s="62"/>
      <c r="O228" s="62"/>
      <c r="P228" s="62"/>
      <c r="Q228" s="62"/>
      <c r="R228" s="62"/>
      <c r="S228" s="62"/>
    </row>
    <row r="229" spans="1:19" s="63" customFormat="1" x14ac:dyDescent="0.3">
      <c r="A229" s="56"/>
      <c r="B229" s="57"/>
      <c r="C229" s="270"/>
      <c r="D229" s="271"/>
      <c r="E229" s="271"/>
      <c r="F229" s="271"/>
      <c r="G229" s="27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</row>
    <row r="230" spans="1:19" s="63" customFormat="1" x14ac:dyDescent="0.3">
      <c r="A230" s="56"/>
      <c r="B230" s="57"/>
      <c r="C230" s="58"/>
      <c r="D230" s="59"/>
      <c r="E230" s="60"/>
      <c r="F230" s="61"/>
      <c r="G230" s="62"/>
      <c r="H230" s="61"/>
      <c r="I230" s="62"/>
      <c r="J230" s="61"/>
      <c r="K230" s="62"/>
      <c r="L230" s="62"/>
      <c r="M230" s="62"/>
      <c r="N230" s="62"/>
      <c r="O230" s="62"/>
      <c r="P230" s="62"/>
      <c r="Q230" s="62"/>
      <c r="R230" s="62"/>
      <c r="S230" s="62"/>
    </row>
    <row r="231" spans="1:19" s="63" customFormat="1" x14ac:dyDescent="0.3">
      <c r="A231" s="56"/>
      <c r="B231" s="57"/>
      <c r="C231" s="270"/>
      <c r="D231" s="271"/>
      <c r="E231" s="271"/>
      <c r="F231" s="271"/>
      <c r="G231" s="27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</row>
    <row r="232" spans="1:19" s="63" customFormat="1" x14ac:dyDescent="0.3">
      <c r="A232" s="56"/>
      <c r="B232" s="57"/>
      <c r="C232" s="58"/>
      <c r="D232" s="59"/>
      <c r="E232" s="60"/>
      <c r="F232" s="61"/>
      <c r="G232" s="62"/>
      <c r="H232" s="61"/>
      <c r="I232" s="62"/>
      <c r="J232" s="61"/>
      <c r="K232" s="62"/>
      <c r="L232" s="62"/>
      <c r="M232" s="62"/>
      <c r="N232" s="62"/>
      <c r="O232" s="62"/>
      <c r="P232" s="62"/>
      <c r="Q232" s="62"/>
      <c r="R232" s="62"/>
      <c r="S232" s="62"/>
    </row>
    <row r="233" spans="1:19" s="63" customFormat="1" x14ac:dyDescent="0.3">
      <c r="A233" s="56"/>
      <c r="B233" s="57"/>
      <c r="C233" s="270"/>
      <c r="D233" s="271"/>
      <c r="E233" s="271"/>
      <c r="F233" s="271"/>
      <c r="G233" s="271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</row>
    <row r="234" spans="1:19" s="63" customFormat="1" x14ac:dyDescent="0.3">
      <c r="A234" s="56"/>
      <c r="B234" s="57"/>
      <c r="C234" s="58"/>
      <c r="D234" s="59"/>
      <c r="E234" s="60"/>
      <c r="F234" s="61"/>
      <c r="G234" s="62"/>
      <c r="H234" s="61"/>
      <c r="I234" s="62"/>
      <c r="J234" s="61"/>
      <c r="K234" s="62"/>
      <c r="L234" s="62"/>
      <c r="M234" s="62"/>
      <c r="N234" s="62"/>
      <c r="O234" s="62"/>
      <c r="P234" s="62"/>
      <c r="Q234" s="62"/>
      <c r="R234" s="62"/>
      <c r="S234" s="62"/>
    </row>
    <row r="235" spans="1:19" s="63" customFormat="1" x14ac:dyDescent="0.3">
      <c r="A235" s="56"/>
      <c r="B235" s="57"/>
      <c r="C235" s="272"/>
      <c r="D235" s="273"/>
      <c r="E235" s="273"/>
      <c r="F235" s="273"/>
      <c r="G235" s="273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19" s="63" customFormat="1" x14ac:dyDescent="0.3">
      <c r="A236" s="56"/>
      <c r="B236" s="57"/>
      <c r="C236" s="270"/>
      <c r="D236" s="271"/>
      <c r="E236" s="271"/>
      <c r="F236" s="271"/>
      <c r="G236" s="271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19" s="63" customFormat="1" x14ac:dyDescent="0.3">
      <c r="A237" s="56"/>
      <c r="B237" s="57"/>
      <c r="C237" s="58"/>
      <c r="D237" s="59"/>
      <c r="E237" s="60"/>
      <c r="F237" s="61"/>
      <c r="G237" s="62"/>
      <c r="H237" s="61"/>
      <c r="I237" s="62"/>
      <c r="J237" s="61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19" s="63" customFormat="1" x14ac:dyDescent="0.3">
      <c r="A238" s="56"/>
      <c r="B238" s="57"/>
      <c r="C238" s="272"/>
      <c r="D238" s="273"/>
      <c r="E238" s="273"/>
      <c r="F238" s="273"/>
      <c r="G238" s="273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19" s="63" customFormat="1" x14ac:dyDescent="0.3">
      <c r="A239" s="56"/>
      <c r="B239" s="57"/>
      <c r="C239" s="270"/>
      <c r="D239" s="271"/>
      <c r="E239" s="271"/>
      <c r="F239" s="271"/>
      <c r="G239" s="271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</row>
    <row r="240" spans="1:19" s="63" customFormat="1" x14ac:dyDescent="0.3">
      <c r="A240" s="56"/>
      <c r="B240" s="57"/>
      <c r="C240" s="58"/>
      <c r="D240" s="59"/>
      <c r="E240" s="60"/>
      <c r="F240" s="61"/>
      <c r="G240" s="62"/>
      <c r="H240" s="61"/>
      <c r="I240" s="62"/>
      <c r="J240" s="61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270"/>
      <c r="D241" s="271"/>
      <c r="E241" s="271"/>
      <c r="F241" s="271"/>
      <c r="G241" s="271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58"/>
      <c r="D242" s="59"/>
      <c r="E242" s="60"/>
      <c r="F242" s="61"/>
      <c r="G242" s="62"/>
      <c r="H242" s="61"/>
      <c r="I242" s="62"/>
      <c r="J242" s="61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270"/>
      <c r="D243" s="271"/>
      <c r="E243" s="271"/>
      <c r="F243" s="271"/>
      <c r="G243" s="271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58"/>
      <c r="D244" s="59"/>
      <c r="E244" s="60"/>
      <c r="F244" s="61"/>
      <c r="G244" s="62"/>
      <c r="H244" s="61"/>
      <c r="I244" s="62"/>
      <c r="J244" s="61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270"/>
      <c r="D245" s="271"/>
      <c r="E245" s="271"/>
      <c r="F245" s="271"/>
      <c r="G245" s="271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75"/>
      <c r="B246" s="76"/>
      <c r="C246" s="77"/>
      <c r="D246" s="78"/>
      <c r="E246" s="79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</row>
    <row r="247" spans="1:19" s="63" customFormat="1" x14ac:dyDescent="0.3">
      <c r="A247" s="56"/>
      <c r="B247" s="57"/>
      <c r="C247" s="58"/>
      <c r="D247" s="59"/>
      <c r="E247" s="60"/>
      <c r="F247" s="61"/>
      <c r="G247" s="62"/>
      <c r="H247" s="61"/>
      <c r="I247" s="62"/>
      <c r="J247" s="61"/>
      <c r="K247" s="62"/>
      <c r="L247" s="62"/>
      <c r="M247" s="62"/>
      <c r="N247" s="62"/>
      <c r="O247" s="62"/>
      <c r="P247" s="62"/>
      <c r="Q247" s="62"/>
      <c r="R247" s="62"/>
      <c r="S247" s="62"/>
    </row>
    <row r="248" spans="1:19" s="63" customFormat="1" x14ac:dyDescent="0.3">
      <c r="A248" s="56"/>
      <c r="B248" s="57"/>
      <c r="C248" s="270"/>
      <c r="D248" s="271"/>
      <c r="E248" s="271"/>
      <c r="F248" s="271"/>
      <c r="G248" s="27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</row>
    <row r="249" spans="1:19" s="63" customFormat="1" x14ac:dyDescent="0.3">
      <c r="A249" s="56"/>
      <c r="B249" s="57"/>
      <c r="C249" s="58"/>
      <c r="D249" s="59"/>
      <c r="E249" s="60"/>
      <c r="F249" s="61"/>
      <c r="G249" s="62"/>
      <c r="H249" s="61"/>
      <c r="I249" s="62"/>
      <c r="J249" s="61"/>
      <c r="K249" s="62"/>
      <c r="L249" s="62"/>
      <c r="M249" s="62"/>
      <c r="N249" s="62"/>
      <c r="O249" s="62"/>
      <c r="P249" s="62"/>
      <c r="Q249" s="62"/>
      <c r="R249" s="62"/>
      <c r="S249" s="62"/>
    </row>
    <row r="250" spans="1:19" s="63" customFormat="1" x14ac:dyDescent="0.3">
      <c r="A250" s="56"/>
      <c r="B250" s="57"/>
      <c r="C250" s="270"/>
      <c r="D250" s="271"/>
      <c r="E250" s="271"/>
      <c r="F250" s="271"/>
      <c r="G250" s="271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</row>
    <row r="251" spans="1:19" s="63" customFormat="1" x14ac:dyDescent="0.3">
      <c r="A251" s="56"/>
      <c r="B251" s="57"/>
      <c r="C251" s="58"/>
      <c r="D251" s="59"/>
      <c r="E251" s="60"/>
      <c r="F251" s="61"/>
      <c r="G251" s="62"/>
      <c r="H251" s="61"/>
      <c r="I251" s="62"/>
      <c r="J251" s="61"/>
      <c r="K251" s="62"/>
      <c r="L251" s="62"/>
      <c r="M251" s="62"/>
      <c r="N251" s="62"/>
      <c r="O251" s="62"/>
      <c r="P251" s="62"/>
      <c r="Q251" s="62"/>
      <c r="R251" s="62"/>
      <c r="S251" s="62"/>
    </row>
    <row r="252" spans="1:19" s="63" customFormat="1" x14ac:dyDescent="0.3">
      <c r="A252" s="56"/>
      <c r="B252" s="57"/>
      <c r="C252" s="270"/>
      <c r="D252" s="271"/>
      <c r="E252" s="271"/>
      <c r="F252" s="271"/>
      <c r="G252" s="271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</row>
    <row r="253" spans="1:19" s="63" customFormat="1" x14ac:dyDescent="0.3">
      <c r="A253" s="75"/>
      <c r="B253" s="76"/>
      <c r="C253" s="77"/>
      <c r="D253" s="78"/>
      <c r="E253" s="79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</row>
    <row r="254" spans="1:19" s="63" customFormat="1" x14ac:dyDescent="0.3">
      <c r="A254" s="56"/>
      <c r="B254" s="57"/>
      <c r="C254" s="58"/>
      <c r="D254" s="59"/>
      <c r="E254" s="60"/>
      <c r="F254" s="61"/>
      <c r="G254" s="62"/>
      <c r="H254" s="61"/>
      <c r="I254" s="62"/>
      <c r="J254" s="61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272"/>
      <c r="D255" s="273"/>
      <c r="E255" s="273"/>
      <c r="F255" s="273"/>
      <c r="G255" s="273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56"/>
      <c r="B256" s="57"/>
      <c r="C256" s="270"/>
      <c r="D256" s="271"/>
      <c r="E256" s="271"/>
      <c r="F256" s="271"/>
      <c r="G256" s="271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</row>
    <row r="257" spans="1:19" s="63" customFormat="1" x14ac:dyDescent="0.3">
      <c r="A257" s="56"/>
      <c r="B257" s="57"/>
      <c r="C257" s="58"/>
      <c r="D257" s="59"/>
      <c r="E257" s="60"/>
      <c r="F257" s="61"/>
      <c r="G257" s="62"/>
      <c r="H257" s="61"/>
      <c r="I257" s="62"/>
      <c r="J257" s="61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270"/>
      <c r="D258" s="271"/>
      <c r="E258" s="271"/>
      <c r="F258" s="271"/>
      <c r="G258" s="271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58"/>
      <c r="D259" s="59"/>
      <c r="E259" s="60"/>
      <c r="F259" s="61"/>
      <c r="G259" s="62"/>
      <c r="H259" s="61"/>
      <c r="I259" s="62"/>
      <c r="J259" s="61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0"/>
      <c r="D260" s="271"/>
      <c r="E260" s="271"/>
      <c r="F260" s="271"/>
      <c r="G260" s="271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56"/>
      <c r="B261" s="57"/>
      <c r="C261" s="58"/>
      <c r="D261" s="59"/>
      <c r="E261" s="60"/>
      <c r="F261" s="61"/>
      <c r="G261" s="62"/>
      <c r="H261" s="61"/>
      <c r="I261" s="62"/>
      <c r="J261" s="61"/>
      <c r="K261" s="62"/>
      <c r="L261" s="62"/>
      <c r="M261" s="62"/>
      <c r="N261" s="62"/>
      <c r="O261" s="62"/>
      <c r="P261" s="62"/>
      <c r="Q261" s="62"/>
      <c r="R261" s="62"/>
      <c r="S261" s="62"/>
    </row>
    <row r="262" spans="1:19" s="63" customFormat="1" x14ac:dyDescent="0.3">
      <c r="A262" s="56"/>
      <c r="B262" s="57"/>
      <c r="C262" s="270"/>
      <c r="D262" s="271"/>
      <c r="E262" s="271"/>
      <c r="F262" s="271"/>
      <c r="G262" s="271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58"/>
      <c r="D263" s="59"/>
      <c r="E263" s="60"/>
      <c r="F263" s="61"/>
      <c r="G263" s="62"/>
      <c r="H263" s="61"/>
      <c r="I263" s="62"/>
      <c r="J263" s="61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56"/>
      <c r="B264" s="57"/>
      <c r="C264" s="270"/>
      <c r="D264" s="271"/>
      <c r="E264" s="271"/>
      <c r="F264" s="271"/>
      <c r="G264" s="271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</row>
    <row r="265" spans="1:19" s="63" customFormat="1" x14ac:dyDescent="0.3">
      <c r="A265" s="56"/>
      <c r="B265" s="57"/>
      <c r="C265" s="58"/>
      <c r="D265" s="59"/>
      <c r="E265" s="60"/>
      <c r="F265" s="61"/>
      <c r="G265" s="62"/>
      <c r="H265" s="61"/>
      <c r="I265" s="62"/>
      <c r="J265" s="61"/>
      <c r="K265" s="62"/>
      <c r="L265" s="62"/>
      <c r="M265" s="62"/>
      <c r="N265" s="62"/>
      <c r="O265" s="62"/>
      <c r="P265" s="62"/>
      <c r="Q265" s="62"/>
      <c r="R265" s="62"/>
      <c r="S265" s="62"/>
    </row>
    <row r="266" spans="1:19" s="63" customFormat="1" x14ac:dyDescent="0.3">
      <c r="A266" s="56"/>
      <c r="B266" s="57"/>
      <c r="C266" s="270"/>
      <c r="D266" s="271"/>
      <c r="E266" s="271"/>
      <c r="F266" s="271"/>
      <c r="G266" s="271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</row>
    <row r="267" spans="1:19" s="63" customFormat="1" x14ac:dyDescent="0.3">
      <c r="A267" s="56"/>
      <c r="B267" s="57"/>
      <c r="C267" s="58"/>
      <c r="D267" s="59"/>
      <c r="E267" s="60"/>
      <c r="F267" s="61"/>
      <c r="G267" s="62"/>
      <c r="H267" s="61"/>
      <c r="I267" s="62"/>
      <c r="J267" s="61"/>
      <c r="K267" s="62"/>
      <c r="L267" s="62"/>
      <c r="M267" s="62"/>
      <c r="N267" s="62"/>
      <c r="O267" s="62"/>
      <c r="P267" s="62"/>
      <c r="Q267" s="62"/>
      <c r="R267" s="62"/>
      <c r="S267" s="62"/>
    </row>
    <row r="268" spans="1:19" s="63" customFormat="1" x14ac:dyDescent="0.3">
      <c r="A268" s="56"/>
      <c r="B268" s="57"/>
      <c r="C268" s="272"/>
      <c r="D268" s="273"/>
      <c r="E268" s="273"/>
      <c r="F268" s="273"/>
      <c r="G268" s="273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</row>
    <row r="269" spans="1:19" s="63" customFormat="1" x14ac:dyDescent="0.3">
      <c r="A269" s="56"/>
      <c r="B269" s="57"/>
      <c r="C269" s="270"/>
      <c r="D269" s="271"/>
      <c r="E269" s="271"/>
      <c r="F269" s="271"/>
      <c r="G269" s="271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</row>
    <row r="270" spans="1:19" s="63" customFormat="1" x14ac:dyDescent="0.3">
      <c r="A270" s="75"/>
      <c r="B270" s="76"/>
      <c r="C270" s="77"/>
      <c r="D270" s="78"/>
      <c r="E270" s="79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</row>
    <row r="271" spans="1:19" s="63" customFormat="1" x14ac:dyDescent="0.3">
      <c r="A271" s="56"/>
      <c r="B271" s="57"/>
      <c r="C271" s="58"/>
      <c r="D271" s="59"/>
      <c r="E271" s="60"/>
      <c r="F271" s="61"/>
      <c r="G271" s="62"/>
      <c r="H271" s="61"/>
      <c r="I271" s="62"/>
      <c r="J271" s="61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270"/>
      <c r="D272" s="271"/>
      <c r="E272" s="271"/>
      <c r="F272" s="271"/>
      <c r="G272" s="271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19" s="63" customFormat="1" x14ac:dyDescent="0.3">
      <c r="A273" s="56"/>
      <c r="B273" s="57"/>
      <c r="C273" s="58"/>
      <c r="D273" s="59"/>
      <c r="E273" s="60"/>
      <c r="F273" s="61"/>
      <c r="G273" s="62"/>
      <c r="H273" s="61"/>
      <c r="I273" s="62"/>
      <c r="J273" s="61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19" s="63" customFormat="1" x14ac:dyDescent="0.3">
      <c r="A274" s="56"/>
      <c r="B274" s="57"/>
      <c r="C274" s="272"/>
      <c r="D274" s="273"/>
      <c r="E274" s="273"/>
      <c r="F274" s="273"/>
      <c r="G274" s="273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</row>
    <row r="275" spans="1:19" s="63" customFormat="1" x14ac:dyDescent="0.3">
      <c r="A275" s="56"/>
      <c r="B275" s="57"/>
      <c r="C275" s="270"/>
      <c r="D275" s="271"/>
      <c r="E275" s="271"/>
      <c r="F275" s="271"/>
      <c r="G275" s="271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</row>
    <row r="276" spans="1:19" s="63" customFormat="1" x14ac:dyDescent="0.3">
      <c r="A276" s="56"/>
      <c r="B276" s="57"/>
      <c r="C276" s="58"/>
      <c r="D276" s="59"/>
      <c r="E276" s="60"/>
      <c r="F276" s="61"/>
      <c r="G276" s="62"/>
      <c r="H276" s="61"/>
      <c r="I276" s="62"/>
      <c r="J276" s="61"/>
      <c r="K276" s="62"/>
      <c r="L276" s="62"/>
      <c r="M276" s="62"/>
      <c r="N276" s="62"/>
      <c r="O276" s="62"/>
      <c r="P276" s="62"/>
      <c r="Q276" s="62"/>
      <c r="R276" s="62"/>
      <c r="S276" s="62"/>
    </row>
    <row r="277" spans="1:19" s="63" customFormat="1" x14ac:dyDescent="0.3">
      <c r="A277" s="56"/>
      <c r="B277" s="57"/>
      <c r="C277" s="270"/>
      <c r="D277" s="271"/>
      <c r="E277" s="271"/>
      <c r="F277" s="271"/>
      <c r="G277" s="271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</row>
    <row r="278" spans="1:19" s="63" customFormat="1" x14ac:dyDescent="0.3">
      <c r="A278" s="56"/>
      <c r="B278" s="57"/>
      <c r="C278" s="58"/>
      <c r="D278" s="59"/>
      <c r="E278" s="60"/>
      <c r="F278" s="61"/>
      <c r="G278" s="62"/>
      <c r="H278" s="61"/>
      <c r="I278" s="62"/>
      <c r="J278" s="61"/>
      <c r="K278" s="62"/>
      <c r="L278" s="62"/>
      <c r="M278" s="62"/>
      <c r="N278" s="62"/>
      <c r="O278" s="62"/>
      <c r="P278" s="62"/>
      <c r="Q278" s="62"/>
      <c r="R278" s="62"/>
      <c r="S278" s="62"/>
    </row>
    <row r="279" spans="1:19" s="63" customFormat="1" x14ac:dyDescent="0.3">
      <c r="A279" s="56"/>
      <c r="B279" s="57"/>
      <c r="C279" s="270"/>
      <c r="D279" s="271"/>
      <c r="E279" s="271"/>
      <c r="F279" s="271"/>
      <c r="G279" s="271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</row>
    <row r="280" spans="1:19" s="63" customFormat="1" x14ac:dyDescent="0.3">
      <c r="A280" s="56"/>
      <c r="B280" s="57"/>
      <c r="C280" s="58"/>
      <c r="D280" s="59"/>
      <c r="E280" s="60"/>
      <c r="F280" s="61"/>
      <c r="G280" s="62"/>
      <c r="H280" s="61"/>
      <c r="I280" s="62"/>
      <c r="J280" s="61"/>
      <c r="K280" s="62"/>
      <c r="L280" s="62"/>
      <c r="M280" s="62"/>
      <c r="N280" s="62"/>
      <c r="O280" s="62"/>
      <c r="P280" s="62"/>
      <c r="Q280" s="62"/>
      <c r="R280" s="62"/>
      <c r="S280" s="62"/>
    </row>
    <row r="281" spans="1:19" s="63" customFormat="1" x14ac:dyDescent="0.3">
      <c r="A281" s="56"/>
      <c r="B281" s="57"/>
      <c r="C281" s="272"/>
      <c r="D281" s="273"/>
      <c r="E281" s="273"/>
      <c r="F281" s="273"/>
      <c r="G281" s="273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</row>
    <row r="282" spans="1:19" s="63" customFormat="1" x14ac:dyDescent="0.3">
      <c r="A282" s="56"/>
      <c r="B282" s="57"/>
      <c r="C282" s="270"/>
      <c r="D282" s="271"/>
      <c r="E282" s="271"/>
      <c r="F282" s="271"/>
      <c r="G282" s="271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</row>
    <row r="283" spans="1:19" s="63" customFormat="1" x14ac:dyDescent="0.3">
      <c r="A283" s="56"/>
      <c r="B283" s="57"/>
      <c r="C283" s="58"/>
      <c r="D283" s="59"/>
      <c r="E283" s="60"/>
      <c r="F283" s="61"/>
      <c r="G283" s="62"/>
      <c r="H283" s="61"/>
      <c r="I283" s="62"/>
      <c r="J283" s="61"/>
      <c r="K283" s="62"/>
      <c r="L283" s="62"/>
      <c r="M283" s="62"/>
      <c r="N283" s="62"/>
      <c r="O283" s="62"/>
      <c r="P283" s="62"/>
      <c r="Q283" s="62"/>
      <c r="R283" s="62"/>
      <c r="S283" s="62"/>
    </row>
    <row r="284" spans="1:19" s="63" customFormat="1" x14ac:dyDescent="0.3">
      <c r="A284" s="56"/>
      <c r="B284" s="57"/>
      <c r="C284" s="272"/>
      <c r="D284" s="273"/>
      <c r="E284" s="273"/>
      <c r="F284" s="273"/>
      <c r="G284" s="273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</row>
    <row r="285" spans="1:19" s="63" customFormat="1" x14ac:dyDescent="0.3">
      <c r="A285" s="56"/>
      <c r="B285" s="57"/>
      <c r="C285" s="270"/>
      <c r="D285" s="271"/>
      <c r="E285" s="271"/>
      <c r="F285" s="271"/>
      <c r="G285" s="271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</row>
    <row r="286" spans="1:19" s="63" customFormat="1" x14ac:dyDescent="0.3">
      <c r="A286" s="56"/>
      <c r="B286" s="57"/>
      <c r="C286" s="58"/>
      <c r="D286" s="59"/>
      <c r="E286" s="60"/>
      <c r="F286" s="61"/>
      <c r="G286" s="62"/>
      <c r="H286" s="61"/>
      <c r="I286" s="62"/>
      <c r="J286" s="61"/>
      <c r="K286" s="62"/>
      <c r="L286" s="62"/>
      <c r="M286" s="62"/>
      <c r="N286" s="62"/>
      <c r="O286" s="62"/>
      <c r="P286" s="62"/>
      <c r="Q286" s="62"/>
      <c r="R286" s="62"/>
      <c r="S286" s="62"/>
    </row>
    <row r="287" spans="1:19" s="63" customFormat="1" x14ac:dyDescent="0.3">
      <c r="A287" s="56"/>
      <c r="B287" s="57"/>
      <c r="C287" s="272"/>
      <c r="D287" s="273"/>
      <c r="E287" s="273"/>
      <c r="F287" s="273"/>
      <c r="G287" s="273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</row>
    <row r="288" spans="1:19" s="63" customFormat="1" x14ac:dyDescent="0.3">
      <c r="A288" s="56"/>
      <c r="B288" s="57"/>
      <c r="C288" s="270"/>
      <c r="D288" s="271"/>
      <c r="E288" s="271"/>
      <c r="F288" s="271"/>
      <c r="G288" s="271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</row>
    <row r="289" spans="1:19" s="63" customFormat="1" x14ac:dyDescent="0.3">
      <c r="A289" s="56"/>
      <c r="B289" s="57"/>
      <c r="C289" s="58"/>
      <c r="D289" s="59"/>
      <c r="E289" s="60"/>
      <c r="F289" s="61"/>
      <c r="G289" s="62"/>
      <c r="H289" s="61"/>
      <c r="I289" s="62"/>
      <c r="J289" s="61"/>
      <c r="K289" s="62"/>
      <c r="L289" s="62"/>
      <c r="M289" s="62"/>
      <c r="N289" s="62"/>
      <c r="O289" s="62"/>
      <c r="P289" s="62"/>
      <c r="Q289" s="62"/>
      <c r="R289" s="62"/>
      <c r="S289" s="62"/>
    </row>
    <row r="290" spans="1:19" s="63" customFormat="1" x14ac:dyDescent="0.3">
      <c r="A290" s="56"/>
      <c r="B290" s="57"/>
      <c r="C290" s="272"/>
      <c r="D290" s="273"/>
      <c r="E290" s="273"/>
      <c r="F290" s="273"/>
      <c r="G290" s="273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</row>
    <row r="291" spans="1:19" s="63" customFormat="1" x14ac:dyDescent="0.3">
      <c r="A291" s="56"/>
      <c r="B291" s="57"/>
      <c r="C291" s="270"/>
      <c r="D291" s="271"/>
      <c r="E291" s="271"/>
      <c r="F291" s="271"/>
      <c r="G291" s="271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</row>
    <row r="292" spans="1:19" s="63" customFormat="1" x14ac:dyDescent="0.3">
      <c r="A292" s="56"/>
      <c r="B292" s="57"/>
      <c r="C292" s="58"/>
      <c r="D292" s="59"/>
      <c r="E292" s="60"/>
      <c r="F292" s="61"/>
      <c r="G292" s="62"/>
      <c r="H292" s="61"/>
      <c r="I292" s="62"/>
      <c r="J292" s="61"/>
      <c r="K292" s="62"/>
      <c r="L292" s="62"/>
      <c r="M292" s="62"/>
      <c r="N292" s="62"/>
      <c r="O292" s="62"/>
      <c r="P292" s="62"/>
      <c r="Q292" s="62"/>
      <c r="R292" s="62"/>
      <c r="S292" s="62"/>
    </row>
    <row r="293" spans="1:19" s="63" customFormat="1" x14ac:dyDescent="0.3">
      <c r="A293" s="56"/>
      <c r="B293" s="57"/>
      <c r="C293" s="272"/>
      <c r="D293" s="273"/>
      <c r="E293" s="273"/>
      <c r="F293" s="273"/>
      <c r="G293" s="273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</row>
    <row r="294" spans="1:19" s="63" customFormat="1" x14ac:dyDescent="0.3">
      <c r="A294" s="56"/>
      <c r="B294" s="57"/>
      <c r="C294" s="270"/>
      <c r="D294" s="271"/>
      <c r="E294" s="271"/>
      <c r="F294" s="271"/>
      <c r="G294" s="271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</row>
    <row r="295" spans="1:19" s="63" customFormat="1" x14ac:dyDescent="0.3">
      <c r="A295" s="75"/>
      <c r="B295" s="76"/>
      <c r="C295" s="77"/>
      <c r="D295" s="78"/>
      <c r="E295" s="79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</row>
    <row r="296" spans="1:19" s="63" customFormat="1" x14ac:dyDescent="0.3">
      <c r="A296" s="56"/>
      <c r="B296" s="57"/>
      <c r="C296" s="272"/>
      <c r="D296" s="273"/>
      <c r="E296" s="273"/>
      <c r="F296" s="273"/>
      <c r="G296" s="273"/>
      <c r="H296" s="62"/>
      <c r="I296" s="62"/>
      <c r="J296" s="62"/>
      <c r="K296" s="62"/>
      <c r="L296" s="62"/>
      <c r="M296" s="62"/>
      <c r="N296" s="60"/>
      <c r="O296" s="60"/>
      <c r="P296" s="60"/>
      <c r="Q296" s="60"/>
      <c r="R296" s="62"/>
      <c r="S296" s="62"/>
    </row>
    <row r="297" spans="1:19" s="63" customFormat="1" x14ac:dyDescent="0.3">
      <c r="A297" s="56"/>
      <c r="B297" s="57"/>
      <c r="C297" s="58"/>
      <c r="D297" s="59"/>
      <c r="E297" s="60"/>
      <c r="F297" s="61"/>
      <c r="G297" s="62"/>
      <c r="H297" s="61"/>
      <c r="I297" s="62"/>
      <c r="J297" s="61"/>
      <c r="K297" s="62"/>
      <c r="L297" s="62"/>
      <c r="M297" s="62"/>
      <c r="N297" s="60"/>
      <c r="O297" s="60"/>
      <c r="P297" s="60"/>
      <c r="Q297" s="60"/>
      <c r="R297" s="62"/>
      <c r="S297" s="62"/>
    </row>
    <row r="298" spans="1:19" s="63" customFormat="1" x14ac:dyDescent="0.3">
      <c r="A298" s="56"/>
      <c r="B298" s="57"/>
      <c r="C298" s="272"/>
      <c r="D298" s="273"/>
      <c r="E298" s="273"/>
      <c r="F298" s="273"/>
      <c r="G298" s="273"/>
      <c r="H298" s="62"/>
      <c r="I298" s="62"/>
      <c r="J298" s="62"/>
      <c r="K298" s="62"/>
      <c r="L298" s="62"/>
      <c r="M298" s="62"/>
      <c r="N298" s="60"/>
      <c r="O298" s="60"/>
      <c r="P298" s="60"/>
      <c r="Q298" s="60"/>
      <c r="R298" s="62"/>
      <c r="S298" s="62"/>
    </row>
    <row r="299" spans="1:19" s="63" customFormat="1" x14ac:dyDescent="0.3">
      <c r="A299" s="56"/>
      <c r="B299" s="57"/>
      <c r="C299" s="58"/>
      <c r="D299" s="59"/>
      <c r="E299" s="60"/>
      <c r="F299" s="61"/>
      <c r="G299" s="62"/>
      <c r="H299" s="61"/>
      <c r="I299" s="62"/>
      <c r="J299" s="61"/>
      <c r="K299" s="62"/>
      <c r="L299" s="62"/>
      <c r="M299" s="62"/>
      <c r="N299" s="60"/>
      <c r="O299" s="60"/>
      <c r="P299" s="60"/>
      <c r="Q299" s="60"/>
      <c r="R299" s="62"/>
      <c r="S299" s="62"/>
    </row>
    <row r="300" spans="1:19" s="63" customFormat="1" x14ac:dyDescent="0.3">
      <c r="A300" s="56"/>
      <c r="B300" s="57"/>
      <c r="C300" s="272"/>
      <c r="D300" s="273"/>
      <c r="E300" s="273"/>
      <c r="F300" s="273"/>
      <c r="G300" s="273"/>
      <c r="H300" s="62"/>
      <c r="I300" s="62"/>
      <c r="J300" s="62"/>
      <c r="K300" s="62"/>
      <c r="L300" s="62"/>
      <c r="M300" s="62"/>
      <c r="N300" s="60"/>
      <c r="O300" s="60"/>
      <c r="P300" s="60"/>
      <c r="Q300" s="60"/>
      <c r="R300" s="62"/>
      <c r="S300" s="62"/>
    </row>
    <row r="301" spans="1:19" s="63" customFormat="1" x14ac:dyDescent="0.3">
      <c r="A301" s="56"/>
      <c r="B301" s="57"/>
      <c r="C301" s="58"/>
      <c r="D301" s="59"/>
      <c r="E301" s="60"/>
      <c r="F301" s="61"/>
      <c r="G301" s="62"/>
      <c r="H301" s="61"/>
      <c r="I301" s="62"/>
      <c r="J301" s="61"/>
      <c r="K301" s="62"/>
      <c r="L301" s="62"/>
      <c r="M301" s="62"/>
      <c r="N301" s="60"/>
      <c r="O301" s="60"/>
      <c r="P301" s="60"/>
      <c r="Q301" s="60"/>
      <c r="R301" s="62"/>
      <c r="S301" s="62"/>
    </row>
    <row r="302" spans="1:19" s="63" customFormat="1" x14ac:dyDescent="0.3">
      <c r="A302" s="56"/>
      <c r="B302" s="57"/>
      <c r="C302" s="58"/>
      <c r="D302" s="59"/>
      <c r="E302" s="60"/>
      <c r="F302" s="61"/>
      <c r="G302" s="62"/>
      <c r="H302" s="61"/>
      <c r="I302" s="62"/>
      <c r="J302" s="61"/>
      <c r="K302" s="62"/>
      <c r="L302" s="62"/>
      <c r="M302" s="62"/>
      <c r="N302" s="62"/>
      <c r="O302" s="62"/>
      <c r="P302" s="62"/>
      <c r="Q302" s="62"/>
      <c r="R302" s="62"/>
      <c r="S302" s="62"/>
    </row>
    <row r="303" spans="1:19" s="63" customFormat="1" x14ac:dyDescent="0.3">
      <c r="A303" s="56"/>
      <c r="B303" s="57"/>
      <c r="C303" s="58"/>
      <c r="D303" s="59"/>
      <c r="E303" s="60"/>
      <c r="F303" s="61"/>
      <c r="G303" s="62"/>
      <c r="H303" s="61"/>
      <c r="I303" s="62"/>
      <c r="J303" s="61"/>
      <c r="K303" s="62"/>
      <c r="L303" s="62"/>
      <c r="M303" s="62"/>
      <c r="N303" s="62"/>
      <c r="O303" s="62"/>
      <c r="P303" s="62"/>
      <c r="Q303" s="62"/>
      <c r="R303" s="62"/>
      <c r="S303" s="62"/>
    </row>
    <row r="304" spans="1:19" s="63" customFormat="1" x14ac:dyDescent="0.3">
      <c r="A304" s="56"/>
      <c r="B304" s="57"/>
      <c r="C304" s="272"/>
      <c r="D304" s="273"/>
      <c r="E304" s="273"/>
      <c r="F304" s="273"/>
      <c r="G304" s="273"/>
      <c r="H304" s="61"/>
      <c r="I304" s="62"/>
      <c r="J304" s="61"/>
      <c r="K304" s="62"/>
      <c r="L304" s="62"/>
      <c r="M304" s="62"/>
      <c r="N304" s="62"/>
      <c r="O304" s="62"/>
      <c r="P304" s="62"/>
      <c r="Q304" s="62"/>
      <c r="R304" s="62"/>
      <c r="S304" s="62"/>
    </row>
    <row r="305" spans="1:19" s="63" customFormat="1" x14ac:dyDescent="0.3">
      <c r="A305" s="56"/>
      <c r="B305" s="57"/>
      <c r="C305" s="58"/>
      <c r="D305" s="59"/>
      <c r="E305" s="60"/>
      <c r="F305" s="61"/>
      <c r="G305" s="62"/>
      <c r="H305" s="61"/>
      <c r="I305" s="62"/>
      <c r="J305" s="61"/>
      <c r="K305" s="62"/>
      <c r="L305" s="62"/>
      <c r="M305" s="62"/>
      <c r="N305" s="62"/>
      <c r="O305" s="62"/>
      <c r="P305" s="62"/>
      <c r="Q305" s="62"/>
      <c r="R305" s="62"/>
      <c r="S305" s="62"/>
    </row>
    <row r="306" spans="1:19" s="63" customFormat="1" x14ac:dyDescent="0.3">
      <c r="A306" s="56"/>
      <c r="B306" s="57"/>
      <c r="C306" s="272"/>
      <c r="D306" s="273"/>
      <c r="E306" s="273"/>
      <c r="F306" s="273"/>
      <c r="G306" s="273"/>
      <c r="H306" s="61"/>
      <c r="I306" s="62"/>
      <c r="J306" s="61"/>
      <c r="K306" s="62"/>
      <c r="L306" s="62"/>
      <c r="M306" s="62"/>
      <c r="N306" s="62"/>
      <c r="O306" s="62"/>
      <c r="P306" s="62"/>
      <c r="Q306" s="62"/>
      <c r="R306" s="62"/>
      <c r="S306" s="62"/>
    </row>
    <row r="307" spans="1:19" s="63" customFormat="1" x14ac:dyDescent="0.3">
      <c r="A307" s="56"/>
      <c r="B307" s="57"/>
      <c r="C307" s="58"/>
      <c r="D307" s="59"/>
      <c r="E307" s="60"/>
      <c r="F307" s="61"/>
      <c r="G307" s="62"/>
      <c r="H307" s="61"/>
      <c r="I307" s="62"/>
      <c r="J307" s="61"/>
      <c r="K307" s="62"/>
      <c r="L307" s="62"/>
      <c r="M307" s="62"/>
      <c r="N307" s="62"/>
      <c r="O307" s="62"/>
      <c r="P307" s="62"/>
      <c r="Q307" s="62"/>
      <c r="R307" s="62"/>
      <c r="S307" s="62"/>
    </row>
    <row r="308" spans="1:19" s="63" customFormat="1" x14ac:dyDescent="0.3">
      <c r="A308" s="56"/>
      <c r="B308" s="57"/>
      <c r="C308" s="272"/>
      <c r="D308" s="273"/>
      <c r="E308" s="273"/>
      <c r="F308" s="273"/>
      <c r="G308" s="273"/>
      <c r="H308" s="61"/>
      <c r="I308" s="62"/>
      <c r="J308" s="61"/>
      <c r="K308" s="62"/>
      <c r="L308" s="62"/>
      <c r="M308" s="62"/>
      <c r="N308" s="62"/>
      <c r="O308" s="62"/>
      <c r="P308" s="62"/>
      <c r="Q308" s="62"/>
      <c r="R308" s="62"/>
      <c r="S308" s="62"/>
    </row>
    <row r="309" spans="1:19" s="63" customFormat="1" x14ac:dyDescent="0.3">
      <c r="A309" s="56"/>
      <c r="B309" s="57"/>
      <c r="C309" s="270"/>
      <c r="D309" s="271"/>
      <c r="E309" s="271"/>
      <c r="F309" s="271"/>
      <c r="G309" s="271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</row>
    <row r="310" spans="1:19" s="63" customFormat="1" x14ac:dyDescent="0.3">
      <c r="A310" s="56"/>
      <c r="B310" s="57"/>
      <c r="C310" s="58"/>
      <c r="D310" s="59"/>
      <c r="E310" s="60"/>
      <c r="F310" s="61"/>
      <c r="G310" s="62"/>
      <c r="H310" s="61"/>
      <c r="I310" s="62"/>
      <c r="J310" s="61"/>
      <c r="K310" s="62"/>
      <c r="L310" s="62"/>
      <c r="M310" s="62"/>
      <c r="N310" s="62"/>
      <c r="O310" s="62"/>
      <c r="P310" s="62"/>
      <c r="Q310" s="62"/>
      <c r="R310" s="62"/>
      <c r="S310" s="62"/>
    </row>
    <row r="311" spans="1:19" s="63" customFormat="1" x14ac:dyDescent="0.3">
      <c r="A311" s="56"/>
      <c r="B311" s="57"/>
      <c r="C311" s="270"/>
      <c r="D311" s="271"/>
      <c r="E311" s="271"/>
      <c r="F311" s="271"/>
      <c r="G311" s="271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</row>
    <row r="312" spans="1:19" s="63" customFormat="1" x14ac:dyDescent="0.3">
      <c r="A312" s="56"/>
      <c r="B312" s="57"/>
      <c r="C312" s="58"/>
      <c r="D312" s="59"/>
      <c r="E312" s="60"/>
      <c r="F312" s="61"/>
      <c r="G312" s="62"/>
      <c r="H312" s="61"/>
      <c r="I312" s="62"/>
      <c r="J312" s="61"/>
      <c r="K312" s="62"/>
      <c r="L312" s="62"/>
      <c r="M312" s="62"/>
      <c r="N312" s="62"/>
      <c r="O312" s="62"/>
      <c r="P312" s="62"/>
      <c r="Q312" s="62"/>
      <c r="R312" s="62"/>
      <c r="S312" s="62"/>
    </row>
    <row r="313" spans="1:19" s="63" customFormat="1" x14ac:dyDescent="0.3">
      <c r="A313" s="56"/>
      <c r="B313" s="57"/>
      <c r="C313" s="270"/>
      <c r="D313" s="271"/>
      <c r="E313" s="271"/>
      <c r="F313" s="271"/>
      <c r="G313" s="271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</row>
    <row r="314" spans="1:19" s="63" customFormat="1" x14ac:dyDescent="0.3">
      <c r="A314" s="75"/>
      <c r="B314" s="76"/>
      <c r="C314" s="77"/>
      <c r="D314" s="78"/>
      <c r="E314" s="79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</row>
    <row r="315" spans="1:19" s="63" customFormat="1" x14ac:dyDescent="0.3">
      <c r="A315" s="56"/>
      <c r="B315" s="57"/>
      <c r="C315" s="58"/>
      <c r="D315" s="59"/>
      <c r="E315" s="60"/>
      <c r="F315" s="61"/>
      <c r="G315" s="62"/>
      <c r="H315" s="61"/>
      <c r="I315" s="62"/>
      <c r="J315" s="61"/>
      <c r="K315" s="62"/>
      <c r="L315" s="62"/>
      <c r="M315" s="62"/>
      <c r="N315" s="62"/>
      <c r="O315" s="62"/>
      <c r="P315" s="62"/>
      <c r="Q315" s="62"/>
      <c r="R315" s="62"/>
      <c r="S315" s="62"/>
    </row>
    <row r="316" spans="1:19" s="63" customFormat="1" x14ac:dyDescent="0.3">
      <c r="A316" s="75"/>
      <c r="B316" s="76"/>
      <c r="C316" s="77"/>
      <c r="D316" s="78"/>
      <c r="E316" s="79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</row>
    <row r="317" spans="1:19" s="63" customFormat="1" x14ac:dyDescent="0.3">
      <c r="A317" s="56"/>
      <c r="B317" s="57"/>
      <c r="C317" s="58"/>
      <c r="D317" s="59"/>
      <c r="E317" s="60"/>
      <c r="F317" s="61"/>
      <c r="G317" s="62"/>
      <c r="H317" s="61"/>
      <c r="I317" s="62"/>
      <c r="J317" s="61"/>
      <c r="K317" s="62"/>
      <c r="L317" s="62"/>
      <c r="M317" s="62"/>
      <c r="N317" s="62"/>
      <c r="O317" s="62"/>
      <c r="P317" s="62"/>
      <c r="Q317" s="62"/>
      <c r="R317" s="62"/>
      <c r="S317" s="62"/>
    </row>
    <row r="318" spans="1:19" s="63" customFormat="1" x14ac:dyDescent="0.3">
      <c r="A318" s="56"/>
      <c r="B318" s="57"/>
      <c r="C318" s="270"/>
      <c r="D318" s="271"/>
      <c r="E318" s="271"/>
      <c r="F318" s="271"/>
      <c r="G318" s="271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</row>
    <row r="319" spans="1:19" s="63" customFormat="1" x14ac:dyDescent="0.3">
      <c r="A319" s="56"/>
      <c r="B319" s="57"/>
      <c r="C319" s="58"/>
      <c r="D319" s="59"/>
      <c r="E319" s="60"/>
      <c r="F319" s="61"/>
      <c r="G319" s="62"/>
      <c r="H319" s="61"/>
      <c r="I319" s="62"/>
      <c r="J319" s="61"/>
      <c r="K319" s="62"/>
      <c r="L319" s="62"/>
      <c r="M319" s="62"/>
      <c r="N319" s="62"/>
      <c r="O319" s="62"/>
      <c r="P319" s="62"/>
      <c r="Q319" s="62"/>
      <c r="R319" s="62"/>
      <c r="S319" s="62"/>
    </row>
    <row r="320" spans="1:19" s="63" customFormat="1" x14ac:dyDescent="0.3">
      <c r="A320" s="56"/>
      <c r="B320" s="57"/>
      <c r="C320" s="270"/>
      <c r="D320" s="271"/>
      <c r="E320" s="271"/>
      <c r="F320" s="271"/>
      <c r="G320" s="271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</row>
    <row r="321" spans="1:19" s="63" customFormat="1" x14ac:dyDescent="0.3">
      <c r="A321" s="56"/>
      <c r="B321" s="57"/>
      <c r="C321" s="58"/>
      <c r="D321" s="59"/>
      <c r="E321" s="60"/>
      <c r="F321" s="61"/>
      <c r="G321" s="62"/>
      <c r="H321" s="61"/>
      <c r="I321" s="62"/>
      <c r="J321" s="61"/>
      <c r="K321" s="62"/>
      <c r="L321" s="62"/>
      <c r="M321" s="62"/>
      <c r="N321" s="62"/>
      <c r="O321" s="62"/>
      <c r="P321" s="62"/>
      <c r="Q321" s="62"/>
      <c r="R321" s="62"/>
      <c r="S321" s="62"/>
    </row>
    <row r="322" spans="1:19" s="63" customFormat="1" x14ac:dyDescent="0.3">
      <c r="A322" s="56"/>
      <c r="B322" s="57"/>
      <c r="C322" s="270"/>
      <c r="D322" s="271"/>
      <c r="E322" s="271"/>
      <c r="F322" s="271"/>
      <c r="G322" s="271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</row>
    <row r="323" spans="1:19" s="63" customFormat="1" x14ac:dyDescent="0.3">
      <c r="A323" s="75"/>
      <c r="B323" s="76"/>
      <c r="C323" s="77"/>
      <c r="D323" s="78"/>
      <c r="E323" s="79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</row>
    <row r="324" spans="1:19" s="63" customFormat="1" x14ac:dyDescent="0.3">
      <c r="A324" s="56"/>
      <c r="B324" s="57"/>
      <c r="C324" s="58"/>
      <c r="D324" s="59"/>
      <c r="E324" s="60"/>
      <c r="F324" s="61"/>
      <c r="G324" s="62"/>
      <c r="H324" s="61"/>
      <c r="I324" s="62"/>
      <c r="J324" s="61"/>
      <c r="K324" s="62"/>
      <c r="L324" s="62"/>
      <c r="M324" s="62"/>
      <c r="N324" s="62"/>
      <c r="O324" s="62"/>
      <c r="P324" s="62"/>
      <c r="Q324" s="62"/>
      <c r="R324" s="62"/>
      <c r="S324" s="62"/>
    </row>
    <row r="325" spans="1:19" s="63" customFormat="1" x14ac:dyDescent="0.3">
      <c r="A325" s="56"/>
      <c r="B325" s="57"/>
      <c r="C325" s="272"/>
      <c r="D325" s="273"/>
      <c r="E325" s="273"/>
      <c r="F325" s="273"/>
      <c r="G325" s="273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</row>
    <row r="326" spans="1:19" s="63" customFormat="1" x14ac:dyDescent="0.3">
      <c r="A326" s="56"/>
      <c r="B326" s="57"/>
      <c r="C326" s="270"/>
      <c r="D326" s="271"/>
      <c r="E326" s="271"/>
      <c r="F326" s="271"/>
      <c r="G326" s="271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</row>
    <row r="327" spans="1:19" s="63" customFormat="1" x14ac:dyDescent="0.3">
      <c r="A327" s="56"/>
      <c r="B327" s="57"/>
      <c r="C327" s="58"/>
      <c r="D327" s="59"/>
      <c r="E327" s="60"/>
      <c r="F327" s="61"/>
      <c r="G327" s="62"/>
      <c r="H327" s="61"/>
      <c r="I327" s="62"/>
      <c r="J327" s="61"/>
      <c r="K327" s="62"/>
      <c r="L327" s="62"/>
      <c r="M327" s="62"/>
      <c r="N327" s="62"/>
      <c r="O327" s="62"/>
      <c r="P327" s="62"/>
      <c r="Q327" s="62"/>
      <c r="R327" s="62"/>
      <c r="S327" s="62"/>
    </row>
    <row r="328" spans="1:19" s="63" customFormat="1" x14ac:dyDescent="0.3">
      <c r="A328" s="56"/>
      <c r="B328" s="57"/>
      <c r="C328" s="272"/>
      <c r="D328" s="273"/>
      <c r="E328" s="273"/>
      <c r="F328" s="273"/>
      <c r="G328" s="273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</row>
    <row r="329" spans="1:19" s="63" customFormat="1" x14ac:dyDescent="0.3">
      <c r="A329" s="75"/>
      <c r="B329" s="76"/>
      <c r="C329" s="77"/>
      <c r="D329" s="81"/>
      <c r="E329" s="75"/>
      <c r="F329" s="75"/>
      <c r="G329" s="82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</row>
    <row r="330" spans="1:19" s="63" customFormat="1" x14ac:dyDescent="0.3">
      <c r="B330" s="67"/>
      <c r="C330" s="67"/>
      <c r="D330" s="68"/>
    </row>
    <row r="331" spans="1:19" s="63" customFormat="1" x14ac:dyDescent="0.3">
      <c r="A331" s="65"/>
      <c r="B331" s="66"/>
      <c r="C331" s="274"/>
      <c r="D331" s="275"/>
      <c r="E331" s="275"/>
      <c r="F331" s="275"/>
      <c r="G331" s="275"/>
    </row>
    <row r="332" spans="1:19" s="63" customFormat="1" x14ac:dyDescent="0.3">
      <c r="B332" s="67"/>
      <c r="C332" s="67"/>
      <c r="D332" s="68"/>
    </row>
    <row r="333" spans="1:19" s="63" customFormat="1" x14ac:dyDescent="0.3">
      <c r="B333" s="67"/>
      <c r="C333" s="67"/>
      <c r="D333" s="68"/>
      <c r="H333" s="69"/>
      <c r="I333" s="69"/>
      <c r="J333" s="69"/>
      <c r="K333" s="69"/>
      <c r="L333" s="69"/>
      <c r="M333" s="69"/>
      <c r="N333" s="69"/>
      <c r="O333" s="69"/>
      <c r="P333" s="69"/>
      <c r="Q333" s="69"/>
      <c r="R333" s="69"/>
      <c r="S333" s="69"/>
    </row>
    <row r="334" spans="1:19" s="63" customFormat="1" x14ac:dyDescent="0.3">
      <c r="A334" s="70"/>
      <c r="B334" s="71"/>
      <c r="C334" s="71"/>
      <c r="D334" s="72"/>
      <c r="E334" s="73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</row>
    <row r="335" spans="1:19" s="63" customFormat="1" x14ac:dyDescent="0.3">
      <c r="A335" s="75"/>
      <c r="B335" s="76"/>
      <c r="C335" s="77"/>
      <c r="D335" s="78"/>
      <c r="E335" s="79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</row>
    <row r="336" spans="1:19" s="63" customFormat="1" x14ac:dyDescent="0.3">
      <c r="A336" s="56"/>
      <c r="B336" s="57"/>
      <c r="C336" s="58"/>
      <c r="D336" s="59"/>
      <c r="E336" s="60"/>
      <c r="F336" s="61"/>
      <c r="G336" s="62"/>
      <c r="H336" s="61"/>
      <c r="I336" s="62"/>
      <c r="J336" s="61"/>
      <c r="K336" s="62"/>
      <c r="L336" s="62"/>
      <c r="M336" s="62"/>
      <c r="N336" s="62"/>
      <c r="O336" s="62"/>
      <c r="P336" s="62"/>
      <c r="Q336" s="62"/>
      <c r="R336" s="62"/>
      <c r="S336" s="62"/>
    </row>
    <row r="337" spans="1:19" s="63" customFormat="1" x14ac:dyDescent="0.3">
      <c r="A337" s="56"/>
      <c r="B337" s="57"/>
      <c r="C337" s="270"/>
      <c r="D337" s="271"/>
      <c r="E337" s="271"/>
      <c r="F337" s="271"/>
      <c r="G337" s="271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</row>
    <row r="338" spans="1:19" s="63" customFormat="1" x14ac:dyDescent="0.3">
      <c r="A338" s="56"/>
      <c r="B338" s="57"/>
      <c r="C338" s="58"/>
      <c r="D338" s="59"/>
      <c r="E338" s="60"/>
      <c r="F338" s="61"/>
      <c r="G338" s="62"/>
      <c r="H338" s="61"/>
      <c r="I338" s="62"/>
      <c r="J338" s="61"/>
      <c r="K338" s="62"/>
      <c r="L338" s="62"/>
      <c r="M338" s="62"/>
      <c r="N338" s="62"/>
      <c r="O338" s="62"/>
      <c r="P338" s="62"/>
      <c r="Q338" s="62"/>
      <c r="R338" s="62"/>
      <c r="S338" s="62"/>
    </row>
    <row r="339" spans="1:19" s="63" customFormat="1" x14ac:dyDescent="0.3">
      <c r="A339" s="56"/>
      <c r="B339" s="57"/>
      <c r="C339" s="270"/>
      <c r="D339" s="271"/>
      <c r="E339" s="271"/>
      <c r="F339" s="271"/>
      <c r="G339" s="271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</row>
    <row r="340" spans="1:19" s="63" customFormat="1" x14ac:dyDescent="0.3">
      <c r="A340" s="56"/>
      <c r="B340" s="57"/>
      <c r="C340" s="58"/>
      <c r="D340" s="59"/>
      <c r="E340" s="60"/>
      <c r="F340" s="61"/>
      <c r="G340" s="62"/>
      <c r="H340" s="61"/>
      <c r="I340" s="62"/>
      <c r="J340" s="61"/>
      <c r="K340" s="62"/>
      <c r="L340" s="62"/>
      <c r="M340" s="62"/>
      <c r="N340" s="62"/>
      <c r="O340" s="62"/>
      <c r="P340" s="62"/>
      <c r="Q340" s="62"/>
      <c r="R340" s="62"/>
      <c r="S340" s="62"/>
    </row>
    <row r="341" spans="1:19" s="63" customFormat="1" x14ac:dyDescent="0.3">
      <c r="A341" s="56"/>
      <c r="B341" s="57"/>
      <c r="C341" s="270"/>
      <c r="D341" s="271"/>
      <c r="E341" s="271"/>
      <c r="F341" s="271"/>
      <c r="G341" s="271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19" s="63" customFormat="1" x14ac:dyDescent="0.3">
      <c r="A342" s="56"/>
      <c r="B342" s="57"/>
      <c r="C342" s="58"/>
      <c r="D342" s="59"/>
      <c r="E342" s="60"/>
      <c r="F342" s="61"/>
      <c r="G342" s="62"/>
      <c r="H342" s="61"/>
      <c r="I342" s="62"/>
      <c r="J342" s="61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19" s="63" customFormat="1" x14ac:dyDescent="0.3">
      <c r="A343" s="56"/>
      <c r="B343" s="57"/>
      <c r="C343" s="270"/>
      <c r="D343" s="271"/>
      <c r="E343" s="271"/>
      <c r="F343" s="271"/>
      <c r="G343" s="271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19" s="63" customFormat="1" x14ac:dyDescent="0.3">
      <c r="A344" s="56"/>
      <c r="B344" s="57"/>
      <c r="C344" s="58"/>
      <c r="D344" s="59"/>
      <c r="E344" s="60"/>
      <c r="F344" s="61"/>
      <c r="G344" s="62"/>
      <c r="H344" s="61"/>
      <c r="I344" s="62"/>
      <c r="J344" s="61"/>
      <c r="K344" s="62"/>
      <c r="L344" s="62"/>
      <c r="M344" s="62"/>
      <c r="N344" s="62"/>
      <c r="O344" s="62"/>
      <c r="P344" s="62"/>
      <c r="Q344" s="62"/>
      <c r="R344" s="62"/>
      <c r="S344" s="62"/>
    </row>
    <row r="345" spans="1:19" s="63" customFormat="1" x14ac:dyDescent="0.3">
      <c r="A345" s="56"/>
      <c r="B345" s="57"/>
      <c r="C345" s="270"/>
      <c r="D345" s="271"/>
      <c r="E345" s="271"/>
      <c r="F345" s="271"/>
      <c r="G345" s="271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</row>
    <row r="346" spans="1:19" s="63" customFormat="1" x14ac:dyDescent="0.3">
      <c r="A346" s="56"/>
      <c r="B346" s="57"/>
      <c r="C346" s="58"/>
      <c r="D346" s="59"/>
      <c r="E346" s="60"/>
      <c r="F346" s="61"/>
      <c r="G346" s="62"/>
      <c r="H346" s="61"/>
      <c r="I346" s="62"/>
      <c r="J346" s="61"/>
      <c r="K346" s="62"/>
      <c r="L346" s="62"/>
      <c r="M346" s="62"/>
      <c r="N346" s="62"/>
      <c r="O346" s="62"/>
      <c r="P346" s="62"/>
      <c r="Q346" s="62"/>
      <c r="R346" s="62"/>
      <c r="S346" s="62"/>
    </row>
    <row r="347" spans="1:19" s="63" customFormat="1" x14ac:dyDescent="0.3">
      <c r="A347" s="56"/>
      <c r="B347" s="57"/>
      <c r="C347" s="270"/>
      <c r="D347" s="271"/>
      <c r="E347" s="271"/>
      <c r="F347" s="271"/>
      <c r="G347" s="271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</row>
    <row r="348" spans="1:19" s="63" customFormat="1" x14ac:dyDescent="0.3">
      <c r="A348" s="56"/>
      <c r="B348" s="57"/>
      <c r="C348" s="58"/>
      <c r="D348" s="59"/>
      <c r="E348" s="60"/>
      <c r="F348" s="61"/>
      <c r="G348" s="62"/>
      <c r="H348" s="61"/>
      <c r="I348" s="62"/>
      <c r="J348" s="61"/>
      <c r="K348" s="62"/>
      <c r="L348" s="62"/>
      <c r="M348" s="62"/>
      <c r="N348" s="62"/>
      <c r="O348" s="62"/>
      <c r="P348" s="62"/>
      <c r="Q348" s="62"/>
      <c r="R348" s="62"/>
      <c r="S348" s="62"/>
    </row>
    <row r="349" spans="1:19" s="63" customFormat="1" x14ac:dyDescent="0.3">
      <c r="A349" s="56"/>
      <c r="B349" s="57"/>
      <c r="C349" s="270"/>
      <c r="D349" s="271"/>
      <c r="E349" s="271"/>
      <c r="F349" s="271"/>
      <c r="G349" s="271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</row>
    <row r="350" spans="1:19" s="63" customFormat="1" x14ac:dyDescent="0.3">
      <c r="A350" s="56"/>
      <c r="B350" s="57"/>
      <c r="C350" s="58"/>
      <c r="D350" s="59"/>
      <c r="E350" s="60"/>
      <c r="F350" s="61"/>
      <c r="G350" s="62"/>
      <c r="H350" s="61"/>
      <c r="I350" s="62"/>
      <c r="J350" s="61"/>
      <c r="K350" s="62"/>
      <c r="L350" s="62"/>
      <c r="M350" s="62"/>
      <c r="N350" s="62"/>
      <c r="O350" s="62"/>
      <c r="P350" s="62"/>
      <c r="Q350" s="62"/>
      <c r="R350" s="62"/>
      <c r="S350" s="62"/>
    </row>
    <row r="351" spans="1:19" s="63" customFormat="1" x14ac:dyDescent="0.3">
      <c r="A351" s="56"/>
      <c r="B351" s="57"/>
      <c r="C351" s="270"/>
      <c r="D351" s="271"/>
      <c r="E351" s="271"/>
      <c r="F351" s="271"/>
      <c r="G351" s="271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</row>
    <row r="352" spans="1:19" s="63" customFormat="1" x14ac:dyDescent="0.3">
      <c r="A352" s="56"/>
      <c r="B352" s="57"/>
      <c r="C352" s="58"/>
      <c r="D352" s="59"/>
      <c r="E352" s="60"/>
      <c r="F352" s="61"/>
      <c r="G352" s="62"/>
      <c r="H352" s="61"/>
      <c r="I352" s="62"/>
      <c r="J352" s="61"/>
      <c r="K352" s="62"/>
      <c r="L352" s="62"/>
      <c r="M352" s="62"/>
      <c r="N352" s="62"/>
      <c r="O352" s="62"/>
      <c r="P352" s="62"/>
      <c r="Q352" s="62"/>
      <c r="R352" s="62"/>
      <c r="S352" s="62"/>
    </row>
    <row r="353" spans="1:19" s="63" customFormat="1" x14ac:dyDescent="0.3">
      <c r="A353" s="56"/>
      <c r="B353" s="57"/>
      <c r="C353" s="270"/>
      <c r="D353" s="271"/>
      <c r="E353" s="271"/>
      <c r="F353" s="271"/>
      <c r="G353" s="271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</row>
    <row r="354" spans="1:19" s="63" customFormat="1" x14ac:dyDescent="0.3">
      <c r="A354" s="56"/>
      <c r="B354" s="57"/>
      <c r="C354" s="58"/>
      <c r="D354" s="59"/>
      <c r="E354" s="60"/>
      <c r="F354" s="61"/>
      <c r="G354" s="62"/>
      <c r="H354" s="61"/>
      <c r="I354" s="62"/>
      <c r="J354" s="61"/>
      <c r="K354" s="62"/>
      <c r="L354" s="62"/>
      <c r="M354" s="62"/>
      <c r="N354" s="62"/>
      <c r="O354" s="62"/>
      <c r="P354" s="62"/>
      <c r="Q354" s="62"/>
      <c r="R354" s="62"/>
      <c r="S354" s="62"/>
    </row>
    <row r="355" spans="1:19" s="63" customFormat="1" x14ac:dyDescent="0.3">
      <c r="A355" s="56"/>
      <c r="B355" s="57"/>
      <c r="C355" s="270"/>
      <c r="D355" s="271"/>
      <c r="E355" s="271"/>
      <c r="F355" s="271"/>
      <c r="G355" s="271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</row>
    <row r="356" spans="1:19" s="63" customFormat="1" x14ac:dyDescent="0.3">
      <c r="A356" s="56"/>
      <c r="B356" s="57"/>
      <c r="C356" s="58"/>
      <c r="D356" s="59"/>
      <c r="E356" s="60"/>
      <c r="F356" s="61"/>
      <c r="G356" s="62"/>
      <c r="H356" s="61"/>
      <c r="I356" s="62"/>
      <c r="J356" s="61"/>
      <c r="K356" s="62"/>
      <c r="L356" s="62"/>
      <c r="M356" s="62"/>
      <c r="N356" s="62"/>
      <c r="O356" s="62"/>
      <c r="P356" s="62"/>
      <c r="Q356" s="62"/>
      <c r="R356" s="62"/>
      <c r="S356" s="62"/>
    </row>
    <row r="357" spans="1:19" s="63" customFormat="1" x14ac:dyDescent="0.3">
      <c r="A357" s="56"/>
      <c r="B357" s="57"/>
      <c r="C357" s="270"/>
      <c r="D357" s="271"/>
      <c r="E357" s="271"/>
      <c r="F357" s="271"/>
      <c r="G357" s="271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</row>
    <row r="358" spans="1:19" s="63" customFormat="1" x14ac:dyDescent="0.3">
      <c r="A358" s="56"/>
      <c r="B358" s="57"/>
      <c r="C358" s="58"/>
      <c r="D358" s="59"/>
      <c r="E358" s="60"/>
      <c r="F358" s="61"/>
      <c r="G358" s="62"/>
      <c r="H358" s="61"/>
      <c r="I358" s="62"/>
      <c r="J358" s="61"/>
      <c r="K358" s="62"/>
      <c r="L358" s="62"/>
      <c r="M358" s="62"/>
      <c r="N358" s="62"/>
      <c r="O358" s="62"/>
      <c r="P358" s="62"/>
      <c r="Q358" s="62"/>
      <c r="R358" s="62"/>
      <c r="S358" s="62"/>
    </row>
    <row r="359" spans="1:19" s="63" customFormat="1" x14ac:dyDescent="0.3">
      <c r="A359" s="56"/>
      <c r="B359" s="57"/>
      <c r="C359" s="272"/>
      <c r="D359" s="273"/>
      <c r="E359" s="273"/>
      <c r="F359" s="273"/>
      <c r="G359" s="273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</row>
    <row r="360" spans="1:19" s="63" customFormat="1" x14ac:dyDescent="0.3">
      <c r="A360" s="56"/>
      <c r="B360" s="57"/>
      <c r="C360" s="270"/>
      <c r="D360" s="271"/>
      <c r="E360" s="271"/>
      <c r="F360" s="271"/>
      <c r="G360" s="271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</row>
    <row r="361" spans="1:19" s="63" customFormat="1" x14ac:dyDescent="0.3">
      <c r="A361" s="56"/>
      <c r="B361" s="57"/>
      <c r="C361" s="58"/>
      <c r="D361" s="59"/>
      <c r="E361" s="60"/>
      <c r="F361" s="61"/>
      <c r="G361" s="62"/>
      <c r="H361" s="61"/>
      <c r="I361" s="62"/>
      <c r="J361" s="61"/>
      <c r="K361" s="62"/>
      <c r="L361" s="62"/>
      <c r="M361" s="62"/>
      <c r="N361" s="62"/>
      <c r="O361" s="62"/>
      <c r="P361" s="62"/>
      <c r="Q361" s="62"/>
      <c r="R361" s="62"/>
      <c r="S361" s="62"/>
    </row>
    <row r="362" spans="1:19" s="63" customFormat="1" x14ac:dyDescent="0.3">
      <c r="A362" s="56"/>
      <c r="B362" s="57"/>
      <c r="C362" s="270"/>
      <c r="D362" s="271"/>
      <c r="E362" s="271"/>
      <c r="F362" s="271"/>
      <c r="G362" s="27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</row>
    <row r="363" spans="1:19" s="63" customFormat="1" x14ac:dyDescent="0.3">
      <c r="A363" s="56"/>
      <c r="B363" s="57"/>
      <c r="C363" s="58"/>
      <c r="D363" s="59"/>
      <c r="E363" s="60"/>
      <c r="F363" s="61"/>
      <c r="G363" s="62"/>
      <c r="H363" s="61"/>
      <c r="I363" s="62"/>
      <c r="J363" s="61"/>
      <c r="K363" s="62"/>
      <c r="L363" s="62"/>
      <c r="M363" s="62"/>
      <c r="N363" s="62"/>
      <c r="O363" s="62"/>
      <c r="P363" s="62"/>
      <c r="Q363" s="62"/>
      <c r="R363" s="62"/>
      <c r="S363" s="62"/>
    </row>
    <row r="364" spans="1:19" s="63" customFormat="1" x14ac:dyDescent="0.3">
      <c r="A364" s="56"/>
      <c r="B364" s="57"/>
      <c r="C364" s="270"/>
      <c r="D364" s="271"/>
      <c r="E364" s="271"/>
      <c r="F364" s="271"/>
      <c r="G364" s="27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</row>
    <row r="365" spans="1:19" s="63" customFormat="1" x14ac:dyDescent="0.3">
      <c r="A365" s="56"/>
      <c r="B365" s="57"/>
      <c r="C365" s="58"/>
      <c r="D365" s="59"/>
      <c r="E365" s="60"/>
      <c r="F365" s="61"/>
      <c r="G365" s="62"/>
      <c r="H365" s="61"/>
      <c r="I365" s="62"/>
      <c r="J365" s="61"/>
      <c r="K365" s="62"/>
      <c r="L365" s="62"/>
      <c r="M365" s="62"/>
      <c r="N365" s="62"/>
      <c r="O365" s="62"/>
      <c r="P365" s="62"/>
      <c r="Q365" s="62"/>
      <c r="R365" s="62"/>
      <c r="S365" s="62"/>
    </row>
    <row r="366" spans="1:19" s="63" customFormat="1" x14ac:dyDescent="0.3">
      <c r="A366" s="56"/>
      <c r="B366" s="57"/>
      <c r="C366" s="270"/>
      <c r="D366" s="271"/>
      <c r="E366" s="271"/>
      <c r="F366" s="271"/>
      <c r="G366" s="27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</row>
    <row r="367" spans="1:19" s="63" customFormat="1" x14ac:dyDescent="0.3">
      <c r="A367" s="56"/>
      <c r="B367" s="57"/>
      <c r="C367" s="58"/>
      <c r="D367" s="59"/>
      <c r="E367" s="60"/>
      <c r="F367" s="61"/>
      <c r="G367" s="62"/>
      <c r="H367" s="61"/>
      <c r="I367" s="62"/>
      <c r="J367" s="61"/>
      <c r="K367" s="62"/>
      <c r="L367" s="62"/>
      <c r="M367" s="62"/>
      <c r="N367" s="62"/>
      <c r="O367" s="62"/>
      <c r="P367" s="62"/>
      <c r="Q367" s="62"/>
      <c r="R367" s="62"/>
      <c r="S367" s="62"/>
    </row>
    <row r="368" spans="1:19" s="63" customFormat="1" x14ac:dyDescent="0.3">
      <c r="A368" s="56"/>
      <c r="B368" s="57"/>
      <c r="C368" s="270"/>
      <c r="D368" s="271"/>
      <c r="E368" s="271"/>
      <c r="F368" s="271"/>
      <c r="G368" s="271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</row>
    <row r="369" spans="1:19" s="63" customFormat="1" x14ac:dyDescent="0.3">
      <c r="A369" s="56"/>
      <c r="B369" s="57"/>
      <c r="C369" s="58"/>
      <c r="D369" s="59"/>
      <c r="E369" s="60"/>
      <c r="F369" s="61"/>
      <c r="G369" s="62"/>
      <c r="H369" s="61"/>
      <c r="I369" s="62"/>
      <c r="J369" s="61"/>
      <c r="K369" s="62"/>
      <c r="L369" s="62"/>
      <c r="M369" s="62"/>
      <c r="N369" s="62"/>
      <c r="O369" s="62"/>
      <c r="P369" s="62"/>
      <c r="Q369" s="62"/>
      <c r="R369" s="62"/>
      <c r="S369" s="62"/>
    </row>
    <row r="370" spans="1:19" s="63" customFormat="1" x14ac:dyDescent="0.3">
      <c r="A370" s="56"/>
      <c r="B370" s="57"/>
      <c r="C370" s="272"/>
      <c r="D370" s="273"/>
      <c r="E370" s="273"/>
      <c r="F370" s="273"/>
      <c r="G370" s="273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19" s="63" customFormat="1" x14ac:dyDescent="0.3">
      <c r="A371" s="56"/>
      <c r="B371" s="57"/>
      <c r="C371" s="270"/>
      <c r="D371" s="271"/>
      <c r="E371" s="271"/>
      <c r="F371" s="271"/>
      <c r="G371" s="271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19" s="63" customFormat="1" x14ac:dyDescent="0.3">
      <c r="A372" s="56"/>
      <c r="B372" s="57"/>
      <c r="C372" s="58"/>
      <c r="D372" s="59"/>
      <c r="E372" s="60"/>
      <c r="F372" s="61"/>
      <c r="G372" s="62"/>
      <c r="H372" s="61"/>
      <c r="I372" s="62"/>
      <c r="J372" s="61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19" s="63" customFormat="1" x14ac:dyDescent="0.3">
      <c r="A373" s="56"/>
      <c r="B373" s="57"/>
      <c r="C373" s="272"/>
      <c r="D373" s="273"/>
      <c r="E373" s="273"/>
      <c r="F373" s="273"/>
      <c r="G373" s="273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19" s="63" customFormat="1" x14ac:dyDescent="0.3">
      <c r="A374" s="56"/>
      <c r="B374" s="57"/>
      <c r="C374" s="270"/>
      <c r="D374" s="271"/>
      <c r="E374" s="271"/>
      <c r="F374" s="271"/>
      <c r="G374" s="271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</row>
    <row r="375" spans="1:19" s="63" customFormat="1" x14ac:dyDescent="0.3">
      <c r="A375" s="56"/>
      <c r="B375" s="57"/>
      <c r="C375" s="58"/>
      <c r="D375" s="59"/>
      <c r="E375" s="60"/>
      <c r="F375" s="61"/>
      <c r="G375" s="62"/>
      <c r="H375" s="61"/>
      <c r="I375" s="62"/>
      <c r="J375" s="61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19" s="63" customFormat="1" x14ac:dyDescent="0.3">
      <c r="A376" s="56"/>
      <c r="B376" s="57"/>
      <c r="C376" s="270"/>
      <c r="D376" s="271"/>
      <c r="E376" s="271"/>
      <c r="F376" s="271"/>
      <c r="G376" s="271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19" s="63" customFormat="1" x14ac:dyDescent="0.3">
      <c r="A377" s="56"/>
      <c r="B377" s="57"/>
      <c r="C377" s="58"/>
      <c r="D377" s="59"/>
      <c r="E377" s="60"/>
      <c r="F377" s="61"/>
      <c r="G377" s="62"/>
      <c r="H377" s="61"/>
      <c r="I377" s="62"/>
      <c r="J377" s="61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19" s="63" customFormat="1" x14ac:dyDescent="0.3">
      <c r="A378" s="56"/>
      <c r="B378" s="57"/>
      <c r="C378" s="270"/>
      <c r="D378" s="271"/>
      <c r="E378" s="271"/>
      <c r="F378" s="271"/>
      <c r="G378" s="271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19" s="63" customFormat="1" x14ac:dyDescent="0.3">
      <c r="A379" s="56"/>
      <c r="B379" s="57"/>
      <c r="C379" s="58"/>
      <c r="D379" s="59"/>
      <c r="E379" s="60"/>
      <c r="F379" s="61"/>
      <c r="G379" s="62"/>
      <c r="H379" s="61"/>
      <c r="I379" s="62"/>
      <c r="J379" s="61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19" s="63" customFormat="1" x14ac:dyDescent="0.3">
      <c r="A380" s="56"/>
      <c r="B380" s="57"/>
      <c r="C380" s="270"/>
      <c r="D380" s="271"/>
      <c r="E380" s="271"/>
      <c r="F380" s="271"/>
      <c r="G380" s="271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19" s="63" customFormat="1" x14ac:dyDescent="0.3">
      <c r="A381" s="75"/>
      <c r="B381" s="76"/>
      <c r="C381" s="77"/>
      <c r="D381" s="78"/>
      <c r="E381" s="79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</row>
    <row r="382" spans="1:19" s="63" customFormat="1" x14ac:dyDescent="0.3">
      <c r="A382" s="56"/>
      <c r="B382" s="57"/>
      <c r="C382" s="58"/>
      <c r="D382" s="59"/>
      <c r="E382" s="60"/>
      <c r="F382" s="61"/>
      <c r="G382" s="62"/>
      <c r="H382" s="61"/>
      <c r="I382" s="62"/>
      <c r="J382" s="61"/>
      <c r="K382" s="62"/>
      <c r="L382" s="62"/>
      <c r="M382" s="62"/>
      <c r="N382" s="62"/>
      <c r="O382" s="62"/>
      <c r="P382" s="62"/>
      <c r="Q382" s="62"/>
      <c r="R382" s="62"/>
      <c r="S382" s="62"/>
    </row>
    <row r="383" spans="1:19" s="63" customFormat="1" x14ac:dyDescent="0.3">
      <c r="A383" s="56"/>
      <c r="B383" s="57"/>
      <c r="C383" s="270"/>
      <c r="D383" s="271"/>
      <c r="E383" s="271"/>
      <c r="F383" s="271"/>
      <c r="G383" s="27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</row>
    <row r="384" spans="1:19" s="63" customFormat="1" x14ac:dyDescent="0.3">
      <c r="A384" s="56"/>
      <c r="B384" s="57"/>
      <c r="C384" s="58"/>
      <c r="D384" s="59"/>
      <c r="E384" s="60"/>
      <c r="F384" s="61"/>
      <c r="G384" s="62"/>
      <c r="H384" s="61"/>
      <c r="I384" s="62"/>
      <c r="J384" s="61"/>
      <c r="K384" s="62"/>
      <c r="L384" s="62"/>
      <c r="M384" s="62"/>
      <c r="N384" s="62"/>
      <c r="O384" s="62"/>
      <c r="P384" s="62"/>
      <c r="Q384" s="62"/>
      <c r="R384" s="62"/>
      <c r="S384" s="62"/>
    </row>
    <row r="385" spans="1:19" s="63" customFormat="1" x14ac:dyDescent="0.3">
      <c r="A385" s="56"/>
      <c r="B385" s="57"/>
      <c r="C385" s="270"/>
      <c r="D385" s="271"/>
      <c r="E385" s="271"/>
      <c r="F385" s="271"/>
      <c r="G385" s="271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</row>
    <row r="386" spans="1:19" s="63" customFormat="1" x14ac:dyDescent="0.3">
      <c r="A386" s="56"/>
      <c r="B386" s="57"/>
      <c r="C386" s="58"/>
      <c r="D386" s="59"/>
      <c r="E386" s="60"/>
      <c r="F386" s="61"/>
      <c r="G386" s="62"/>
      <c r="H386" s="61"/>
      <c r="I386" s="62"/>
      <c r="J386" s="61"/>
      <c r="K386" s="62"/>
      <c r="L386" s="62"/>
      <c r="M386" s="62"/>
      <c r="N386" s="62"/>
      <c r="O386" s="62"/>
      <c r="P386" s="62"/>
      <c r="Q386" s="62"/>
      <c r="R386" s="62"/>
      <c r="S386" s="62"/>
    </row>
    <row r="387" spans="1:19" s="63" customFormat="1" x14ac:dyDescent="0.3">
      <c r="A387" s="56"/>
      <c r="B387" s="57"/>
      <c r="C387" s="270"/>
      <c r="D387" s="271"/>
      <c r="E387" s="271"/>
      <c r="F387" s="271"/>
      <c r="G387" s="271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</row>
    <row r="388" spans="1:19" s="63" customFormat="1" x14ac:dyDescent="0.3">
      <c r="A388" s="75"/>
      <c r="B388" s="76"/>
      <c r="C388" s="77"/>
      <c r="D388" s="78"/>
      <c r="E388" s="79"/>
      <c r="F388" s="80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</row>
    <row r="389" spans="1:19" s="63" customFormat="1" x14ac:dyDescent="0.3">
      <c r="A389" s="56"/>
      <c r="B389" s="57"/>
      <c r="C389" s="58"/>
      <c r="D389" s="59"/>
      <c r="E389" s="60"/>
      <c r="F389" s="61"/>
      <c r="G389" s="62"/>
      <c r="H389" s="61"/>
      <c r="I389" s="62"/>
      <c r="J389" s="61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272"/>
      <c r="D390" s="273"/>
      <c r="E390" s="273"/>
      <c r="F390" s="273"/>
      <c r="G390" s="273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56"/>
      <c r="B391" s="57"/>
      <c r="C391" s="270"/>
      <c r="D391" s="271"/>
      <c r="E391" s="271"/>
      <c r="F391" s="271"/>
      <c r="G391" s="271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</row>
    <row r="392" spans="1:19" s="63" customFormat="1" x14ac:dyDescent="0.3">
      <c r="A392" s="56"/>
      <c r="B392" s="57"/>
      <c r="C392" s="58"/>
      <c r="D392" s="59"/>
      <c r="E392" s="60"/>
      <c r="F392" s="61"/>
      <c r="G392" s="62"/>
      <c r="H392" s="61"/>
      <c r="I392" s="62"/>
      <c r="J392" s="61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270"/>
      <c r="D393" s="271"/>
      <c r="E393" s="271"/>
      <c r="F393" s="271"/>
      <c r="G393" s="271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58"/>
      <c r="D394" s="59"/>
      <c r="E394" s="60"/>
      <c r="F394" s="61"/>
      <c r="G394" s="62"/>
      <c r="H394" s="61"/>
      <c r="I394" s="62"/>
      <c r="J394" s="61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0"/>
      <c r="D395" s="271"/>
      <c r="E395" s="271"/>
      <c r="F395" s="271"/>
      <c r="G395" s="271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56"/>
      <c r="B396" s="57"/>
      <c r="C396" s="58"/>
      <c r="D396" s="59"/>
      <c r="E396" s="60"/>
      <c r="F396" s="61"/>
      <c r="G396" s="62"/>
      <c r="H396" s="61"/>
      <c r="I396" s="62"/>
      <c r="J396" s="61"/>
      <c r="K396" s="62"/>
      <c r="L396" s="62"/>
      <c r="M396" s="62"/>
      <c r="N396" s="62"/>
      <c r="O396" s="62"/>
      <c r="P396" s="62"/>
      <c r="Q396" s="62"/>
      <c r="R396" s="62"/>
      <c r="S396" s="62"/>
    </row>
    <row r="397" spans="1:19" s="63" customFormat="1" x14ac:dyDescent="0.3">
      <c r="A397" s="56"/>
      <c r="B397" s="57"/>
      <c r="C397" s="270"/>
      <c r="D397" s="271"/>
      <c r="E397" s="271"/>
      <c r="F397" s="271"/>
      <c r="G397" s="271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58"/>
      <c r="D398" s="59"/>
      <c r="E398" s="60"/>
      <c r="F398" s="61"/>
      <c r="G398" s="62"/>
      <c r="H398" s="61"/>
      <c r="I398" s="62"/>
      <c r="J398" s="61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56"/>
      <c r="B399" s="57"/>
      <c r="C399" s="270"/>
      <c r="D399" s="271"/>
      <c r="E399" s="271"/>
      <c r="F399" s="271"/>
      <c r="G399" s="271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</row>
    <row r="400" spans="1:19" s="63" customFormat="1" x14ac:dyDescent="0.3">
      <c r="A400" s="56"/>
      <c r="B400" s="57"/>
      <c r="C400" s="58"/>
      <c r="D400" s="59"/>
      <c r="E400" s="60"/>
      <c r="F400" s="61"/>
      <c r="G400" s="62"/>
      <c r="H400" s="61"/>
      <c r="I400" s="62"/>
      <c r="J400" s="61"/>
      <c r="K400" s="62"/>
      <c r="L400" s="62"/>
      <c r="M400" s="62"/>
      <c r="N400" s="62"/>
      <c r="O400" s="62"/>
      <c r="P400" s="62"/>
      <c r="Q400" s="62"/>
      <c r="R400" s="62"/>
      <c r="S400" s="62"/>
    </row>
    <row r="401" spans="1:19" s="63" customFormat="1" x14ac:dyDescent="0.3">
      <c r="A401" s="56"/>
      <c r="B401" s="57"/>
      <c r="C401" s="270"/>
      <c r="D401" s="271"/>
      <c r="E401" s="271"/>
      <c r="F401" s="271"/>
      <c r="G401" s="271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</row>
    <row r="402" spans="1:19" s="63" customFormat="1" x14ac:dyDescent="0.3">
      <c r="A402" s="56"/>
      <c r="B402" s="57"/>
      <c r="C402" s="58"/>
      <c r="D402" s="59"/>
      <c r="E402" s="60"/>
      <c r="F402" s="61"/>
      <c r="G402" s="62"/>
      <c r="H402" s="61"/>
      <c r="I402" s="62"/>
      <c r="J402" s="61"/>
      <c r="K402" s="62"/>
      <c r="L402" s="62"/>
      <c r="M402" s="62"/>
      <c r="N402" s="62"/>
      <c r="O402" s="62"/>
      <c r="P402" s="62"/>
      <c r="Q402" s="62"/>
      <c r="R402" s="62"/>
      <c r="S402" s="62"/>
    </row>
    <row r="403" spans="1:19" s="63" customFormat="1" x14ac:dyDescent="0.3">
      <c r="A403" s="56"/>
      <c r="B403" s="57"/>
      <c r="C403" s="272"/>
      <c r="D403" s="273"/>
      <c r="E403" s="273"/>
      <c r="F403" s="273"/>
      <c r="G403" s="273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</row>
    <row r="404" spans="1:19" s="63" customFormat="1" x14ac:dyDescent="0.3">
      <c r="A404" s="56"/>
      <c r="B404" s="57"/>
      <c r="C404" s="270"/>
      <c r="D404" s="271"/>
      <c r="E404" s="271"/>
      <c r="F404" s="271"/>
      <c r="G404" s="271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</row>
    <row r="405" spans="1:19" s="63" customFormat="1" x14ac:dyDescent="0.3">
      <c r="A405" s="75"/>
      <c r="B405" s="76"/>
      <c r="C405" s="77"/>
      <c r="D405" s="78"/>
      <c r="E405" s="79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</row>
    <row r="406" spans="1:19" s="63" customFormat="1" x14ac:dyDescent="0.3">
      <c r="A406" s="56"/>
      <c r="B406" s="57"/>
      <c r="C406" s="58"/>
      <c r="D406" s="59"/>
      <c r="E406" s="60"/>
      <c r="F406" s="61"/>
      <c r="G406" s="62"/>
      <c r="H406" s="61"/>
      <c r="I406" s="62"/>
      <c r="J406" s="61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270"/>
      <c r="D407" s="271"/>
      <c r="E407" s="271"/>
      <c r="F407" s="271"/>
      <c r="G407" s="271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58"/>
      <c r="D408" s="59"/>
      <c r="E408" s="60"/>
      <c r="F408" s="61"/>
      <c r="G408" s="62"/>
      <c r="H408" s="61"/>
      <c r="I408" s="62"/>
      <c r="J408" s="61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56"/>
      <c r="B409" s="57"/>
      <c r="C409" s="272"/>
      <c r="D409" s="273"/>
      <c r="E409" s="273"/>
      <c r="F409" s="273"/>
      <c r="G409" s="273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</row>
    <row r="410" spans="1:19" s="63" customFormat="1" x14ac:dyDescent="0.3">
      <c r="A410" s="56"/>
      <c r="B410" s="57"/>
      <c r="C410" s="270"/>
      <c r="D410" s="271"/>
      <c r="E410" s="271"/>
      <c r="F410" s="271"/>
      <c r="G410" s="271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</row>
    <row r="411" spans="1:19" s="63" customFormat="1" x14ac:dyDescent="0.3">
      <c r="A411" s="56"/>
      <c r="B411" s="57"/>
      <c r="C411" s="58"/>
      <c r="D411" s="59"/>
      <c r="E411" s="60"/>
      <c r="F411" s="61"/>
      <c r="G411" s="62"/>
      <c r="H411" s="61"/>
      <c r="I411" s="62"/>
      <c r="J411" s="61"/>
      <c r="K411" s="62"/>
      <c r="L411" s="62"/>
      <c r="M411" s="62"/>
      <c r="N411" s="62"/>
      <c r="O411" s="62"/>
      <c r="P411" s="62"/>
      <c r="Q411" s="62"/>
      <c r="R411" s="62"/>
      <c r="S411" s="62"/>
    </row>
    <row r="412" spans="1:19" s="63" customFormat="1" x14ac:dyDescent="0.3">
      <c r="A412" s="56"/>
      <c r="B412" s="57"/>
      <c r="C412" s="270"/>
      <c r="D412" s="271"/>
      <c r="E412" s="271"/>
      <c r="F412" s="271"/>
      <c r="G412" s="271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</row>
    <row r="413" spans="1:19" s="63" customFormat="1" x14ac:dyDescent="0.3">
      <c r="A413" s="56"/>
      <c r="B413" s="57"/>
      <c r="C413" s="58"/>
      <c r="D413" s="59"/>
      <c r="E413" s="60"/>
      <c r="F413" s="61"/>
      <c r="G413" s="62"/>
      <c r="H413" s="61"/>
      <c r="I413" s="62"/>
      <c r="J413" s="61"/>
      <c r="K413" s="62"/>
      <c r="L413" s="62"/>
      <c r="M413" s="62"/>
      <c r="N413" s="62"/>
      <c r="O413" s="62"/>
      <c r="P413" s="62"/>
      <c r="Q413" s="62"/>
      <c r="R413" s="62"/>
      <c r="S413" s="62"/>
    </row>
    <row r="414" spans="1:19" s="63" customFormat="1" x14ac:dyDescent="0.3">
      <c r="A414" s="56"/>
      <c r="B414" s="57"/>
      <c r="C414" s="270"/>
      <c r="D414" s="271"/>
      <c r="E414" s="271"/>
      <c r="F414" s="271"/>
      <c r="G414" s="271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</row>
    <row r="415" spans="1:19" s="63" customFormat="1" x14ac:dyDescent="0.3">
      <c r="A415" s="56"/>
      <c r="B415" s="57"/>
      <c r="C415" s="58"/>
      <c r="D415" s="59"/>
      <c r="E415" s="60"/>
      <c r="F415" s="61"/>
      <c r="G415" s="62"/>
      <c r="H415" s="61"/>
      <c r="I415" s="62"/>
      <c r="J415" s="61"/>
      <c r="K415" s="62"/>
      <c r="L415" s="62"/>
      <c r="M415" s="62"/>
      <c r="N415" s="62"/>
      <c r="O415" s="62"/>
      <c r="P415" s="62"/>
      <c r="Q415" s="62"/>
      <c r="R415" s="62"/>
      <c r="S415" s="62"/>
    </row>
    <row r="416" spans="1:19" s="63" customFormat="1" x14ac:dyDescent="0.3">
      <c r="A416" s="56"/>
      <c r="B416" s="57"/>
      <c r="C416" s="272"/>
      <c r="D416" s="273"/>
      <c r="E416" s="273"/>
      <c r="F416" s="273"/>
      <c r="G416" s="273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</row>
    <row r="417" spans="1:19" s="63" customFormat="1" x14ac:dyDescent="0.3">
      <c r="A417" s="56"/>
      <c r="B417" s="57"/>
      <c r="C417" s="270"/>
      <c r="D417" s="271"/>
      <c r="E417" s="271"/>
      <c r="F417" s="271"/>
      <c r="G417" s="271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</row>
    <row r="418" spans="1:19" s="63" customFormat="1" x14ac:dyDescent="0.3">
      <c r="A418" s="56"/>
      <c r="B418" s="57"/>
      <c r="C418" s="58"/>
      <c r="D418" s="59"/>
      <c r="E418" s="60"/>
      <c r="F418" s="61"/>
      <c r="G418" s="62"/>
      <c r="H418" s="61"/>
      <c r="I418" s="62"/>
      <c r="J418" s="61"/>
      <c r="K418" s="62"/>
      <c r="L418" s="62"/>
      <c r="M418" s="62"/>
      <c r="N418" s="62"/>
      <c r="O418" s="62"/>
      <c r="P418" s="62"/>
      <c r="Q418" s="62"/>
      <c r="R418" s="62"/>
      <c r="S418" s="62"/>
    </row>
    <row r="419" spans="1:19" s="63" customFormat="1" x14ac:dyDescent="0.3">
      <c r="A419" s="56"/>
      <c r="B419" s="57"/>
      <c r="C419" s="272"/>
      <c r="D419" s="273"/>
      <c r="E419" s="273"/>
      <c r="F419" s="273"/>
      <c r="G419" s="273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</row>
    <row r="420" spans="1:19" s="63" customFormat="1" x14ac:dyDescent="0.3">
      <c r="A420" s="56"/>
      <c r="B420" s="57"/>
      <c r="C420" s="270"/>
      <c r="D420" s="271"/>
      <c r="E420" s="271"/>
      <c r="F420" s="271"/>
      <c r="G420" s="271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</row>
    <row r="421" spans="1:19" s="63" customFormat="1" x14ac:dyDescent="0.3">
      <c r="A421" s="56"/>
      <c r="B421" s="57"/>
      <c r="C421" s="58"/>
      <c r="D421" s="59"/>
      <c r="E421" s="60"/>
      <c r="F421" s="61"/>
      <c r="G421" s="62"/>
      <c r="H421" s="61"/>
      <c r="I421" s="62"/>
      <c r="J421" s="61"/>
      <c r="K421" s="62"/>
      <c r="L421" s="62"/>
      <c r="M421" s="62"/>
      <c r="N421" s="62"/>
      <c r="O421" s="62"/>
      <c r="P421" s="62"/>
      <c r="Q421" s="62"/>
      <c r="R421" s="62"/>
      <c r="S421" s="62"/>
    </row>
    <row r="422" spans="1:19" s="63" customFormat="1" x14ac:dyDescent="0.3">
      <c r="A422" s="56"/>
      <c r="B422" s="57"/>
      <c r="C422" s="272"/>
      <c r="D422" s="273"/>
      <c r="E422" s="273"/>
      <c r="F422" s="273"/>
      <c r="G422" s="273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</row>
    <row r="423" spans="1:19" s="63" customFormat="1" x14ac:dyDescent="0.3">
      <c r="A423" s="56"/>
      <c r="B423" s="57"/>
      <c r="C423" s="270"/>
      <c r="D423" s="271"/>
      <c r="E423" s="271"/>
      <c r="F423" s="271"/>
      <c r="G423" s="271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</row>
    <row r="424" spans="1:19" s="63" customFormat="1" x14ac:dyDescent="0.3">
      <c r="A424" s="56"/>
      <c r="B424" s="57"/>
      <c r="C424" s="58"/>
      <c r="D424" s="59"/>
      <c r="E424" s="60"/>
      <c r="F424" s="61"/>
      <c r="G424" s="62"/>
      <c r="H424" s="61"/>
      <c r="I424" s="62"/>
      <c r="J424" s="61"/>
      <c r="K424" s="62"/>
      <c r="L424" s="62"/>
      <c r="M424" s="62"/>
      <c r="N424" s="62"/>
      <c r="O424" s="62"/>
      <c r="P424" s="62"/>
      <c r="Q424" s="62"/>
      <c r="R424" s="62"/>
      <c r="S424" s="62"/>
    </row>
    <row r="425" spans="1:19" s="63" customFormat="1" x14ac:dyDescent="0.3">
      <c r="A425" s="56"/>
      <c r="B425" s="57"/>
      <c r="C425" s="272"/>
      <c r="D425" s="273"/>
      <c r="E425" s="273"/>
      <c r="F425" s="273"/>
      <c r="G425" s="273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</row>
    <row r="426" spans="1:19" s="63" customFormat="1" x14ac:dyDescent="0.3">
      <c r="A426" s="56"/>
      <c r="B426" s="57"/>
      <c r="C426" s="270"/>
      <c r="D426" s="271"/>
      <c r="E426" s="271"/>
      <c r="F426" s="271"/>
      <c r="G426" s="271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</row>
    <row r="427" spans="1:19" s="63" customFormat="1" x14ac:dyDescent="0.3">
      <c r="A427" s="56"/>
      <c r="B427" s="57"/>
      <c r="C427" s="58"/>
      <c r="D427" s="59"/>
      <c r="E427" s="60"/>
      <c r="F427" s="61"/>
      <c r="G427" s="62"/>
      <c r="H427" s="61"/>
      <c r="I427" s="62"/>
      <c r="J427" s="61"/>
      <c r="K427" s="62"/>
      <c r="L427" s="62"/>
      <c r="M427" s="62"/>
      <c r="N427" s="62"/>
      <c r="O427" s="62"/>
      <c r="P427" s="62"/>
      <c r="Q427" s="62"/>
      <c r="R427" s="62"/>
      <c r="S427" s="62"/>
    </row>
    <row r="428" spans="1:19" s="63" customFormat="1" x14ac:dyDescent="0.3">
      <c r="A428" s="56"/>
      <c r="B428" s="57"/>
      <c r="C428" s="272"/>
      <c r="D428" s="273"/>
      <c r="E428" s="273"/>
      <c r="F428" s="273"/>
      <c r="G428" s="273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</row>
    <row r="429" spans="1:19" s="63" customFormat="1" x14ac:dyDescent="0.3">
      <c r="A429" s="56"/>
      <c r="B429" s="57"/>
      <c r="C429" s="270"/>
      <c r="D429" s="271"/>
      <c r="E429" s="271"/>
      <c r="F429" s="271"/>
      <c r="G429" s="271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</row>
    <row r="430" spans="1:19" s="63" customFormat="1" x14ac:dyDescent="0.3">
      <c r="A430" s="75"/>
      <c r="B430" s="76"/>
      <c r="C430" s="77"/>
      <c r="D430" s="78"/>
      <c r="E430" s="79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</row>
    <row r="431" spans="1:19" s="63" customFormat="1" x14ac:dyDescent="0.3">
      <c r="A431" s="56"/>
      <c r="B431" s="57"/>
      <c r="C431" s="272"/>
      <c r="D431" s="273"/>
      <c r="E431" s="273"/>
      <c r="F431" s="273"/>
      <c r="G431" s="273"/>
      <c r="H431" s="62"/>
      <c r="I431" s="62"/>
      <c r="J431" s="62"/>
      <c r="K431" s="62"/>
      <c r="L431" s="62"/>
      <c r="M431" s="62"/>
      <c r="N431" s="60"/>
      <c r="O431" s="60"/>
      <c r="P431" s="60"/>
      <c r="Q431" s="60"/>
      <c r="R431" s="62"/>
      <c r="S431" s="62"/>
    </row>
    <row r="432" spans="1:19" s="63" customFormat="1" x14ac:dyDescent="0.3">
      <c r="A432" s="56"/>
      <c r="B432" s="57"/>
      <c r="C432" s="58"/>
      <c r="D432" s="59"/>
      <c r="E432" s="60"/>
      <c r="F432" s="61"/>
      <c r="G432" s="62"/>
      <c r="H432" s="61"/>
      <c r="I432" s="62"/>
      <c r="J432" s="61"/>
      <c r="K432" s="62"/>
      <c r="L432" s="62"/>
      <c r="M432" s="62"/>
      <c r="N432" s="60"/>
      <c r="O432" s="60"/>
      <c r="P432" s="60"/>
      <c r="Q432" s="60"/>
      <c r="R432" s="62"/>
      <c r="S432" s="62"/>
    </row>
    <row r="433" spans="1:19" s="63" customFormat="1" x14ac:dyDescent="0.3">
      <c r="A433" s="56"/>
      <c r="B433" s="57"/>
      <c r="C433" s="272"/>
      <c r="D433" s="273"/>
      <c r="E433" s="273"/>
      <c r="F433" s="273"/>
      <c r="G433" s="273"/>
      <c r="H433" s="62"/>
      <c r="I433" s="62"/>
      <c r="J433" s="62"/>
      <c r="K433" s="62"/>
      <c r="L433" s="62"/>
      <c r="M433" s="62"/>
      <c r="N433" s="60"/>
      <c r="O433" s="60"/>
      <c r="P433" s="60"/>
      <c r="Q433" s="60"/>
      <c r="R433" s="62"/>
      <c r="S433" s="62"/>
    </row>
    <row r="434" spans="1:19" s="63" customFormat="1" x14ac:dyDescent="0.3">
      <c r="A434" s="56"/>
      <c r="B434" s="57"/>
      <c r="C434" s="58"/>
      <c r="D434" s="59"/>
      <c r="E434" s="60"/>
      <c r="F434" s="61"/>
      <c r="G434" s="62"/>
      <c r="H434" s="61"/>
      <c r="I434" s="62"/>
      <c r="J434" s="61"/>
      <c r="K434" s="62"/>
      <c r="L434" s="62"/>
      <c r="M434" s="62"/>
      <c r="N434" s="60"/>
      <c r="O434" s="60"/>
      <c r="P434" s="60"/>
      <c r="Q434" s="60"/>
      <c r="R434" s="62"/>
      <c r="S434" s="62"/>
    </row>
    <row r="435" spans="1:19" s="63" customFormat="1" x14ac:dyDescent="0.3">
      <c r="A435" s="56"/>
      <c r="B435" s="57"/>
      <c r="C435" s="272"/>
      <c r="D435" s="273"/>
      <c r="E435" s="273"/>
      <c r="F435" s="273"/>
      <c r="G435" s="273"/>
      <c r="H435" s="62"/>
      <c r="I435" s="62"/>
      <c r="J435" s="62"/>
      <c r="K435" s="62"/>
      <c r="L435" s="62"/>
      <c r="M435" s="62"/>
      <c r="N435" s="60"/>
      <c r="O435" s="60"/>
      <c r="P435" s="60"/>
      <c r="Q435" s="60"/>
      <c r="R435" s="62"/>
      <c r="S435" s="62"/>
    </row>
    <row r="436" spans="1:19" s="63" customFormat="1" x14ac:dyDescent="0.3">
      <c r="A436" s="56"/>
      <c r="B436" s="57"/>
      <c r="C436" s="58"/>
      <c r="D436" s="59"/>
      <c r="E436" s="60"/>
      <c r="F436" s="61"/>
      <c r="G436" s="62"/>
      <c r="H436" s="61"/>
      <c r="I436" s="62"/>
      <c r="J436" s="61"/>
      <c r="K436" s="62"/>
      <c r="L436" s="62"/>
      <c r="M436" s="62"/>
      <c r="N436" s="60"/>
      <c r="O436" s="60"/>
      <c r="P436" s="60"/>
      <c r="Q436" s="60"/>
      <c r="R436" s="62"/>
      <c r="S436" s="62"/>
    </row>
    <row r="437" spans="1:19" s="63" customFormat="1" x14ac:dyDescent="0.3">
      <c r="A437" s="56"/>
      <c r="B437" s="57"/>
      <c r="C437" s="58"/>
      <c r="D437" s="59"/>
      <c r="E437" s="60"/>
      <c r="F437" s="61"/>
      <c r="G437" s="62"/>
      <c r="H437" s="61"/>
      <c r="I437" s="62"/>
      <c r="J437" s="61"/>
      <c r="K437" s="62"/>
      <c r="L437" s="62"/>
      <c r="M437" s="62"/>
      <c r="N437" s="62"/>
      <c r="O437" s="62"/>
      <c r="P437" s="62"/>
      <c r="Q437" s="62"/>
      <c r="R437" s="62"/>
      <c r="S437" s="62"/>
    </row>
    <row r="438" spans="1:19" s="63" customFormat="1" x14ac:dyDescent="0.3">
      <c r="A438" s="56"/>
      <c r="B438" s="57"/>
      <c r="C438" s="58"/>
      <c r="D438" s="59"/>
      <c r="E438" s="60"/>
      <c r="F438" s="61"/>
      <c r="G438" s="62"/>
      <c r="H438" s="61"/>
      <c r="I438" s="62"/>
      <c r="J438" s="61"/>
      <c r="K438" s="62"/>
      <c r="L438" s="62"/>
      <c r="M438" s="62"/>
      <c r="N438" s="62"/>
      <c r="O438" s="62"/>
      <c r="P438" s="62"/>
      <c r="Q438" s="62"/>
      <c r="R438" s="62"/>
      <c r="S438" s="62"/>
    </row>
    <row r="439" spans="1:19" s="63" customFormat="1" x14ac:dyDescent="0.3">
      <c r="A439" s="56"/>
      <c r="B439" s="57"/>
      <c r="C439" s="272"/>
      <c r="D439" s="273"/>
      <c r="E439" s="273"/>
      <c r="F439" s="273"/>
      <c r="G439" s="273"/>
      <c r="H439" s="61"/>
      <c r="I439" s="62"/>
      <c r="J439" s="61"/>
      <c r="K439" s="62"/>
      <c r="L439" s="62"/>
      <c r="M439" s="62"/>
      <c r="N439" s="62"/>
      <c r="O439" s="62"/>
      <c r="P439" s="62"/>
      <c r="Q439" s="62"/>
      <c r="R439" s="62"/>
      <c r="S439" s="62"/>
    </row>
    <row r="440" spans="1:19" s="63" customFormat="1" x14ac:dyDescent="0.3">
      <c r="A440" s="56"/>
      <c r="B440" s="57"/>
      <c r="C440" s="58"/>
      <c r="D440" s="59"/>
      <c r="E440" s="60"/>
      <c r="F440" s="61"/>
      <c r="G440" s="62"/>
      <c r="H440" s="61"/>
      <c r="I440" s="62"/>
      <c r="J440" s="61"/>
      <c r="K440" s="62"/>
      <c r="L440" s="62"/>
      <c r="M440" s="62"/>
      <c r="N440" s="62"/>
      <c r="O440" s="62"/>
      <c r="P440" s="62"/>
      <c r="Q440" s="62"/>
      <c r="R440" s="62"/>
      <c r="S440" s="62"/>
    </row>
    <row r="441" spans="1:19" s="63" customFormat="1" x14ac:dyDescent="0.3">
      <c r="A441" s="56"/>
      <c r="B441" s="57"/>
      <c r="C441" s="272"/>
      <c r="D441" s="273"/>
      <c r="E441" s="273"/>
      <c r="F441" s="273"/>
      <c r="G441" s="273"/>
      <c r="H441" s="61"/>
      <c r="I441" s="62"/>
      <c r="J441" s="61"/>
      <c r="K441" s="62"/>
      <c r="L441" s="62"/>
      <c r="M441" s="62"/>
      <c r="N441" s="62"/>
      <c r="O441" s="62"/>
      <c r="P441" s="62"/>
      <c r="Q441" s="62"/>
      <c r="R441" s="62"/>
      <c r="S441" s="62"/>
    </row>
    <row r="442" spans="1:19" s="63" customFormat="1" x14ac:dyDescent="0.3">
      <c r="A442" s="56"/>
      <c r="B442" s="57"/>
      <c r="C442" s="58"/>
      <c r="D442" s="59"/>
      <c r="E442" s="60"/>
      <c r="F442" s="61"/>
      <c r="G442" s="62"/>
      <c r="H442" s="61"/>
      <c r="I442" s="62"/>
      <c r="J442" s="61"/>
      <c r="K442" s="62"/>
      <c r="L442" s="62"/>
      <c r="M442" s="62"/>
      <c r="N442" s="62"/>
      <c r="O442" s="62"/>
      <c r="P442" s="62"/>
      <c r="Q442" s="62"/>
      <c r="R442" s="62"/>
      <c r="S442" s="62"/>
    </row>
    <row r="443" spans="1:19" s="63" customFormat="1" x14ac:dyDescent="0.3">
      <c r="A443" s="56"/>
      <c r="B443" s="57"/>
      <c r="C443" s="272"/>
      <c r="D443" s="273"/>
      <c r="E443" s="273"/>
      <c r="F443" s="273"/>
      <c r="G443" s="273"/>
      <c r="H443" s="61"/>
      <c r="I443" s="62"/>
      <c r="J443" s="61"/>
      <c r="K443" s="62"/>
      <c r="L443" s="62"/>
      <c r="M443" s="62"/>
      <c r="N443" s="62"/>
      <c r="O443" s="62"/>
      <c r="P443" s="62"/>
      <c r="Q443" s="62"/>
      <c r="R443" s="62"/>
      <c r="S443" s="62"/>
    </row>
    <row r="444" spans="1:19" s="63" customFormat="1" x14ac:dyDescent="0.3">
      <c r="A444" s="56"/>
      <c r="B444" s="57"/>
      <c r="C444" s="270"/>
      <c r="D444" s="271"/>
      <c r="E444" s="271"/>
      <c r="F444" s="271"/>
      <c r="G444" s="271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</row>
    <row r="445" spans="1:19" s="63" customFormat="1" x14ac:dyDescent="0.3">
      <c r="A445" s="56"/>
      <c r="B445" s="57"/>
      <c r="C445" s="58"/>
      <c r="D445" s="59"/>
      <c r="E445" s="60"/>
      <c r="F445" s="61"/>
      <c r="G445" s="62"/>
      <c r="H445" s="61"/>
      <c r="I445" s="62"/>
      <c r="J445" s="61"/>
      <c r="K445" s="62"/>
      <c r="L445" s="62"/>
      <c r="M445" s="62"/>
      <c r="N445" s="62"/>
      <c r="O445" s="62"/>
      <c r="P445" s="62"/>
      <c r="Q445" s="62"/>
      <c r="R445" s="62"/>
      <c r="S445" s="62"/>
    </row>
    <row r="446" spans="1:19" s="63" customFormat="1" x14ac:dyDescent="0.3">
      <c r="A446" s="56"/>
      <c r="B446" s="57"/>
      <c r="C446" s="270"/>
      <c r="D446" s="271"/>
      <c r="E446" s="271"/>
      <c r="F446" s="271"/>
      <c r="G446" s="271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</row>
    <row r="447" spans="1:19" s="63" customFormat="1" x14ac:dyDescent="0.3">
      <c r="A447" s="56"/>
      <c r="B447" s="57"/>
      <c r="C447" s="58"/>
      <c r="D447" s="59"/>
      <c r="E447" s="60"/>
      <c r="F447" s="61"/>
      <c r="G447" s="62"/>
      <c r="H447" s="61"/>
      <c r="I447" s="62"/>
      <c r="J447" s="61"/>
      <c r="K447" s="62"/>
      <c r="L447" s="62"/>
      <c r="M447" s="62"/>
      <c r="N447" s="62"/>
      <c r="O447" s="62"/>
      <c r="P447" s="62"/>
      <c r="Q447" s="62"/>
      <c r="R447" s="62"/>
      <c r="S447" s="62"/>
    </row>
    <row r="448" spans="1:19" s="63" customFormat="1" x14ac:dyDescent="0.3">
      <c r="A448" s="56"/>
      <c r="B448" s="57"/>
      <c r="C448" s="270"/>
      <c r="D448" s="271"/>
      <c r="E448" s="271"/>
      <c r="F448" s="271"/>
      <c r="G448" s="271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</row>
    <row r="449" spans="1:19" s="63" customFormat="1" x14ac:dyDescent="0.3">
      <c r="A449" s="75"/>
      <c r="B449" s="76"/>
      <c r="C449" s="77"/>
      <c r="D449" s="78"/>
      <c r="E449" s="79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</row>
    <row r="450" spans="1:19" s="63" customFormat="1" x14ac:dyDescent="0.3">
      <c r="A450" s="56"/>
      <c r="B450" s="57"/>
      <c r="C450" s="58"/>
      <c r="D450" s="59"/>
      <c r="E450" s="60"/>
      <c r="F450" s="61"/>
      <c r="G450" s="62"/>
      <c r="H450" s="61"/>
      <c r="I450" s="62"/>
      <c r="J450" s="61"/>
      <c r="K450" s="62"/>
      <c r="L450" s="62"/>
      <c r="M450" s="62"/>
      <c r="N450" s="62"/>
      <c r="O450" s="62"/>
      <c r="P450" s="62"/>
      <c r="Q450" s="62"/>
      <c r="R450" s="62"/>
      <c r="S450" s="62"/>
    </row>
    <row r="451" spans="1:19" s="63" customFormat="1" x14ac:dyDescent="0.3">
      <c r="A451" s="75"/>
      <c r="B451" s="76"/>
      <c r="C451" s="77"/>
      <c r="D451" s="78"/>
      <c r="E451" s="79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</row>
    <row r="452" spans="1:19" s="63" customFormat="1" x14ac:dyDescent="0.3">
      <c r="A452" s="56"/>
      <c r="B452" s="57"/>
      <c r="C452" s="58"/>
      <c r="D452" s="59"/>
      <c r="E452" s="60"/>
      <c r="F452" s="61"/>
      <c r="G452" s="62"/>
      <c r="H452" s="61"/>
      <c r="I452" s="62"/>
      <c r="J452" s="61"/>
      <c r="K452" s="62"/>
      <c r="L452" s="62"/>
      <c r="M452" s="62"/>
      <c r="N452" s="62"/>
      <c r="O452" s="62"/>
      <c r="P452" s="62"/>
      <c r="Q452" s="62"/>
      <c r="R452" s="62"/>
      <c r="S452" s="62"/>
    </row>
    <row r="453" spans="1:19" s="63" customFormat="1" x14ac:dyDescent="0.3">
      <c r="A453" s="56"/>
      <c r="B453" s="57"/>
      <c r="C453" s="270"/>
      <c r="D453" s="271"/>
      <c r="E453" s="271"/>
      <c r="F453" s="271"/>
      <c r="G453" s="271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</row>
    <row r="454" spans="1:19" s="63" customFormat="1" x14ac:dyDescent="0.3">
      <c r="A454" s="56"/>
      <c r="B454" s="57"/>
      <c r="C454" s="58"/>
      <c r="D454" s="59"/>
      <c r="E454" s="60"/>
      <c r="F454" s="61"/>
      <c r="G454" s="62"/>
      <c r="H454" s="61"/>
      <c r="I454" s="62"/>
      <c r="J454" s="61"/>
      <c r="K454" s="62"/>
      <c r="L454" s="62"/>
      <c r="M454" s="62"/>
      <c r="N454" s="62"/>
      <c r="O454" s="62"/>
      <c r="P454" s="62"/>
      <c r="Q454" s="62"/>
      <c r="R454" s="62"/>
      <c r="S454" s="62"/>
    </row>
    <row r="455" spans="1:19" s="63" customFormat="1" x14ac:dyDescent="0.3">
      <c r="A455" s="56"/>
      <c r="B455" s="57"/>
      <c r="C455" s="270"/>
      <c r="D455" s="271"/>
      <c r="E455" s="271"/>
      <c r="F455" s="271"/>
      <c r="G455" s="271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</row>
    <row r="456" spans="1:19" s="63" customFormat="1" x14ac:dyDescent="0.3">
      <c r="A456" s="56"/>
      <c r="B456" s="57"/>
      <c r="C456" s="58"/>
      <c r="D456" s="59"/>
      <c r="E456" s="60"/>
      <c r="F456" s="61"/>
      <c r="G456" s="62"/>
      <c r="H456" s="61"/>
      <c r="I456" s="62"/>
      <c r="J456" s="61"/>
      <c r="K456" s="62"/>
      <c r="L456" s="62"/>
      <c r="M456" s="62"/>
      <c r="N456" s="62"/>
      <c r="O456" s="62"/>
      <c r="P456" s="62"/>
      <c r="Q456" s="62"/>
      <c r="R456" s="62"/>
      <c r="S456" s="62"/>
    </row>
    <row r="457" spans="1:19" s="63" customFormat="1" x14ac:dyDescent="0.3">
      <c r="A457" s="56"/>
      <c r="B457" s="57"/>
      <c r="C457" s="270"/>
      <c r="D457" s="271"/>
      <c r="E457" s="271"/>
      <c r="F457" s="271"/>
      <c r="G457" s="271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</row>
    <row r="458" spans="1:19" s="63" customFormat="1" x14ac:dyDescent="0.3">
      <c r="A458" s="75"/>
      <c r="B458" s="76"/>
      <c r="C458" s="77"/>
      <c r="D458" s="78"/>
      <c r="E458" s="79"/>
      <c r="F458" s="80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</row>
    <row r="459" spans="1:19" s="63" customFormat="1" x14ac:dyDescent="0.3">
      <c r="A459" s="56"/>
      <c r="B459" s="57"/>
      <c r="C459" s="58"/>
      <c r="D459" s="59"/>
      <c r="E459" s="60"/>
      <c r="F459" s="61"/>
      <c r="G459" s="62"/>
      <c r="H459" s="61"/>
      <c r="I459" s="62"/>
      <c r="J459" s="61"/>
      <c r="K459" s="62"/>
      <c r="L459" s="62"/>
      <c r="M459" s="62"/>
      <c r="N459" s="62"/>
      <c r="O459" s="62"/>
      <c r="P459" s="62"/>
      <c r="Q459" s="62"/>
      <c r="R459" s="62"/>
      <c r="S459" s="62"/>
    </row>
    <row r="460" spans="1:19" s="63" customFormat="1" x14ac:dyDescent="0.3">
      <c r="A460" s="56"/>
      <c r="B460" s="57"/>
      <c r="C460" s="272"/>
      <c r="D460" s="273"/>
      <c r="E460" s="273"/>
      <c r="F460" s="273"/>
      <c r="G460" s="273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</row>
    <row r="461" spans="1:19" s="63" customFormat="1" x14ac:dyDescent="0.3">
      <c r="A461" s="56"/>
      <c r="B461" s="57"/>
      <c r="C461" s="270"/>
      <c r="D461" s="271"/>
      <c r="E461" s="271"/>
      <c r="F461" s="271"/>
      <c r="G461" s="271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</row>
    <row r="462" spans="1:19" s="63" customFormat="1" x14ac:dyDescent="0.3">
      <c r="A462" s="56"/>
      <c r="B462" s="57"/>
      <c r="C462" s="58"/>
      <c r="D462" s="59"/>
      <c r="E462" s="60"/>
      <c r="F462" s="61"/>
      <c r="G462" s="62"/>
      <c r="H462" s="61"/>
      <c r="I462" s="62"/>
      <c r="J462" s="61"/>
      <c r="K462" s="62"/>
      <c r="L462" s="62"/>
      <c r="M462" s="62"/>
      <c r="N462" s="62"/>
      <c r="O462" s="62"/>
      <c r="P462" s="62"/>
      <c r="Q462" s="62"/>
      <c r="R462" s="62"/>
      <c r="S462" s="62"/>
    </row>
    <row r="463" spans="1:19" s="63" customFormat="1" x14ac:dyDescent="0.3">
      <c r="A463" s="56"/>
      <c r="B463" s="57"/>
      <c r="C463" s="272"/>
      <c r="D463" s="273"/>
      <c r="E463" s="273"/>
      <c r="F463" s="273"/>
      <c r="G463" s="273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</row>
    <row r="464" spans="1:19" s="63" customFormat="1" x14ac:dyDescent="0.3">
      <c r="A464" s="75"/>
      <c r="B464" s="76"/>
      <c r="C464" s="77"/>
      <c r="D464" s="81"/>
      <c r="E464" s="75"/>
      <c r="F464" s="75"/>
      <c r="G464" s="82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</row>
    <row r="465" spans="1:19" s="63" customFormat="1" x14ac:dyDescent="0.3">
      <c r="B465" s="67"/>
      <c r="C465" s="67"/>
      <c r="D465" s="68"/>
    </row>
    <row r="466" spans="1:19" s="63" customFormat="1" x14ac:dyDescent="0.3">
      <c r="A466" s="65"/>
      <c r="B466" s="66"/>
      <c r="C466" s="274"/>
      <c r="D466" s="275"/>
      <c r="E466" s="275"/>
      <c r="F466" s="275"/>
      <c r="G466" s="275"/>
    </row>
    <row r="467" spans="1:19" s="63" customFormat="1" x14ac:dyDescent="0.3">
      <c r="B467" s="67"/>
      <c r="C467" s="67"/>
      <c r="D467" s="68"/>
    </row>
    <row r="468" spans="1:19" s="63" customFormat="1" x14ac:dyDescent="0.3">
      <c r="B468" s="67"/>
      <c r="C468" s="67"/>
      <c r="D468" s="68"/>
      <c r="H468" s="69"/>
      <c r="I468" s="69"/>
      <c r="J468" s="69"/>
      <c r="K468" s="69"/>
      <c r="L468" s="69"/>
      <c r="M468" s="69"/>
      <c r="N468" s="69"/>
      <c r="O468" s="69"/>
      <c r="P468" s="69"/>
      <c r="Q468" s="69"/>
      <c r="R468" s="69"/>
      <c r="S468" s="69"/>
    </row>
    <row r="469" spans="1:19" s="63" customFormat="1" x14ac:dyDescent="0.3">
      <c r="A469" s="70"/>
      <c r="B469" s="71"/>
      <c r="C469" s="71"/>
      <c r="D469" s="72"/>
      <c r="E469" s="73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</row>
    <row r="470" spans="1:19" s="63" customFormat="1" x14ac:dyDescent="0.3">
      <c r="A470" s="75"/>
      <c r="B470" s="76"/>
      <c r="C470" s="77"/>
      <c r="D470" s="78"/>
      <c r="E470" s="79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</row>
    <row r="471" spans="1:19" s="63" customFormat="1" x14ac:dyDescent="0.3">
      <c r="A471" s="56"/>
      <c r="B471" s="57"/>
      <c r="C471" s="58"/>
      <c r="D471" s="59"/>
      <c r="E471" s="60"/>
      <c r="F471" s="61"/>
      <c r="G471" s="62"/>
      <c r="H471" s="61"/>
      <c r="I471" s="62"/>
      <c r="J471" s="61"/>
      <c r="K471" s="62"/>
      <c r="L471" s="62"/>
      <c r="M471" s="62"/>
      <c r="N471" s="62"/>
      <c r="O471" s="62"/>
      <c r="P471" s="62"/>
      <c r="Q471" s="62"/>
      <c r="R471" s="62"/>
      <c r="S471" s="62"/>
    </row>
    <row r="472" spans="1:19" s="63" customFormat="1" x14ac:dyDescent="0.3">
      <c r="A472" s="56"/>
      <c r="B472" s="57"/>
      <c r="C472" s="270"/>
      <c r="D472" s="271"/>
      <c r="E472" s="271"/>
      <c r="F472" s="271"/>
      <c r="G472" s="27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</row>
    <row r="473" spans="1:19" s="63" customFormat="1" x14ac:dyDescent="0.3">
      <c r="A473" s="56"/>
      <c r="B473" s="57"/>
      <c r="C473" s="58"/>
      <c r="D473" s="59"/>
      <c r="E473" s="60"/>
      <c r="F473" s="61"/>
      <c r="G473" s="62"/>
      <c r="H473" s="61"/>
      <c r="I473" s="62"/>
      <c r="J473" s="61"/>
      <c r="K473" s="62"/>
      <c r="L473" s="62"/>
      <c r="M473" s="62"/>
      <c r="N473" s="62"/>
      <c r="O473" s="62"/>
      <c r="P473" s="62"/>
      <c r="Q473" s="62"/>
      <c r="R473" s="62"/>
      <c r="S473" s="62"/>
    </row>
    <row r="474" spans="1:19" s="63" customFormat="1" x14ac:dyDescent="0.3">
      <c r="A474" s="56"/>
      <c r="B474" s="57"/>
      <c r="C474" s="270"/>
      <c r="D474" s="271"/>
      <c r="E474" s="271"/>
      <c r="F474" s="271"/>
      <c r="G474" s="271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</row>
    <row r="475" spans="1:19" s="63" customFormat="1" x14ac:dyDescent="0.3">
      <c r="A475" s="56"/>
      <c r="B475" s="57"/>
      <c r="C475" s="58"/>
      <c r="D475" s="59"/>
      <c r="E475" s="60"/>
      <c r="F475" s="61"/>
      <c r="G475" s="62"/>
      <c r="H475" s="61"/>
      <c r="I475" s="62"/>
      <c r="J475" s="61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19" s="63" customFormat="1" x14ac:dyDescent="0.3">
      <c r="A476" s="56"/>
      <c r="B476" s="57"/>
      <c r="C476" s="270"/>
      <c r="D476" s="271"/>
      <c r="E476" s="271"/>
      <c r="F476" s="271"/>
      <c r="G476" s="271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19" s="63" customFormat="1" x14ac:dyDescent="0.3">
      <c r="A477" s="56"/>
      <c r="B477" s="57"/>
      <c r="C477" s="58"/>
      <c r="D477" s="59"/>
      <c r="E477" s="60"/>
      <c r="F477" s="61"/>
      <c r="G477" s="62"/>
      <c r="H477" s="61"/>
      <c r="I477" s="62"/>
      <c r="J477" s="61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19" s="63" customFormat="1" x14ac:dyDescent="0.3">
      <c r="A478" s="56"/>
      <c r="B478" s="57"/>
      <c r="C478" s="270"/>
      <c r="D478" s="271"/>
      <c r="E478" s="271"/>
      <c r="F478" s="271"/>
      <c r="G478" s="271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19" s="63" customFormat="1" x14ac:dyDescent="0.3">
      <c r="A479" s="56"/>
      <c r="B479" s="57"/>
      <c r="C479" s="58"/>
      <c r="D479" s="59"/>
      <c r="E479" s="60"/>
      <c r="F479" s="61"/>
      <c r="G479" s="62"/>
      <c r="H479" s="61"/>
      <c r="I479" s="62"/>
      <c r="J479" s="61"/>
      <c r="K479" s="62"/>
      <c r="L479" s="62"/>
      <c r="M479" s="62"/>
      <c r="N479" s="62"/>
      <c r="O479" s="62"/>
      <c r="P479" s="62"/>
      <c r="Q479" s="62"/>
      <c r="R479" s="62"/>
      <c r="S479" s="62"/>
    </row>
    <row r="480" spans="1:19" s="63" customFormat="1" x14ac:dyDescent="0.3">
      <c r="A480" s="56"/>
      <c r="B480" s="57"/>
      <c r="C480" s="270"/>
      <c r="D480" s="271"/>
      <c r="E480" s="271"/>
      <c r="F480" s="271"/>
      <c r="G480" s="271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</row>
    <row r="481" spans="1:19" s="63" customFormat="1" x14ac:dyDescent="0.3">
      <c r="A481" s="56"/>
      <c r="B481" s="57"/>
      <c r="C481" s="58"/>
      <c r="D481" s="59"/>
      <c r="E481" s="60"/>
      <c r="F481" s="61"/>
      <c r="G481" s="62"/>
      <c r="H481" s="61"/>
      <c r="I481" s="62"/>
      <c r="J481" s="61"/>
      <c r="K481" s="62"/>
      <c r="L481" s="62"/>
      <c r="M481" s="62"/>
      <c r="N481" s="62"/>
      <c r="O481" s="62"/>
      <c r="P481" s="62"/>
      <c r="Q481" s="62"/>
      <c r="R481" s="62"/>
      <c r="S481" s="62"/>
    </row>
    <row r="482" spans="1:19" s="63" customFormat="1" x14ac:dyDescent="0.3">
      <c r="A482" s="56"/>
      <c r="B482" s="57"/>
      <c r="C482" s="270"/>
      <c r="D482" s="271"/>
      <c r="E482" s="271"/>
      <c r="F482" s="271"/>
      <c r="G482" s="271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</row>
    <row r="483" spans="1:19" s="63" customFormat="1" x14ac:dyDescent="0.3">
      <c r="A483" s="56"/>
      <c r="B483" s="57"/>
      <c r="C483" s="58"/>
      <c r="D483" s="59"/>
      <c r="E483" s="60"/>
      <c r="F483" s="61"/>
      <c r="G483" s="62"/>
      <c r="H483" s="61"/>
      <c r="I483" s="62"/>
      <c r="J483" s="61"/>
      <c r="K483" s="62"/>
      <c r="L483" s="62"/>
      <c r="M483" s="62"/>
      <c r="N483" s="62"/>
      <c r="O483" s="62"/>
      <c r="P483" s="62"/>
      <c r="Q483" s="62"/>
      <c r="R483" s="62"/>
      <c r="S483" s="62"/>
    </row>
    <row r="484" spans="1:19" s="63" customFormat="1" x14ac:dyDescent="0.3">
      <c r="A484" s="56"/>
      <c r="B484" s="57"/>
      <c r="C484" s="270"/>
      <c r="D484" s="271"/>
      <c r="E484" s="271"/>
      <c r="F484" s="271"/>
      <c r="G484" s="271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</row>
    <row r="485" spans="1:19" s="63" customFormat="1" x14ac:dyDescent="0.3">
      <c r="A485" s="56"/>
      <c r="B485" s="57"/>
      <c r="C485" s="58"/>
      <c r="D485" s="59"/>
      <c r="E485" s="60"/>
      <c r="F485" s="61"/>
      <c r="G485" s="62"/>
      <c r="H485" s="61"/>
      <c r="I485" s="62"/>
      <c r="J485" s="61"/>
      <c r="K485" s="62"/>
      <c r="L485" s="62"/>
      <c r="M485" s="62"/>
      <c r="N485" s="62"/>
      <c r="O485" s="62"/>
      <c r="P485" s="62"/>
      <c r="Q485" s="62"/>
      <c r="R485" s="62"/>
      <c r="S485" s="62"/>
    </row>
    <row r="486" spans="1:19" s="63" customFormat="1" x14ac:dyDescent="0.3">
      <c r="A486" s="56"/>
      <c r="B486" s="57"/>
      <c r="C486" s="270"/>
      <c r="D486" s="271"/>
      <c r="E486" s="271"/>
      <c r="F486" s="271"/>
      <c r="G486" s="271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</row>
    <row r="487" spans="1:19" s="63" customFormat="1" x14ac:dyDescent="0.3">
      <c r="A487" s="56"/>
      <c r="B487" s="57"/>
      <c r="C487" s="58"/>
      <c r="D487" s="59"/>
      <c r="E487" s="60"/>
      <c r="F487" s="61"/>
      <c r="G487" s="62"/>
      <c r="H487" s="61"/>
      <c r="I487" s="62"/>
      <c r="J487" s="61"/>
      <c r="K487" s="62"/>
      <c r="L487" s="62"/>
      <c r="M487" s="62"/>
      <c r="N487" s="62"/>
      <c r="O487" s="62"/>
      <c r="P487" s="62"/>
      <c r="Q487" s="62"/>
      <c r="R487" s="62"/>
      <c r="S487" s="62"/>
    </row>
    <row r="488" spans="1:19" s="63" customFormat="1" x14ac:dyDescent="0.3">
      <c r="A488" s="56"/>
      <c r="B488" s="57"/>
      <c r="C488" s="270"/>
      <c r="D488" s="271"/>
      <c r="E488" s="271"/>
      <c r="F488" s="271"/>
      <c r="G488" s="271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</row>
    <row r="489" spans="1:19" s="63" customFormat="1" x14ac:dyDescent="0.3">
      <c r="A489" s="56"/>
      <c r="B489" s="57"/>
      <c r="C489" s="58"/>
      <c r="D489" s="59"/>
      <c r="E489" s="60"/>
      <c r="F489" s="61"/>
      <c r="G489" s="62"/>
      <c r="H489" s="61"/>
      <c r="I489" s="62"/>
      <c r="J489" s="61"/>
      <c r="K489" s="62"/>
      <c r="L489" s="62"/>
      <c r="M489" s="62"/>
      <c r="N489" s="62"/>
      <c r="O489" s="62"/>
      <c r="P489" s="62"/>
      <c r="Q489" s="62"/>
      <c r="R489" s="62"/>
      <c r="S489" s="62"/>
    </row>
    <row r="490" spans="1:19" s="63" customFormat="1" x14ac:dyDescent="0.3">
      <c r="A490" s="56"/>
      <c r="B490" s="57"/>
      <c r="C490" s="270"/>
      <c r="D490" s="271"/>
      <c r="E490" s="271"/>
      <c r="F490" s="271"/>
      <c r="G490" s="271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</row>
    <row r="491" spans="1:19" s="63" customFormat="1" x14ac:dyDescent="0.3">
      <c r="A491" s="56"/>
      <c r="B491" s="57"/>
      <c r="C491" s="58"/>
      <c r="D491" s="59"/>
      <c r="E491" s="60"/>
      <c r="F491" s="61"/>
      <c r="G491" s="62"/>
      <c r="H491" s="61"/>
      <c r="I491" s="62"/>
      <c r="J491" s="61"/>
      <c r="K491" s="62"/>
      <c r="L491" s="62"/>
      <c r="M491" s="62"/>
      <c r="N491" s="62"/>
      <c r="O491" s="62"/>
      <c r="P491" s="62"/>
      <c r="Q491" s="62"/>
      <c r="R491" s="62"/>
      <c r="S491" s="62"/>
    </row>
    <row r="492" spans="1:19" s="63" customFormat="1" x14ac:dyDescent="0.3">
      <c r="A492" s="56"/>
      <c r="B492" s="57"/>
      <c r="C492" s="270"/>
      <c r="D492" s="271"/>
      <c r="E492" s="271"/>
      <c r="F492" s="271"/>
      <c r="G492" s="271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</row>
    <row r="493" spans="1:19" s="63" customFormat="1" x14ac:dyDescent="0.3">
      <c r="A493" s="56"/>
      <c r="B493" s="57"/>
      <c r="C493" s="58"/>
      <c r="D493" s="59"/>
      <c r="E493" s="60"/>
      <c r="F493" s="61"/>
      <c r="G493" s="62"/>
      <c r="H493" s="61"/>
      <c r="I493" s="62"/>
      <c r="J493" s="61"/>
      <c r="K493" s="62"/>
      <c r="L493" s="62"/>
      <c r="M493" s="62"/>
      <c r="N493" s="62"/>
      <c r="O493" s="62"/>
      <c r="P493" s="62"/>
      <c r="Q493" s="62"/>
      <c r="R493" s="62"/>
      <c r="S493" s="62"/>
    </row>
    <row r="494" spans="1:19" s="63" customFormat="1" x14ac:dyDescent="0.3">
      <c r="A494" s="56"/>
      <c r="B494" s="57"/>
      <c r="C494" s="272"/>
      <c r="D494" s="273"/>
      <c r="E494" s="273"/>
      <c r="F494" s="273"/>
      <c r="G494" s="273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</row>
    <row r="495" spans="1:19" s="63" customFormat="1" x14ac:dyDescent="0.3">
      <c r="A495" s="56"/>
      <c r="B495" s="57"/>
      <c r="C495" s="270"/>
      <c r="D495" s="271"/>
      <c r="E495" s="271"/>
      <c r="F495" s="271"/>
      <c r="G495" s="271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</row>
    <row r="496" spans="1:19" s="63" customFormat="1" x14ac:dyDescent="0.3">
      <c r="A496" s="56"/>
      <c r="B496" s="57"/>
      <c r="C496" s="58"/>
      <c r="D496" s="59"/>
      <c r="E496" s="60"/>
      <c r="F496" s="61"/>
      <c r="G496" s="62"/>
      <c r="H496" s="61"/>
      <c r="I496" s="62"/>
      <c r="J496" s="61"/>
      <c r="K496" s="62"/>
      <c r="L496" s="62"/>
      <c r="M496" s="62"/>
      <c r="N496" s="62"/>
      <c r="O496" s="62"/>
      <c r="P496" s="62"/>
      <c r="Q496" s="62"/>
      <c r="R496" s="62"/>
      <c r="S496" s="62"/>
    </row>
    <row r="497" spans="1:19" s="63" customFormat="1" x14ac:dyDescent="0.3">
      <c r="A497" s="56"/>
      <c r="B497" s="57"/>
      <c r="C497" s="270"/>
      <c r="D497" s="271"/>
      <c r="E497" s="271"/>
      <c r="F497" s="271"/>
      <c r="G497" s="27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</row>
    <row r="498" spans="1:19" s="63" customFormat="1" x14ac:dyDescent="0.3">
      <c r="A498" s="56"/>
      <c r="B498" s="57"/>
      <c r="C498" s="58"/>
      <c r="D498" s="59"/>
      <c r="E498" s="60"/>
      <c r="F498" s="61"/>
      <c r="G498" s="62"/>
      <c r="H498" s="61"/>
      <c r="I498" s="62"/>
      <c r="J498" s="61"/>
      <c r="K498" s="62"/>
      <c r="L498" s="62"/>
      <c r="M498" s="62"/>
      <c r="N498" s="62"/>
      <c r="O498" s="62"/>
      <c r="P498" s="62"/>
      <c r="Q498" s="62"/>
      <c r="R498" s="62"/>
      <c r="S498" s="62"/>
    </row>
    <row r="499" spans="1:19" s="63" customFormat="1" x14ac:dyDescent="0.3">
      <c r="A499" s="56"/>
      <c r="B499" s="57"/>
      <c r="C499" s="270"/>
      <c r="D499" s="271"/>
      <c r="E499" s="271"/>
      <c r="F499" s="271"/>
      <c r="G499" s="27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</row>
    <row r="500" spans="1:19" s="63" customFormat="1" x14ac:dyDescent="0.3">
      <c r="A500" s="56"/>
      <c r="B500" s="57"/>
      <c r="C500" s="58"/>
      <c r="D500" s="59"/>
      <c r="E500" s="60"/>
      <c r="F500" s="61"/>
      <c r="G500" s="62"/>
      <c r="H500" s="61"/>
      <c r="I500" s="62"/>
      <c r="J500" s="61"/>
      <c r="K500" s="62"/>
      <c r="L500" s="62"/>
      <c r="M500" s="62"/>
      <c r="N500" s="62"/>
      <c r="O500" s="62"/>
      <c r="P500" s="62"/>
      <c r="Q500" s="62"/>
      <c r="R500" s="62"/>
      <c r="S500" s="62"/>
    </row>
    <row r="501" spans="1:19" s="63" customFormat="1" x14ac:dyDescent="0.3">
      <c r="A501" s="56"/>
      <c r="B501" s="57"/>
      <c r="C501" s="270"/>
      <c r="D501" s="271"/>
      <c r="E501" s="271"/>
      <c r="F501" s="271"/>
      <c r="G501" s="27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</row>
    <row r="502" spans="1:19" s="63" customFormat="1" x14ac:dyDescent="0.3">
      <c r="A502" s="56"/>
      <c r="B502" s="57"/>
      <c r="C502" s="58"/>
      <c r="D502" s="59"/>
      <c r="E502" s="60"/>
      <c r="F502" s="61"/>
      <c r="G502" s="62"/>
      <c r="H502" s="61"/>
      <c r="I502" s="62"/>
      <c r="J502" s="61"/>
      <c r="K502" s="62"/>
      <c r="L502" s="62"/>
      <c r="M502" s="62"/>
      <c r="N502" s="62"/>
      <c r="O502" s="62"/>
      <c r="P502" s="62"/>
      <c r="Q502" s="62"/>
      <c r="R502" s="62"/>
      <c r="S502" s="62"/>
    </row>
    <row r="503" spans="1:19" s="63" customFormat="1" x14ac:dyDescent="0.3">
      <c r="A503" s="56"/>
      <c r="B503" s="57"/>
      <c r="C503" s="270"/>
      <c r="D503" s="271"/>
      <c r="E503" s="271"/>
      <c r="F503" s="271"/>
      <c r="G503" s="271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19" s="63" customFormat="1" x14ac:dyDescent="0.3">
      <c r="A504" s="56"/>
      <c r="B504" s="57"/>
      <c r="C504" s="58"/>
      <c r="D504" s="59"/>
      <c r="E504" s="60"/>
      <c r="F504" s="61"/>
      <c r="G504" s="62"/>
      <c r="H504" s="61"/>
      <c r="I504" s="62"/>
      <c r="J504" s="61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19" s="63" customFormat="1" x14ac:dyDescent="0.3">
      <c r="A505" s="56"/>
      <c r="B505" s="57"/>
      <c r="C505" s="272"/>
      <c r="D505" s="273"/>
      <c r="E505" s="273"/>
      <c r="F505" s="273"/>
      <c r="G505" s="273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19" s="63" customFormat="1" x14ac:dyDescent="0.3">
      <c r="A506" s="56"/>
      <c r="B506" s="57"/>
      <c r="C506" s="270"/>
      <c r="D506" s="271"/>
      <c r="E506" s="271"/>
      <c r="F506" s="271"/>
      <c r="G506" s="271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19" s="63" customFormat="1" x14ac:dyDescent="0.3">
      <c r="A507" s="56"/>
      <c r="B507" s="57"/>
      <c r="C507" s="58"/>
      <c r="D507" s="59"/>
      <c r="E507" s="60"/>
      <c r="F507" s="61"/>
      <c r="G507" s="62"/>
      <c r="H507" s="61"/>
      <c r="I507" s="62"/>
      <c r="J507" s="61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19" s="63" customFormat="1" x14ac:dyDescent="0.3">
      <c r="A508" s="56"/>
      <c r="B508" s="57"/>
      <c r="C508" s="272"/>
      <c r="D508" s="273"/>
      <c r="E508" s="273"/>
      <c r="F508" s="273"/>
      <c r="G508" s="273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19" s="63" customFormat="1" x14ac:dyDescent="0.3">
      <c r="A509" s="56"/>
      <c r="B509" s="57"/>
      <c r="C509" s="270"/>
      <c r="D509" s="271"/>
      <c r="E509" s="271"/>
      <c r="F509" s="271"/>
      <c r="G509" s="271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</row>
    <row r="510" spans="1:19" s="63" customFormat="1" x14ac:dyDescent="0.3">
      <c r="A510" s="56"/>
      <c r="B510" s="57"/>
      <c r="C510" s="58"/>
      <c r="D510" s="59"/>
      <c r="E510" s="60"/>
      <c r="F510" s="61"/>
      <c r="G510" s="62"/>
      <c r="H510" s="61"/>
      <c r="I510" s="62"/>
      <c r="J510" s="61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19" s="63" customFormat="1" x14ac:dyDescent="0.3">
      <c r="A511" s="56"/>
      <c r="B511" s="57"/>
      <c r="C511" s="270"/>
      <c r="D511" s="271"/>
      <c r="E511" s="271"/>
      <c r="F511" s="271"/>
      <c r="G511" s="271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19" s="63" customFormat="1" x14ac:dyDescent="0.3">
      <c r="A512" s="56"/>
      <c r="B512" s="57"/>
      <c r="C512" s="58"/>
      <c r="D512" s="59"/>
      <c r="E512" s="60"/>
      <c r="F512" s="61"/>
      <c r="G512" s="62"/>
      <c r="H512" s="61"/>
      <c r="I512" s="62"/>
      <c r="J512" s="61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270"/>
      <c r="D513" s="271"/>
      <c r="E513" s="271"/>
      <c r="F513" s="271"/>
      <c r="G513" s="271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58"/>
      <c r="D514" s="59"/>
      <c r="E514" s="60"/>
      <c r="F514" s="61"/>
      <c r="G514" s="62"/>
      <c r="H514" s="61"/>
      <c r="I514" s="62"/>
      <c r="J514" s="61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270"/>
      <c r="D515" s="271"/>
      <c r="E515" s="271"/>
      <c r="F515" s="271"/>
      <c r="G515" s="271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75"/>
      <c r="B516" s="76"/>
      <c r="C516" s="77"/>
      <c r="D516" s="78"/>
      <c r="E516" s="79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</row>
    <row r="517" spans="1:19" s="63" customFormat="1" x14ac:dyDescent="0.3">
      <c r="A517" s="56"/>
      <c r="B517" s="57"/>
      <c r="C517" s="58"/>
      <c r="D517" s="59"/>
      <c r="E517" s="60"/>
      <c r="F517" s="61"/>
      <c r="G517" s="62"/>
      <c r="H517" s="61"/>
      <c r="I517" s="62"/>
      <c r="J517" s="61"/>
      <c r="K517" s="62"/>
      <c r="L517" s="62"/>
      <c r="M517" s="62"/>
      <c r="N517" s="62"/>
      <c r="O517" s="62"/>
      <c r="P517" s="62"/>
      <c r="Q517" s="62"/>
      <c r="R517" s="62"/>
      <c r="S517" s="62"/>
    </row>
    <row r="518" spans="1:19" s="63" customFormat="1" x14ac:dyDescent="0.3">
      <c r="A518" s="56"/>
      <c r="B518" s="57"/>
      <c r="C518" s="270"/>
      <c r="D518" s="271"/>
      <c r="E518" s="271"/>
      <c r="F518" s="271"/>
      <c r="G518" s="27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</row>
    <row r="519" spans="1:19" s="63" customFormat="1" x14ac:dyDescent="0.3">
      <c r="A519" s="56"/>
      <c r="B519" s="57"/>
      <c r="C519" s="58"/>
      <c r="D519" s="59"/>
      <c r="E519" s="60"/>
      <c r="F519" s="61"/>
      <c r="G519" s="62"/>
      <c r="H519" s="61"/>
      <c r="I519" s="62"/>
      <c r="J519" s="61"/>
      <c r="K519" s="62"/>
      <c r="L519" s="62"/>
      <c r="M519" s="62"/>
      <c r="N519" s="62"/>
      <c r="O519" s="62"/>
      <c r="P519" s="62"/>
      <c r="Q519" s="62"/>
      <c r="R519" s="62"/>
      <c r="S519" s="62"/>
    </row>
    <row r="520" spans="1:19" s="63" customFormat="1" x14ac:dyDescent="0.3">
      <c r="A520" s="56"/>
      <c r="B520" s="57"/>
      <c r="C520" s="270"/>
      <c r="D520" s="271"/>
      <c r="E520" s="271"/>
      <c r="F520" s="271"/>
      <c r="G520" s="271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</row>
    <row r="521" spans="1:19" s="63" customFormat="1" x14ac:dyDescent="0.3">
      <c r="A521" s="56"/>
      <c r="B521" s="57"/>
      <c r="C521" s="58"/>
      <c r="D521" s="59"/>
      <c r="E521" s="60"/>
      <c r="F521" s="61"/>
      <c r="G521" s="62"/>
      <c r="H521" s="61"/>
      <c r="I521" s="62"/>
      <c r="J521" s="61"/>
      <c r="K521" s="62"/>
      <c r="L521" s="62"/>
      <c r="M521" s="62"/>
      <c r="N521" s="62"/>
      <c r="O521" s="62"/>
      <c r="P521" s="62"/>
      <c r="Q521" s="62"/>
      <c r="R521" s="62"/>
      <c r="S521" s="62"/>
    </row>
    <row r="522" spans="1:19" s="63" customFormat="1" x14ac:dyDescent="0.3">
      <c r="A522" s="56"/>
      <c r="B522" s="57"/>
      <c r="C522" s="270"/>
      <c r="D522" s="271"/>
      <c r="E522" s="271"/>
      <c r="F522" s="271"/>
      <c r="G522" s="271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</row>
    <row r="523" spans="1:19" s="63" customFormat="1" x14ac:dyDescent="0.3">
      <c r="A523" s="75"/>
      <c r="B523" s="76"/>
      <c r="C523" s="77"/>
      <c r="D523" s="78"/>
      <c r="E523" s="79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</row>
    <row r="524" spans="1:19" s="63" customFormat="1" x14ac:dyDescent="0.3">
      <c r="A524" s="56"/>
      <c r="B524" s="57"/>
      <c r="C524" s="58"/>
      <c r="D524" s="59"/>
      <c r="E524" s="60"/>
      <c r="F524" s="61"/>
      <c r="G524" s="62"/>
      <c r="H524" s="61"/>
      <c r="I524" s="62"/>
      <c r="J524" s="61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272"/>
      <c r="D525" s="273"/>
      <c r="E525" s="273"/>
      <c r="F525" s="273"/>
      <c r="G525" s="273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56"/>
      <c r="B526" s="57"/>
      <c r="C526" s="270"/>
      <c r="D526" s="271"/>
      <c r="E526" s="271"/>
      <c r="F526" s="271"/>
      <c r="G526" s="271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</row>
    <row r="527" spans="1:19" s="63" customFormat="1" x14ac:dyDescent="0.3">
      <c r="A527" s="56"/>
      <c r="B527" s="57"/>
      <c r="C527" s="58"/>
      <c r="D527" s="59"/>
      <c r="E527" s="60"/>
      <c r="F527" s="61"/>
      <c r="G527" s="62"/>
      <c r="H527" s="61"/>
      <c r="I527" s="62"/>
      <c r="J527" s="61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270"/>
      <c r="D528" s="271"/>
      <c r="E528" s="271"/>
      <c r="F528" s="271"/>
      <c r="G528" s="271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58"/>
      <c r="D529" s="59"/>
      <c r="E529" s="60"/>
      <c r="F529" s="61"/>
      <c r="G529" s="62"/>
      <c r="H529" s="61"/>
      <c r="I529" s="62"/>
      <c r="J529" s="61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0"/>
      <c r="D530" s="271"/>
      <c r="E530" s="271"/>
      <c r="F530" s="271"/>
      <c r="G530" s="271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56"/>
      <c r="B531" s="57"/>
      <c r="C531" s="58"/>
      <c r="D531" s="59"/>
      <c r="E531" s="60"/>
      <c r="F531" s="61"/>
      <c r="G531" s="62"/>
      <c r="H531" s="61"/>
      <c r="I531" s="62"/>
      <c r="J531" s="61"/>
      <c r="K531" s="62"/>
      <c r="L531" s="62"/>
      <c r="M531" s="62"/>
      <c r="N531" s="62"/>
      <c r="O531" s="62"/>
      <c r="P531" s="62"/>
      <c r="Q531" s="62"/>
      <c r="R531" s="62"/>
      <c r="S531" s="62"/>
    </row>
    <row r="532" spans="1:19" s="63" customFormat="1" x14ac:dyDescent="0.3">
      <c r="A532" s="56"/>
      <c r="B532" s="57"/>
      <c r="C532" s="270"/>
      <c r="D532" s="271"/>
      <c r="E532" s="271"/>
      <c r="F532" s="271"/>
      <c r="G532" s="271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58"/>
      <c r="D533" s="59"/>
      <c r="E533" s="60"/>
      <c r="F533" s="61"/>
      <c r="G533" s="62"/>
      <c r="H533" s="61"/>
      <c r="I533" s="62"/>
      <c r="J533" s="61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56"/>
      <c r="B534" s="57"/>
      <c r="C534" s="270"/>
      <c r="D534" s="271"/>
      <c r="E534" s="271"/>
      <c r="F534" s="271"/>
      <c r="G534" s="271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</row>
    <row r="535" spans="1:19" s="63" customFormat="1" x14ac:dyDescent="0.3">
      <c r="A535" s="56"/>
      <c r="B535" s="57"/>
      <c r="C535" s="58"/>
      <c r="D535" s="59"/>
      <c r="E535" s="60"/>
      <c r="F535" s="61"/>
      <c r="G535" s="62"/>
      <c r="H535" s="61"/>
      <c r="I535" s="62"/>
      <c r="J535" s="61"/>
      <c r="K535" s="62"/>
      <c r="L535" s="62"/>
      <c r="M535" s="62"/>
      <c r="N535" s="62"/>
      <c r="O535" s="62"/>
      <c r="P535" s="62"/>
      <c r="Q535" s="62"/>
      <c r="R535" s="62"/>
      <c r="S535" s="62"/>
    </row>
    <row r="536" spans="1:19" s="63" customFormat="1" x14ac:dyDescent="0.3">
      <c r="A536" s="56"/>
      <c r="B536" s="57"/>
      <c r="C536" s="270"/>
      <c r="D536" s="271"/>
      <c r="E536" s="271"/>
      <c r="F536" s="271"/>
      <c r="G536" s="271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</row>
    <row r="537" spans="1:19" s="63" customFormat="1" x14ac:dyDescent="0.3">
      <c r="A537" s="56"/>
      <c r="B537" s="57"/>
      <c r="C537" s="58"/>
      <c r="D537" s="59"/>
      <c r="E537" s="60"/>
      <c r="F537" s="61"/>
      <c r="G537" s="62"/>
      <c r="H537" s="61"/>
      <c r="I537" s="62"/>
      <c r="J537" s="61"/>
      <c r="K537" s="62"/>
      <c r="L537" s="62"/>
      <c r="M537" s="62"/>
      <c r="N537" s="62"/>
      <c r="O537" s="62"/>
      <c r="P537" s="62"/>
      <c r="Q537" s="62"/>
      <c r="R537" s="62"/>
      <c r="S537" s="62"/>
    </row>
    <row r="538" spans="1:19" s="63" customFormat="1" x14ac:dyDescent="0.3">
      <c r="A538" s="56"/>
      <c r="B538" s="57"/>
      <c r="C538" s="272"/>
      <c r="D538" s="273"/>
      <c r="E538" s="273"/>
      <c r="F538" s="273"/>
      <c r="G538" s="273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</row>
    <row r="539" spans="1:19" s="63" customFormat="1" x14ac:dyDescent="0.3">
      <c r="A539" s="56"/>
      <c r="B539" s="57"/>
      <c r="C539" s="270"/>
      <c r="D539" s="271"/>
      <c r="E539" s="271"/>
      <c r="F539" s="271"/>
      <c r="G539" s="271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</row>
    <row r="540" spans="1:19" s="63" customFormat="1" x14ac:dyDescent="0.3">
      <c r="A540" s="75"/>
      <c r="B540" s="76"/>
      <c r="C540" s="77"/>
      <c r="D540" s="78"/>
      <c r="E540" s="79"/>
      <c r="F540" s="80"/>
      <c r="G540" s="80"/>
      <c r="H540" s="80"/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</row>
    <row r="541" spans="1:19" s="63" customFormat="1" x14ac:dyDescent="0.3">
      <c r="A541" s="56"/>
      <c r="B541" s="57"/>
      <c r="C541" s="58"/>
      <c r="D541" s="59"/>
      <c r="E541" s="60"/>
      <c r="F541" s="61"/>
      <c r="G541" s="62"/>
      <c r="H541" s="61"/>
      <c r="I541" s="62"/>
      <c r="J541" s="61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270"/>
      <c r="D542" s="271"/>
      <c r="E542" s="271"/>
      <c r="F542" s="271"/>
      <c r="G542" s="271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58"/>
      <c r="D543" s="59"/>
      <c r="E543" s="60"/>
      <c r="F543" s="61"/>
      <c r="G543" s="62"/>
      <c r="H543" s="61"/>
      <c r="I543" s="62"/>
      <c r="J543" s="61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x14ac:dyDescent="0.3">
      <c r="A544" s="56"/>
      <c r="B544" s="57"/>
      <c r="C544" s="272"/>
      <c r="D544" s="273"/>
      <c r="E544" s="273"/>
      <c r="F544" s="273"/>
      <c r="G544" s="273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</row>
    <row r="545" spans="1:19" s="63" customFormat="1" x14ac:dyDescent="0.3">
      <c r="A545" s="56"/>
      <c r="B545" s="57"/>
      <c r="C545" s="270"/>
      <c r="D545" s="271"/>
      <c r="E545" s="271"/>
      <c r="F545" s="271"/>
      <c r="G545" s="271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</row>
    <row r="546" spans="1:19" s="63" customFormat="1" x14ac:dyDescent="0.3">
      <c r="A546" s="56"/>
      <c r="B546" s="57"/>
      <c r="C546" s="58"/>
      <c r="D546" s="59"/>
      <c r="E546" s="60"/>
      <c r="F546" s="61"/>
      <c r="G546" s="62"/>
      <c r="H546" s="61"/>
      <c r="I546" s="62"/>
      <c r="J546" s="61"/>
      <c r="K546" s="62"/>
      <c r="L546" s="62"/>
      <c r="M546" s="62"/>
      <c r="N546" s="62"/>
      <c r="O546" s="62"/>
      <c r="P546" s="62"/>
      <c r="Q546" s="62"/>
      <c r="R546" s="62"/>
      <c r="S546" s="62"/>
    </row>
    <row r="547" spans="1:19" s="63" customFormat="1" x14ac:dyDescent="0.3">
      <c r="A547" s="56"/>
      <c r="B547" s="57"/>
      <c r="C547" s="270"/>
      <c r="D547" s="271"/>
      <c r="E547" s="271"/>
      <c r="F547" s="271"/>
      <c r="G547" s="271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</row>
    <row r="548" spans="1:19" s="63" customFormat="1" x14ac:dyDescent="0.3">
      <c r="A548" s="56"/>
      <c r="B548" s="57"/>
      <c r="C548" s="58"/>
      <c r="D548" s="59"/>
      <c r="E548" s="60"/>
      <c r="F548" s="61"/>
      <c r="G548" s="62"/>
      <c r="H548" s="61"/>
      <c r="I548" s="62"/>
      <c r="J548" s="61"/>
      <c r="K548" s="62"/>
      <c r="L548" s="62"/>
      <c r="M548" s="62"/>
      <c r="N548" s="62"/>
      <c r="O548" s="62"/>
      <c r="P548" s="62"/>
      <c r="Q548" s="62"/>
      <c r="R548" s="62"/>
      <c r="S548" s="62"/>
    </row>
    <row r="549" spans="1:19" s="63" customFormat="1" x14ac:dyDescent="0.3">
      <c r="A549" s="56"/>
      <c r="B549" s="57"/>
      <c r="C549" s="270"/>
      <c r="D549" s="271"/>
      <c r="E549" s="271"/>
      <c r="F549" s="271"/>
      <c r="G549" s="271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</row>
    <row r="550" spans="1:19" s="63" customFormat="1" x14ac:dyDescent="0.3">
      <c r="A550" s="56"/>
      <c r="B550" s="57"/>
      <c r="C550" s="58"/>
      <c r="D550" s="59"/>
      <c r="E550" s="60"/>
      <c r="F550" s="61"/>
      <c r="G550" s="62"/>
      <c r="H550" s="61"/>
      <c r="I550" s="62"/>
      <c r="J550" s="61"/>
      <c r="K550" s="62"/>
      <c r="L550" s="62"/>
      <c r="M550" s="62"/>
      <c r="N550" s="62"/>
      <c r="O550" s="62"/>
      <c r="P550" s="62"/>
      <c r="Q550" s="62"/>
      <c r="R550" s="62"/>
      <c r="S550" s="62"/>
    </row>
    <row r="551" spans="1:19" s="63" customFormat="1" x14ac:dyDescent="0.3">
      <c r="A551" s="56"/>
      <c r="B551" s="57"/>
      <c r="C551" s="272"/>
      <c r="D551" s="273"/>
      <c r="E551" s="273"/>
      <c r="F551" s="273"/>
      <c r="G551" s="273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</row>
    <row r="552" spans="1:19" s="63" customFormat="1" x14ac:dyDescent="0.3">
      <c r="A552" s="56"/>
      <c r="B552" s="57"/>
      <c r="C552" s="270"/>
      <c r="D552" s="271"/>
      <c r="E552" s="271"/>
      <c r="F552" s="271"/>
      <c r="G552" s="271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</row>
    <row r="553" spans="1:19" s="63" customFormat="1" x14ac:dyDescent="0.3">
      <c r="A553" s="56"/>
      <c r="B553" s="57"/>
      <c r="C553" s="58"/>
      <c r="D553" s="59"/>
      <c r="E553" s="60"/>
      <c r="F553" s="61"/>
      <c r="G553" s="62"/>
      <c r="H553" s="61"/>
      <c r="I553" s="62"/>
      <c r="J553" s="61"/>
      <c r="K553" s="62"/>
      <c r="L553" s="62"/>
      <c r="M553" s="62"/>
      <c r="N553" s="62"/>
      <c r="O553" s="62"/>
      <c r="P553" s="62"/>
      <c r="Q553" s="62"/>
      <c r="R553" s="62"/>
      <c r="S553" s="62"/>
    </row>
    <row r="554" spans="1:19" s="63" customFormat="1" x14ac:dyDescent="0.3">
      <c r="A554" s="56"/>
      <c r="B554" s="57"/>
      <c r="C554" s="272"/>
      <c r="D554" s="273"/>
      <c r="E554" s="273"/>
      <c r="F554" s="273"/>
      <c r="G554" s="273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</row>
    <row r="555" spans="1:19" s="63" customFormat="1" x14ac:dyDescent="0.3">
      <c r="A555" s="56"/>
      <c r="B555" s="57"/>
      <c r="C555" s="270"/>
      <c r="D555" s="271"/>
      <c r="E555" s="271"/>
      <c r="F555" s="271"/>
      <c r="G555" s="271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</row>
    <row r="556" spans="1:19" s="63" customFormat="1" x14ac:dyDescent="0.3">
      <c r="A556" s="56"/>
      <c r="B556" s="57"/>
      <c r="C556" s="58"/>
      <c r="D556" s="59"/>
      <c r="E556" s="60"/>
      <c r="F556" s="61"/>
      <c r="G556" s="62"/>
      <c r="H556" s="61"/>
      <c r="I556" s="62"/>
      <c r="J556" s="61"/>
      <c r="K556" s="62"/>
      <c r="L556" s="62"/>
      <c r="M556" s="62"/>
      <c r="N556" s="62"/>
      <c r="O556" s="62"/>
      <c r="P556" s="62"/>
      <c r="Q556" s="62"/>
      <c r="R556" s="62"/>
      <c r="S556" s="62"/>
    </row>
    <row r="557" spans="1:19" s="63" customFormat="1" x14ac:dyDescent="0.3">
      <c r="A557" s="56"/>
      <c r="B557" s="57"/>
      <c r="C557" s="272"/>
      <c r="D557" s="273"/>
      <c r="E557" s="273"/>
      <c r="F557" s="273"/>
      <c r="G557" s="273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</row>
    <row r="558" spans="1:19" s="63" customFormat="1" x14ac:dyDescent="0.3">
      <c r="A558" s="56"/>
      <c r="B558" s="57"/>
      <c r="C558" s="270"/>
      <c r="D558" s="271"/>
      <c r="E558" s="271"/>
      <c r="F558" s="271"/>
      <c r="G558" s="271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</row>
    <row r="559" spans="1:19" s="63" customFormat="1" x14ac:dyDescent="0.3">
      <c r="A559" s="56"/>
      <c r="B559" s="57"/>
      <c r="C559" s="58"/>
      <c r="D559" s="59"/>
      <c r="E559" s="60"/>
      <c r="F559" s="61"/>
      <c r="G559" s="62"/>
      <c r="H559" s="61"/>
      <c r="I559" s="62"/>
      <c r="J559" s="61"/>
      <c r="K559" s="62"/>
      <c r="L559" s="62"/>
      <c r="M559" s="62"/>
      <c r="N559" s="62"/>
      <c r="O559" s="62"/>
      <c r="P559" s="62"/>
      <c r="Q559" s="62"/>
      <c r="R559" s="62"/>
      <c r="S559" s="62"/>
    </row>
    <row r="560" spans="1:19" s="63" customFormat="1" x14ac:dyDescent="0.3">
      <c r="A560" s="56"/>
      <c r="B560" s="57"/>
      <c r="C560" s="272"/>
      <c r="D560" s="273"/>
      <c r="E560" s="273"/>
      <c r="F560" s="273"/>
      <c r="G560" s="273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</row>
    <row r="561" spans="1:19" s="63" customFormat="1" x14ac:dyDescent="0.3">
      <c r="A561" s="56"/>
      <c r="B561" s="57"/>
      <c r="C561" s="270"/>
      <c r="D561" s="271"/>
      <c r="E561" s="271"/>
      <c r="F561" s="271"/>
      <c r="G561" s="271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</row>
    <row r="562" spans="1:19" s="63" customFormat="1" x14ac:dyDescent="0.3">
      <c r="A562" s="56"/>
      <c r="B562" s="57"/>
      <c r="C562" s="58"/>
      <c r="D562" s="59"/>
      <c r="E562" s="60"/>
      <c r="F562" s="61"/>
      <c r="G562" s="62"/>
      <c r="H562" s="61"/>
      <c r="I562" s="62"/>
      <c r="J562" s="61"/>
      <c r="K562" s="62"/>
      <c r="L562" s="62"/>
      <c r="M562" s="62"/>
      <c r="N562" s="62"/>
      <c r="O562" s="62"/>
      <c r="P562" s="62"/>
      <c r="Q562" s="62"/>
      <c r="R562" s="62"/>
      <c r="S562" s="62"/>
    </row>
    <row r="563" spans="1:19" s="63" customFormat="1" x14ac:dyDescent="0.3">
      <c r="A563" s="56"/>
      <c r="B563" s="57"/>
      <c r="C563" s="272"/>
      <c r="D563" s="273"/>
      <c r="E563" s="273"/>
      <c r="F563" s="273"/>
      <c r="G563" s="273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</row>
    <row r="564" spans="1:19" s="63" customFormat="1" x14ac:dyDescent="0.3">
      <c r="A564" s="56"/>
      <c r="B564" s="57"/>
      <c r="C564" s="270"/>
      <c r="D564" s="271"/>
      <c r="E564" s="271"/>
      <c r="F564" s="271"/>
      <c r="G564" s="271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</row>
    <row r="565" spans="1:19" s="63" customFormat="1" x14ac:dyDescent="0.3">
      <c r="A565" s="75"/>
      <c r="B565" s="76"/>
      <c r="C565" s="77"/>
      <c r="D565" s="78"/>
      <c r="E565" s="79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</row>
    <row r="566" spans="1:19" s="63" customFormat="1" x14ac:dyDescent="0.3">
      <c r="A566" s="56"/>
      <c r="B566" s="57"/>
      <c r="C566" s="272"/>
      <c r="D566" s="273"/>
      <c r="E566" s="273"/>
      <c r="F566" s="273"/>
      <c r="G566" s="273"/>
      <c r="H566" s="62"/>
      <c r="I566" s="62"/>
      <c r="J566" s="62"/>
      <c r="K566" s="62"/>
      <c r="L566" s="62"/>
      <c r="M566" s="62"/>
      <c r="N566" s="60"/>
      <c r="O566" s="60"/>
      <c r="P566" s="60"/>
      <c r="Q566" s="60"/>
      <c r="R566" s="62"/>
      <c r="S566" s="62"/>
    </row>
    <row r="567" spans="1:19" s="63" customFormat="1" x14ac:dyDescent="0.3">
      <c r="A567" s="56"/>
      <c r="B567" s="57"/>
      <c r="C567" s="58"/>
      <c r="D567" s="59"/>
      <c r="E567" s="60"/>
      <c r="F567" s="61"/>
      <c r="G567" s="62"/>
      <c r="H567" s="61"/>
      <c r="I567" s="62"/>
      <c r="J567" s="61"/>
      <c r="K567" s="62"/>
      <c r="L567" s="62"/>
      <c r="M567" s="62"/>
      <c r="N567" s="60"/>
      <c r="O567" s="60"/>
      <c r="P567" s="60"/>
      <c r="Q567" s="60"/>
      <c r="R567" s="62"/>
      <c r="S567" s="62"/>
    </row>
    <row r="568" spans="1:19" s="63" customFormat="1" x14ac:dyDescent="0.3">
      <c r="A568" s="56"/>
      <c r="B568" s="57"/>
      <c r="C568" s="272"/>
      <c r="D568" s="273"/>
      <c r="E568" s="273"/>
      <c r="F568" s="273"/>
      <c r="G568" s="273"/>
      <c r="H568" s="62"/>
      <c r="I568" s="62"/>
      <c r="J568" s="62"/>
      <c r="K568" s="62"/>
      <c r="L568" s="62"/>
      <c r="M568" s="62"/>
      <c r="N568" s="60"/>
      <c r="O568" s="60"/>
      <c r="P568" s="60"/>
      <c r="Q568" s="60"/>
      <c r="R568" s="62"/>
      <c r="S568" s="62"/>
    </row>
    <row r="569" spans="1:19" s="63" customFormat="1" x14ac:dyDescent="0.3">
      <c r="A569" s="56"/>
      <c r="B569" s="57"/>
      <c r="C569" s="58"/>
      <c r="D569" s="59"/>
      <c r="E569" s="60"/>
      <c r="F569" s="61"/>
      <c r="G569" s="62"/>
      <c r="H569" s="61"/>
      <c r="I569" s="62"/>
      <c r="J569" s="61"/>
      <c r="K569" s="62"/>
      <c r="L569" s="62"/>
      <c r="M569" s="62"/>
      <c r="N569" s="60"/>
      <c r="O569" s="60"/>
      <c r="P569" s="60"/>
      <c r="Q569" s="60"/>
      <c r="R569" s="62"/>
      <c r="S569" s="62"/>
    </row>
    <row r="570" spans="1:19" s="63" customFormat="1" x14ac:dyDescent="0.3">
      <c r="A570" s="56"/>
      <c r="B570" s="57"/>
      <c r="C570" s="272"/>
      <c r="D570" s="273"/>
      <c r="E570" s="273"/>
      <c r="F570" s="273"/>
      <c r="G570" s="273"/>
      <c r="H570" s="62"/>
      <c r="I570" s="62"/>
      <c r="J570" s="62"/>
      <c r="K570" s="62"/>
      <c r="L570" s="62"/>
      <c r="M570" s="62"/>
      <c r="N570" s="60"/>
      <c r="O570" s="60"/>
      <c r="P570" s="60"/>
      <c r="Q570" s="60"/>
      <c r="R570" s="62"/>
      <c r="S570" s="62"/>
    </row>
    <row r="571" spans="1:19" s="63" customFormat="1" x14ac:dyDescent="0.3">
      <c r="A571" s="56"/>
      <c r="B571" s="57"/>
      <c r="C571" s="58"/>
      <c r="D571" s="59"/>
      <c r="E571" s="60"/>
      <c r="F571" s="61"/>
      <c r="G571" s="62"/>
      <c r="H571" s="61"/>
      <c r="I571" s="62"/>
      <c r="J571" s="61"/>
      <c r="K571" s="62"/>
      <c r="L571" s="62"/>
      <c r="M571" s="62"/>
      <c r="N571" s="60"/>
      <c r="O571" s="60"/>
      <c r="P571" s="60"/>
      <c r="Q571" s="60"/>
      <c r="R571" s="62"/>
      <c r="S571" s="62"/>
    </row>
    <row r="572" spans="1:19" s="63" customFormat="1" x14ac:dyDescent="0.3">
      <c r="A572" s="56"/>
      <c r="B572" s="57"/>
      <c r="C572" s="58"/>
      <c r="D572" s="59"/>
      <c r="E572" s="60"/>
      <c r="F572" s="61"/>
      <c r="G572" s="62"/>
      <c r="H572" s="61"/>
      <c r="I572" s="62"/>
      <c r="J572" s="61"/>
      <c r="K572" s="62"/>
      <c r="L572" s="62"/>
      <c r="M572" s="62"/>
      <c r="N572" s="62"/>
      <c r="O572" s="62"/>
      <c r="P572" s="62"/>
      <c r="Q572" s="62"/>
      <c r="R572" s="62"/>
      <c r="S572" s="62"/>
    </row>
    <row r="573" spans="1:19" s="63" customFormat="1" x14ac:dyDescent="0.3">
      <c r="A573" s="56"/>
      <c r="B573" s="57"/>
      <c r="C573" s="58"/>
      <c r="D573" s="59"/>
      <c r="E573" s="60"/>
      <c r="F573" s="61"/>
      <c r="G573" s="62"/>
      <c r="H573" s="61"/>
      <c r="I573" s="62"/>
      <c r="J573" s="61"/>
      <c r="K573" s="62"/>
      <c r="L573" s="62"/>
      <c r="M573" s="62"/>
      <c r="N573" s="62"/>
      <c r="O573" s="62"/>
      <c r="P573" s="62"/>
      <c r="Q573" s="62"/>
      <c r="R573" s="62"/>
      <c r="S573" s="62"/>
    </row>
    <row r="574" spans="1:19" s="63" customFormat="1" x14ac:dyDescent="0.3">
      <c r="A574" s="56"/>
      <c r="B574" s="57"/>
      <c r="C574" s="272"/>
      <c r="D574" s="273"/>
      <c r="E574" s="273"/>
      <c r="F574" s="273"/>
      <c r="G574" s="273"/>
      <c r="H574" s="61"/>
      <c r="I574" s="62"/>
      <c r="J574" s="61"/>
      <c r="K574" s="62"/>
      <c r="L574" s="62"/>
      <c r="M574" s="62"/>
      <c r="N574" s="62"/>
      <c r="O574" s="62"/>
      <c r="P574" s="62"/>
      <c r="Q574" s="62"/>
      <c r="R574" s="62"/>
      <c r="S574" s="62"/>
    </row>
    <row r="575" spans="1:19" s="63" customFormat="1" x14ac:dyDescent="0.3">
      <c r="A575" s="56"/>
      <c r="B575" s="57"/>
      <c r="C575" s="58"/>
      <c r="D575" s="59"/>
      <c r="E575" s="60"/>
      <c r="F575" s="61"/>
      <c r="G575" s="62"/>
      <c r="H575" s="61"/>
      <c r="I575" s="62"/>
      <c r="J575" s="61"/>
      <c r="K575" s="62"/>
      <c r="L575" s="62"/>
      <c r="M575" s="62"/>
      <c r="N575" s="62"/>
      <c r="O575" s="62"/>
      <c r="P575" s="62"/>
      <c r="Q575" s="62"/>
      <c r="R575" s="62"/>
      <c r="S575" s="62"/>
    </row>
    <row r="576" spans="1:19" s="63" customFormat="1" x14ac:dyDescent="0.3">
      <c r="A576" s="56"/>
      <c r="B576" s="57"/>
      <c r="C576" s="272"/>
      <c r="D576" s="273"/>
      <c r="E576" s="273"/>
      <c r="F576" s="273"/>
      <c r="G576" s="273"/>
      <c r="H576" s="61"/>
      <c r="I576" s="62"/>
      <c r="J576" s="61"/>
      <c r="K576" s="62"/>
      <c r="L576" s="62"/>
      <c r="M576" s="62"/>
      <c r="N576" s="62"/>
      <c r="O576" s="62"/>
      <c r="P576" s="62"/>
      <c r="Q576" s="62"/>
      <c r="R576" s="62"/>
      <c r="S576" s="62"/>
    </row>
    <row r="577" spans="1:19" s="63" customFormat="1" x14ac:dyDescent="0.3">
      <c r="A577" s="56"/>
      <c r="B577" s="57"/>
      <c r="C577" s="58"/>
      <c r="D577" s="59"/>
      <c r="E577" s="60"/>
      <c r="F577" s="61"/>
      <c r="G577" s="62"/>
      <c r="H577" s="61"/>
      <c r="I577" s="62"/>
      <c r="J577" s="61"/>
      <c r="K577" s="62"/>
      <c r="L577" s="62"/>
      <c r="M577" s="62"/>
      <c r="N577" s="62"/>
      <c r="O577" s="62"/>
      <c r="P577" s="62"/>
      <c r="Q577" s="62"/>
      <c r="R577" s="62"/>
      <c r="S577" s="62"/>
    </row>
    <row r="578" spans="1:19" s="63" customFormat="1" x14ac:dyDescent="0.3">
      <c r="A578" s="56"/>
      <c r="B578" s="57"/>
      <c r="C578" s="272"/>
      <c r="D578" s="273"/>
      <c r="E578" s="273"/>
      <c r="F578" s="273"/>
      <c r="G578" s="273"/>
      <c r="H578" s="61"/>
      <c r="I578" s="62"/>
      <c r="J578" s="61"/>
      <c r="K578" s="62"/>
      <c r="L578" s="62"/>
      <c r="M578" s="62"/>
      <c r="N578" s="62"/>
      <c r="O578" s="62"/>
      <c r="P578" s="62"/>
      <c r="Q578" s="62"/>
      <c r="R578" s="62"/>
      <c r="S578" s="62"/>
    </row>
    <row r="579" spans="1:19" s="63" customFormat="1" x14ac:dyDescent="0.3">
      <c r="A579" s="56"/>
      <c r="B579" s="57"/>
      <c r="C579" s="270"/>
      <c r="D579" s="271"/>
      <c r="E579" s="271"/>
      <c r="F579" s="271"/>
      <c r="G579" s="271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</row>
    <row r="580" spans="1:19" s="63" customFormat="1" x14ac:dyDescent="0.3">
      <c r="A580" s="56"/>
      <c r="B580" s="57"/>
      <c r="C580" s="58"/>
      <c r="D580" s="59"/>
      <c r="E580" s="60"/>
      <c r="F580" s="61"/>
      <c r="G580" s="62"/>
      <c r="H580" s="61"/>
      <c r="I580" s="62"/>
      <c r="J580" s="61"/>
      <c r="K580" s="62"/>
      <c r="L580" s="62"/>
      <c r="M580" s="62"/>
      <c r="N580" s="62"/>
      <c r="O580" s="62"/>
      <c r="P580" s="62"/>
      <c r="Q580" s="62"/>
      <c r="R580" s="62"/>
      <c r="S580" s="62"/>
    </row>
    <row r="581" spans="1:19" s="63" customFormat="1" x14ac:dyDescent="0.3">
      <c r="A581" s="56"/>
      <c r="B581" s="57"/>
      <c r="C581" s="270"/>
      <c r="D581" s="271"/>
      <c r="E581" s="271"/>
      <c r="F581" s="271"/>
      <c r="G581" s="271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</row>
    <row r="582" spans="1:19" s="63" customFormat="1" x14ac:dyDescent="0.3">
      <c r="A582" s="56"/>
      <c r="B582" s="57"/>
      <c r="C582" s="58"/>
      <c r="D582" s="59"/>
      <c r="E582" s="60"/>
      <c r="F582" s="61"/>
      <c r="G582" s="62"/>
      <c r="H582" s="61"/>
      <c r="I582" s="62"/>
      <c r="J582" s="61"/>
      <c r="K582" s="62"/>
      <c r="L582" s="62"/>
      <c r="M582" s="62"/>
      <c r="N582" s="62"/>
      <c r="O582" s="62"/>
      <c r="P582" s="62"/>
      <c r="Q582" s="62"/>
      <c r="R582" s="62"/>
      <c r="S582" s="62"/>
    </row>
    <row r="583" spans="1:19" s="63" customFormat="1" x14ac:dyDescent="0.3">
      <c r="A583" s="56"/>
      <c r="B583" s="57"/>
      <c r="C583" s="270"/>
      <c r="D583" s="271"/>
      <c r="E583" s="271"/>
      <c r="F583" s="271"/>
      <c r="G583" s="271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</row>
    <row r="584" spans="1:19" s="63" customFormat="1" x14ac:dyDescent="0.3">
      <c r="A584" s="75"/>
      <c r="B584" s="76"/>
      <c r="C584" s="77"/>
      <c r="D584" s="78"/>
      <c r="E584" s="79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</row>
    <row r="585" spans="1:19" s="63" customFormat="1" x14ac:dyDescent="0.3">
      <c r="A585" s="56"/>
      <c r="B585" s="57"/>
      <c r="C585" s="58"/>
      <c r="D585" s="59"/>
      <c r="E585" s="60"/>
      <c r="F585" s="61"/>
      <c r="G585" s="62"/>
      <c r="H585" s="61"/>
      <c r="I585" s="62"/>
      <c r="J585" s="61"/>
      <c r="K585" s="62"/>
      <c r="L585" s="62"/>
      <c r="M585" s="62"/>
      <c r="N585" s="62"/>
      <c r="O585" s="62"/>
      <c r="P585" s="62"/>
      <c r="Q585" s="62"/>
      <c r="R585" s="62"/>
      <c r="S585" s="62"/>
    </row>
    <row r="586" spans="1:19" s="63" customFormat="1" x14ac:dyDescent="0.3">
      <c r="A586" s="75"/>
      <c r="B586" s="76"/>
      <c r="C586" s="77"/>
      <c r="D586" s="78"/>
      <c r="E586" s="79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</row>
    <row r="587" spans="1:19" s="63" customFormat="1" x14ac:dyDescent="0.3">
      <c r="A587" s="56"/>
      <c r="B587" s="57"/>
      <c r="C587" s="58"/>
      <c r="D587" s="59"/>
      <c r="E587" s="60"/>
      <c r="F587" s="61"/>
      <c r="G587" s="62"/>
      <c r="H587" s="61"/>
      <c r="I587" s="62"/>
      <c r="J587" s="61"/>
      <c r="K587" s="62"/>
      <c r="L587" s="62"/>
      <c r="M587" s="62"/>
      <c r="N587" s="62"/>
      <c r="O587" s="62"/>
      <c r="P587" s="62"/>
      <c r="Q587" s="62"/>
      <c r="R587" s="62"/>
      <c r="S587" s="62"/>
    </row>
    <row r="588" spans="1:19" s="63" customFormat="1" x14ac:dyDescent="0.3">
      <c r="A588" s="56"/>
      <c r="B588" s="57"/>
      <c r="C588" s="270"/>
      <c r="D588" s="271"/>
      <c r="E588" s="271"/>
      <c r="F588" s="271"/>
      <c r="G588" s="271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</row>
    <row r="589" spans="1:19" s="63" customFormat="1" x14ac:dyDescent="0.3">
      <c r="A589" s="56"/>
      <c r="B589" s="57"/>
      <c r="C589" s="58"/>
      <c r="D589" s="59"/>
      <c r="E589" s="60"/>
      <c r="F589" s="61"/>
      <c r="G589" s="62"/>
      <c r="H589" s="61"/>
      <c r="I589" s="62"/>
      <c r="J589" s="61"/>
      <c r="K589" s="62"/>
      <c r="L589" s="62"/>
      <c r="M589" s="62"/>
      <c r="N589" s="62"/>
      <c r="O589" s="62"/>
      <c r="P589" s="62"/>
      <c r="Q589" s="62"/>
      <c r="R589" s="62"/>
      <c r="S589" s="62"/>
    </row>
    <row r="590" spans="1:19" s="63" customFormat="1" x14ac:dyDescent="0.3">
      <c r="A590" s="56"/>
      <c r="B590" s="57"/>
      <c r="C590" s="270"/>
      <c r="D590" s="271"/>
      <c r="E590" s="271"/>
      <c r="F590" s="271"/>
      <c r="G590" s="271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</row>
    <row r="591" spans="1:19" s="63" customFormat="1" x14ac:dyDescent="0.3">
      <c r="A591" s="56"/>
      <c r="B591" s="57"/>
      <c r="C591" s="58"/>
      <c r="D591" s="59"/>
      <c r="E591" s="60"/>
      <c r="F591" s="61"/>
      <c r="G591" s="62"/>
      <c r="H591" s="61"/>
      <c r="I591" s="62"/>
      <c r="J591" s="61"/>
      <c r="K591" s="62"/>
      <c r="L591" s="62"/>
      <c r="M591" s="62"/>
      <c r="N591" s="62"/>
      <c r="O591" s="62"/>
      <c r="P591" s="62"/>
      <c r="Q591" s="62"/>
      <c r="R591" s="62"/>
      <c r="S591" s="62"/>
    </row>
    <row r="592" spans="1:19" s="63" customFormat="1" x14ac:dyDescent="0.3">
      <c r="A592" s="56"/>
      <c r="B592" s="57"/>
      <c r="C592" s="270"/>
      <c r="D592" s="271"/>
      <c r="E592" s="271"/>
      <c r="F592" s="271"/>
      <c r="G592" s="271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</row>
    <row r="593" spans="1:19" s="63" customFormat="1" x14ac:dyDescent="0.3">
      <c r="A593" s="75"/>
      <c r="B593" s="76"/>
      <c r="C593" s="77"/>
      <c r="D593" s="78"/>
      <c r="E593" s="79"/>
      <c r="F593" s="80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</row>
    <row r="594" spans="1:19" s="63" customFormat="1" x14ac:dyDescent="0.3">
      <c r="A594" s="56"/>
      <c r="B594" s="57"/>
      <c r="C594" s="58"/>
      <c r="D594" s="59"/>
      <c r="E594" s="60"/>
      <c r="F594" s="61"/>
      <c r="G594" s="62"/>
      <c r="H594" s="61"/>
      <c r="I594" s="62"/>
      <c r="J594" s="61"/>
      <c r="K594" s="62"/>
      <c r="L594" s="62"/>
      <c r="M594" s="62"/>
      <c r="N594" s="62"/>
      <c r="O594" s="62"/>
      <c r="P594" s="62"/>
      <c r="Q594" s="62"/>
      <c r="R594" s="62"/>
      <c r="S594" s="62"/>
    </row>
    <row r="595" spans="1:19" s="63" customFormat="1" x14ac:dyDescent="0.3">
      <c r="A595" s="56"/>
      <c r="B595" s="57"/>
      <c r="C595" s="272"/>
      <c r="D595" s="273"/>
      <c r="E595" s="273"/>
      <c r="F595" s="273"/>
      <c r="G595" s="273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</row>
    <row r="596" spans="1:19" s="63" customFormat="1" x14ac:dyDescent="0.3">
      <c r="A596" s="56"/>
      <c r="B596" s="57"/>
      <c r="C596" s="270"/>
      <c r="D596" s="271"/>
      <c r="E596" s="271"/>
      <c r="F596" s="271"/>
      <c r="G596" s="271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</row>
    <row r="597" spans="1:19" s="63" customFormat="1" x14ac:dyDescent="0.3">
      <c r="A597" s="56"/>
      <c r="B597" s="57"/>
      <c r="C597" s="58"/>
      <c r="D597" s="59"/>
      <c r="E597" s="60"/>
      <c r="F597" s="61"/>
      <c r="G597" s="62"/>
      <c r="H597" s="61"/>
      <c r="I597" s="62"/>
      <c r="J597" s="61"/>
      <c r="K597" s="62"/>
      <c r="L597" s="62"/>
      <c r="M597" s="62"/>
      <c r="N597" s="62"/>
      <c r="O597" s="62"/>
      <c r="P597" s="62"/>
      <c r="Q597" s="62"/>
      <c r="R597" s="62"/>
      <c r="S597" s="62"/>
    </row>
    <row r="598" spans="1:19" s="63" customFormat="1" x14ac:dyDescent="0.3">
      <c r="A598" s="56"/>
      <c r="B598" s="57"/>
      <c r="C598" s="272"/>
      <c r="D598" s="273"/>
      <c r="E598" s="273"/>
      <c r="F598" s="273"/>
      <c r="G598" s="273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</row>
    <row r="599" spans="1:19" s="63" customFormat="1" x14ac:dyDescent="0.3">
      <c r="A599" s="75"/>
      <c r="B599" s="76"/>
      <c r="C599" s="77"/>
      <c r="D599" s="81"/>
      <c r="E599" s="75"/>
      <c r="F599" s="75"/>
      <c r="G599" s="82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</row>
    <row r="600" spans="1:19" s="63" customFormat="1" x14ac:dyDescent="0.3">
      <c r="B600" s="67"/>
      <c r="C600" s="67"/>
      <c r="D600" s="68"/>
    </row>
    <row r="601" spans="1:19" s="63" customFormat="1" x14ac:dyDescent="0.3">
      <c r="A601" s="65"/>
      <c r="B601" s="66"/>
      <c r="C601" s="274"/>
      <c r="D601" s="275"/>
      <c r="E601" s="275"/>
      <c r="F601" s="275"/>
      <c r="G601" s="275"/>
    </row>
    <row r="602" spans="1:19" s="63" customFormat="1" x14ac:dyDescent="0.3">
      <c r="B602" s="67"/>
      <c r="C602" s="67"/>
      <c r="D602" s="68"/>
    </row>
    <row r="603" spans="1:19" s="63" customFormat="1" x14ac:dyDescent="0.3">
      <c r="B603" s="67"/>
      <c r="C603" s="67"/>
      <c r="D603" s="68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</row>
    <row r="604" spans="1:19" s="63" customFormat="1" x14ac:dyDescent="0.3">
      <c r="A604" s="70"/>
      <c r="B604" s="71"/>
      <c r="C604" s="71"/>
      <c r="D604" s="72"/>
      <c r="E604" s="73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</row>
    <row r="605" spans="1:19" s="63" customFormat="1" x14ac:dyDescent="0.3">
      <c r="A605" s="75"/>
      <c r="B605" s="76"/>
      <c r="C605" s="77"/>
      <c r="D605" s="78"/>
      <c r="E605" s="79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</row>
    <row r="606" spans="1:19" s="63" customFormat="1" x14ac:dyDescent="0.3">
      <c r="A606" s="56"/>
      <c r="B606" s="57"/>
      <c r="C606" s="58"/>
      <c r="D606" s="59"/>
      <c r="E606" s="60"/>
      <c r="F606" s="61"/>
      <c r="G606" s="62"/>
      <c r="H606" s="61"/>
      <c r="I606" s="62"/>
      <c r="J606" s="61"/>
      <c r="K606" s="62"/>
      <c r="L606" s="62"/>
      <c r="M606" s="62"/>
      <c r="N606" s="62"/>
      <c r="O606" s="62"/>
      <c r="P606" s="62"/>
      <c r="Q606" s="62"/>
      <c r="R606" s="62"/>
      <c r="S606" s="62"/>
    </row>
    <row r="607" spans="1:19" s="63" customFormat="1" x14ac:dyDescent="0.3">
      <c r="A607" s="56"/>
      <c r="B607" s="57"/>
      <c r="C607" s="270"/>
      <c r="D607" s="271"/>
      <c r="E607" s="271"/>
      <c r="F607" s="271"/>
      <c r="G607" s="271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</row>
    <row r="608" spans="1:19" s="63" customFormat="1" x14ac:dyDescent="0.3">
      <c r="A608" s="56"/>
      <c r="B608" s="57"/>
      <c r="C608" s="58"/>
      <c r="D608" s="59"/>
      <c r="E608" s="60"/>
      <c r="F608" s="61"/>
      <c r="G608" s="62"/>
      <c r="H608" s="61"/>
      <c r="I608" s="62"/>
      <c r="J608" s="61"/>
      <c r="K608" s="62"/>
      <c r="L608" s="62"/>
      <c r="M608" s="62"/>
      <c r="N608" s="62"/>
      <c r="O608" s="62"/>
      <c r="P608" s="62"/>
      <c r="Q608" s="62"/>
      <c r="R608" s="62"/>
      <c r="S608" s="62"/>
    </row>
    <row r="609" spans="1:19" s="63" customFormat="1" x14ac:dyDescent="0.3">
      <c r="A609" s="56"/>
      <c r="B609" s="57"/>
      <c r="C609" s="270"/>
      <c r="D609" s="271"/>
      <c r="E609" s="271"/>
      <c r="F609" s="271"/>
      <c r="G609" s="271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</row>
    <row r="610" spans="1:19" s="63" customFormat="1" x14ac:dyDescent="0.3">
      <c r="A610" s="56"/>
      <c r="B610" s="57"/>
      <c r="C610" s="58"/>
      <c r="D610" s="59"/>
      <c r="E610" s="60"/>
      <c r="F610" s="61"/>
      <c r="G610" s="62"/>
      <c r="H610" s="61"/>
      <c r="I610" s="62"/>
      <c r="J610" s="61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19" s="63" customFormat="1" x14ac:dyDescent="0.3">
      <c r="A611" s="56"/>
      <c r="B611" s="57"/>
      <c r="C611" s="270"/>
      <c r="D611" s="271"/>
      <c r="E611" s="271"/>
      <c r="F611" s="271"/>
      <c r="G611" s="271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19" s="63" customFormat="1" x14ac:dyDescent="0.3">
      <c r="A612" s="56"/>
      <c r="B612" s="57"/>
      <c r="C612" s="58"/>
      <c r="D612" s="59"/>
      <c r="E612" s="60"/>
      <c r="F612" s="61"/>
      <c r="G612" s="62"/>
      <c r="H612" s="61"/>
      <c r="I612" s="62"/>
      <c r="J612" s="61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19" s="63" customFormat="1" x14ac:dyDescent="0.3">
      <c r="A613" s="56"/>
      <c r="B613" s="57"/>
      <c r="C613" s="270"/>
      <c r="D613" s="271"/>
      <c r="E613" s="271"/>
      <c r="F613" s="271"/>
      <c r="G613" s="271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19" s="63" customFormat="1" x14ac:dyDescent="0.3">
      <c r="A614" s="56"/>
      <c r="B614" s="57"/>
      <c r="C614" s="58"/>
      <c r="D614" s="59"/>
      <c r="E614" s="60"/>
      <c r="F614" s="61"/>
      <c r="G614" s="62"/>
      <c r="H614" s="61"/>
      <c r="I614" s="62"/>
      <c r="J614" s="61"/>
      <c r="K614" s="62"/>
      <c r="L614" s="62"/>
      <c r="M614" s="62"/>
      <c r="N614" s="62"/>
      <c r="O614" s="62"/>
      <c r="P614" s="62"/>
      <c r="Q614" s="62"/>
      <c r="R614" s="62"/>
      <c r="S614" s="62"/>
    </row>
    <row r="615" spans="1:19" s="63" customFormat="1" x14ac:dyDescent="0.3">
      <c r="A615" s="56"/>
      <c r="B615" s="57"/>
      <c r="C615" s="270"/>
      <c r="D615" s="271"/>
      <c r="E615" s="271"/>
      <c r="F615" s="271"/>
      <c r="G615" s="271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</row>
    <row r="616" spans="1:19" s="63" customFormat="1" x14ac:dyDescent="0.3">
      <c r="A616" s="56"/>
      <c r="B616" s="57"/>
      <c r="C616" s="58"/>
      <c r="D616" s="59"/>
      <c r="E616" s="60"/>
      <c r="F616" s="61"/>
      <c r="G616" s="62"/>
      <c r="H616" s="61"/>
      <c r="I616" s="62"/>
      <c r="J616" s="61"/>
      <c r="K616" s="62"/>
      <c r="L616" s="62"/>
      <c r="M616" s="62"/>
      <c r="N616" s="62"/>
      <c r="O616" s="62"/>
      <c r="P616" s="62"/>
      <c r="Q616" s="62"/>
      <c r="R616" s="62"/>
      <c r="S616" s="62"/>
    </row>
    <row r="617" spans="1:19" s="63" customFormat="1" x14ac:dyDescent="0.3">
      <c r="A617" s="56"/>
      <c r="B617" s="57"/>
      <c r="C617" s="270"/>
      <c r="D617" s="271"/>
      <c r="E617" s="271"/>
      <c r="F617" s="271"/>
      <c r="G617" s="271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</row>
    <row r="618" spans="1:19" s="63" customFormat="1" x14ac:dyDescent="0.3">
      <c r="A618" s="56"/>
      <c r="B618" s="57"/>
      <c r="C618" s="58"/>
      <c r="D618" s="59"/>
      <c r="E618" s="60"/>
      <c r="F618" s="61"/>
      <c r="G618" s="62"/>
      <c r="H618" s="61"/>
      <c r="I618" s="62"/>
      <c r="J618" s="61"/>
      <c r="K618" s="62"/>
      <c r="L618" s="62"/>
      <c r="M618" s="62"/>
      <c r="N618" s="62"/>
      <c r="O618" s="62"/>
      <c r="P618" s="62"/>
      <c r="Q618" s="62"/>
      <c r="R618" s="62"/>
      <c r="S618" s="62"/>
    </row>
    <row r="619" spans="1:19" s="63" customFormat="1" x14ac:dyDescent="0.3">
      <c r="A619" s="56"/>
      <c r="B619" s="57"/>
      <c r="C619" s="270"/>
      <c r="D619" s="271"/>
      <c r="E619" s="271"/>
      <c r="F619" s="271"/>
      <c r="G619" s="271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</row>
    <row r="620" spans="1:19" s="63" customFormat="1" x14ac:dyDescent="0.3">
      <c r="A620" s="56"/>
      <c r="B620" s="57"/>
      <c r="C620" s="58"/>
      <c r="D620" s="59"/>
      <c r="E620" s="60"/>
      <c r="F620" s="61"/>
      <c r="G620" s="62"/>
      <c r="H620" s="61"/>
      <c r="I620" s="62"/>
      <c r="J620" s="61"/>
      <c r="K620" s="62"/>
      <c r="L620" s="62"/>
      <c r="M620" s="62"/>
      <c r="N620" s="62"/>
      <c r="O620" s="62"/>
      <c r="P620" s="62"/>
      <c r="Q620" s="62"/>
      <c r="R620" s="62"/>
      <c r="S620" s="62"/>
    </row>
    <row r="621" spans="1:19" s="63" customFormat="1" x14ac:dyDescent="0.3">
      <c r="A621" s="56"/>
      <c r="B621" s="57"/>
      <c r="C621" s="270"/>
      <c r="D621" s="271"/>
      <c r="E621" s="271"/>
      <c r="F621" s="271"/>
      <c r="G621" s="271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</row>
    <row r="622" spans="1:19" s="63" customFormat="1" x14ac:dyDescent="0.3">
      <c r="A622" s="56"/>
      <c r="B622" s="57"/>
      <c r="C622" s="58"/>
      <c r="D622" s="59"/>
      <c r="E622" s="60"/>
      <c r="F622" s="61"/>
      <c r="G622" s="62"/>
      <c r="H622" s="61"/>
      <c r="I622" s="62"/>
      <c r="J622" s="61"/>
      <c r="K622" s="62"/>
      <c r="L622" s="62"/>
      <c r="M622" s="62"/>
      <c r="N622" s="62"/>
      <c r="O622" s="62"/>
      <c r="P622" s="62"/>
      <c r="Q622" s="62"/>
      <c r="R622" s="62"/>
      <c r="S622" s="62"/>
    </row>
    <row r="623" spans="1:19" s="63" customFormat="1" x14ac:dyDescent="0.3">
      <c r="A623" s="56"/>
      <c r="B623" s="57"/>
      <c r="C623" s="270"/>
      <c r="D623" s="271"/>
      <c r="E623" s="271"/>
      <c r="F623" s="271"/>
      <c r="G623" s="271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</row>
    <row r="624" spans="1:19" s="63" customFormat="1" x14ac:dyDescent="0.3">
      <c r="A624" s="56"/>
      <c r="B624" s="57"/>
      <c r="C624" s="58"/>
      <c r="D624" s="59"/>
      <c r="E624" s="60"/>
      <c r="F624" s="61"/>
      <c r="G624" s="62"/>
      <c r="H624" s="61"/>
      <c r="I624" s="62"/>
      <c r="J624" s="61"/>
      <c r="K624" s="62"/>
      <c r="L624" s="62"/>
      <c r="M624" s="62"/>
      <c r="N624" s="62"/>
      <c r="O624" s="62"/>
      <c r="P624" s="62"/>
      <c r="Q624" s="62"/>
      <c r="R624" s="62"/>
      <c r="S624" s="62"/>
    </row>
    <row r="625" spans="1:19" s="63" customFormat="1" x14ac:dyDescent="0.3">
      <c r="A625" s="56"/>
      <c r="B625" s="57"/>
      <c r="C625" s="270"/>
      <c r="D625" s="271"/>
      <c r="E625" s="271"/>
      <c r="F625" s="271"/>
      <c r="G625" s="271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</row>
    <row r="626" spans="1:19" s="63" customFormat="1" x14ac:dyDescent="0.3">
      <c r="A626" s="56"/>
      <c r="B626" s="57"/>
      <c r="C626" s="58"/>
      <c r="D626" s="59"/>
      <c r="E626" s="60"/>
      <c r="F626" s="61"/>
      <c r="G626" s="62"/>
      <c r="H626" s="61"/>
      <c r="I626" s="62"/>
      <c r="J626" s="61"/>
      <c r="K626" s="62"/>
      <c r="L626" s="62"/>
      <c r="M626" s="62"/>
      <c r="N626" s="62"/>
      <c r="O626" s="62"/>
      <c r="P626" s="62"/>
      <c r="Q626" s="62"/>
      <c r="R626" s="62"/>
      <c r="S626" s="62"/>
    </row>
    <row r="627" spans="1:19" s="63" customFormat="1" x14ac:dyDescent="0.3">
      <c r="A627" s="56"/>
      <c r="B627" s="57"/>
      <c r="C627" s="270"/>
      <c r="D627" s="271"/>
      <c r="E627" s="271"/>
      <c r="F627" s="271"/>
      <c r="G627" s="271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</row>
    <row r="628" spans="1:19" s="63" customFormat="1" x14ac:dyDescent="0.3">
      <c r="A628" s="56"/>
      <c r="B628" s="57"/>
      <c r="C628" s="58"/>
      <c r="D628" s="59"/>
      <c r="E628" s="60"/>
      <c r="F628" s="61"/>
      <c r="G628" s="62"/>
      <c r="H628" s="61"/>
      <c r="I628" s="62"/>
      <c r="J628" s="61"/>
      <c r="K628" s="62"/>
      <c r="L628" s="62"/>
      <c r="M628" s="62"/>
      <c r="N628" s="62"/>
      <c r="O628" s="62"/>
      <c r="P628" s="62"/>
      <c r="Q628" s="62"/>
      <c r="R628" s="62"/>
      <c r="S628" s="62"/>
    </row>
    <row r="629" spans="1:19" s="63" customFormat="1" x14ac:dyDescent="0.3">
      <c r="A629" s="56"/>
      <c r="B629" s="57"/>
      <c r="C629" s="272"/>
      <c r="D629" s="273"/>
      <c r="E629" s="273"/>
      <c r="F629" s="273"/>
      <c r="G629" s="273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</row>
    <row r="630" spans="1:19" s="63" customFormat="1" x14ac:dyDescent="0.3">
      <c r="A630" s="56"/>
      <c r="B630" s="57"/>
      <c r="C630" s="270"/>
      <c r="D630" s="271"/>
      <c r="E630" s="271"/>
      <c r="F630" s="271"/>
      <c r="G630" s="271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</row>
    <row r="631" spans="1:19" s="63" customFormat="1" x14ac:dyDescent="0.3">
      <c r="A631" s="56"/>
      <c r="B631" s="57"/>
      <c r="C631" s="58"/>
      <c r="D631" s="59"/>
      <c r="E631" s="60"/>
      <c r="F631" s="61"/>
      <c r="G631" s="62"/>
      <c r="H631" s="61"/>
      <c r="I631" s="62"/>
      <c r="J631" s="61"/>
      <c r="K631" s="62"/>
      <c r="L631" s="62"/>
      <c r="M631" s="62"/>
      <c r="N631" s="62"/>
      <c r="O631" s="62"/>
      <c r="P631" s="62"/>
      <c r="Q631" s="62"/>
      <c r="R631" s="62"/>
      <c r="S631" s="62"/>
    </row>
    <row r="632" spans="1:19" s="63" customFormat="1" x14ac:dyDescent="0.3">
      <c r="A632" s="56"/>
      <c r="B632" s="57"/>
      <c r="C632" s="270"/>
      <c r="D632" s="271"/>
      <c r="E632" s="271"/>
      <c r="F632" s="271"/>
      <c r="G632" s="27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</row>
    <row r="633" spans="1:19" s="63" customFormat="1" x14ac:dyDescent="0.3">
      <c r="A633" s="56"/>
      <c r="B633" s="57"/>
      <c r="C633" s="58"/>
      <c r="D633" s="59"/>
      <c r="E633" s="60"/>
      <c r="F633" s="61"/>
      <c r="G633" s="62"/>
      <c r="H633" s="61"/>
      <c r="I633" s="62"/>
      <c r="J633" s="61"/>
      <c r="K633" s="62"/>
      <c r="L633" s="62"/>
      <c r="M633" s="62"/>
      <c r="N633" s="62"/>
      <c r="O633" s="62"/>
      <c r="P633" s="62"/>
      <c r="Q633" s="62"/>
      <c r="R633" s="62"/>
      <c r="S633" s="62"/>
    </row>
    <row r="634" spans="1:19" s="63" customFormat="1" x14ac:dyDescent="0.3">
      <c r="A634" s="56"/>
      <c r="B634" s="57"/>
      <c r="C634" s="270"/>
      <c r="D634" s="271"/>
      <c r="E634" s="271"/>
      <c r="F634" s="271"/>
      <c r="G634" s="27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</row>
    <row r="635" spans="1:19" s="63" customFormat="1" x14ac:dyDescent="0.3">
      <c r="A635" s="56"/>
      <c r="B635" s="57"/>
      <c r="C635" s="58"/>
      <c r="D635" s="59"/>
      <c r="E635" s="60"/>
      <c r="F635" s="61"/>
      <c r="G635" s="62"/>
      <c r="H635" s="61"/>
      <c r="I635" s="62"/>
      <c r="J635" s="61"/>
      <c r="K635" s="62"/>
      <c r="L635" s="62"/>
      <c r="M635" s="62"/>
      <c r="N635" s="62"/>
      <c r="O635" s="62"/>
      <c r="P635" s="62"/>
      <c r="Q635" s="62"/>
      <c r="R635" s="62"/>
      <c r="S635" s="62"/>
    </row>
    <row r="636" spans="1:19" s="63" customFormat="1" x14ac:dyDescent="0.3">
      <c r="A636" s="56"/>
      <c r="B636" s="57"/>
      <c r="C636" s="270"/>
      <c r="D636" s="271"/>
      <c r="E636" s="271"/>
      <c r="F636" s="271"/>
      <c r="G636" s="27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</row>
    <row r="637" spans="1:19" s="63" customFormat="1" x14ac:dyDescent="0.3">
      <c r="A637" s="56"/>
      <c r="B637" s="57"/>
      <c r="C637" s="58"/>
      <c r="D637" s="59"/>
      <c r="E637" s="60"/>
      <c r="F637" s="61"/>
      <c r="G637" s="62"/>
      <c r="H637" s="61"/>
      <c r="I637" s="62"/>
      <c r="J637" s="61"/>
      <c r="K637" s="62"/>
      <c r="L637" s="62"/>
      <c r="M637" s="62"/>
      <c r="N637" s="62"/>
      <c r="O637" s="62"/>
      <c r="P637" s="62"/>
      <c r="Q637" s="62"/>
      <c r="R637" s="62"/>
      <c r="S637" s="62"/>
    </row>
    <row r="638" spans="1:19" s="63" customFormat="1" x14ac:dyDescent="0.3">
      <c r="A638" s="56"/>
      <c r="B638" s="57"/>
      <c r="C638" s="270"/>
      <c r="D638" s="271"/>
      <c r="E638" s="271"/>
      <c r="F638" s="271"/>
      <c r="G638" s="271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19" s="63" customFormat="1" x14ac:dyDescent="0.3">
      <c r="A639" s="56"/>
      <c r="B639" s="57"/>
      <c r="C639" s="58"/>
      <c r="D639" s="59"/>
      <c r="E639" s="60"/>
      <c r="F639" s="61"/>
      <c r="G639" s="62"/>
      <c r="H639" s="61"/>
      <c r="I639" s="62"/>
      <c r="J639" s="61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19" s="63" customFormat="1" x14ac:dyDescent="0.3">
      <c r="A640" s="56"/>
      <c r="B640" s="57"/>
      <c r="C640" s="272"/>
      <c r="D640" s="273"/>
      <c r="E640" s="273"/>
      <c r="F640" s="273"/>
      <c r="G640" s="273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270"/>
      <c r="D641" s="271"/>
      <c r="E641" s="271"/>
      <c r="F641" s="271"/>
      <c r="G641" s="271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x14ac:dyDescent="0.3">
      <c r="A642" s="56"/>
      <c r="B642" s="57"/>
      <c r="C642" s="58"/>
      <c r="D642" s="59"/>
      <c r="E642" s="60"/>
      <c r="F642" s="61"/>
      <c r="G642" s="62"/>
      <c r="H642" s="61"/>
      <c r="I642" s="62"/>
      <c r="J642" s="61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272"/>
      <c r="D643" s="273"/>
      <c r="E643" s="273"/>
      <c r="F643" s="273"/>
      <c r="G643" s="273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56"/>
      <c r="B644" s="57"/>
      <c r="C644" s="270"/>
      <c r="D644" s="271"/>
      <c r="E644" s="271"/>
      <c r="F644" s="271"/>
      <c r="G644" s="271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</row>
    <row r="645" spans="1:19" s="63" customFormat="1" x14ac:dyDescent="0.3">
      <c r="A645" s="56"/>
      <c r="B645" s="57"/>
      <c r="C645" s="58"/>
      <c r="D645" s="59"/>
      <c r="E645" s="60"/>
      <c r="F645" s="61"/>
      <c r="G645" s="62"/>
      <c r="H645" s="61"/>
      <c r="I645" s="62"/>
      <c r="J645" s="61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270"/>
      <c r="D646" s="271"/>
      <c r="E646" s="271"/>
      <c r="F646" s="271"/>
      <c r="G646" s="271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58"/>
      <c r="D647" s="59"/>
      <c r="E647" s="60"/>
      <c r="F647" s="61"/>
      <c r="G647" s="62"/>
      <c r="H647" s="61"/>
      <c r="I647" s="62"/>
      <c r="J647" s="61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270"/>
      <c r="D648" s="271"/>
      <c r="E648" s="271"/>
      <c r="F648" s="271"/>
      <c r="G648" s="271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58"/>
      <c r="D649" s="59"/>
      <c r="E649" s="60"/>
      <c r="F649" s="61"/>
      <c r="G649" s="62"/>
      <c r="H649" s="61"/>
      <c r="I649" s="62"/>
      <c r="J649" s="61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x14ac:dyDescent="0.3">
      <c r="A650" s="56"/>
      <c r="B650" s="57"/>
      <c r="C650" s="270"/>
      <c r="D650" s="271"/>
      <c r="E650" s="271"/>
      <c r="F650" s="271"/>
      <c r="G650" s="271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x14ac:dyDescent="0.3">
      <c r="A651" s="75"/>
      <c r="B651" s="76"/>
      <c r="C651" s="77"/>
      <c r="D651" s="78"/>
      <c r="E651" s="79"/>
      <c r="F651" s="80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</row>
    <row r="652" spans="1:19" s="63" customFormat="1" x14ac:dyDescent="0.3">
      <c r="A652" s="56"/>
      <c r="B652" s="57"/>
      <c r="C652" s="58"/>
      <c r="D652" s="59"/>
      <c r="E652" s="60"/>
      <c r="F652" s="61"/>
      <c r="G652" s="62"/>
      <c r="H652" s="61"/>
      <c r="I652" s="62"/>
      <c r="J652" s="61"/>
      <c r="K652" s="62"/>
      <c r="L652" s="62"/>
      <c r="M652" s="62"/>
      <c r="N652" s="62"/>
      <c r="O652" s="62"/>
      <c r="P652" s="62"/>
      <c r="Q652" s="62"/>
      <c r="R652" s="62"/>
      <c r="S652" s="62"/>
    </row>
    <row r="653" spans="1:19" s="63" customFormat="1" x14ac:dyDescent="0.3">
      <c r="A653" s="56"/>
      <c r="B653" s="57"/>
      <c r="C653" s="270"/>
      <c r="D653" s="271"/>
      <c r="E653" s="271"/>
      <c r="F653" s="271"/>
      <c r="G653" s="27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</row>
    <row r="654" spans="1:19" s="63" customFormat="1" x14ac:dyDescent="0.3">
      <c r="A654" s="56"/>
      <c r="B654" s="57"/>
      <c r="C654" s="58"/>
      <c r="D654" s="59"/>
      <c r="E654" s="60"/>
      <c r="F654" s="61"/>
      <c r="G654" s="62"/>
      <c r="H654" s="61"/>
      <c r="I654" s="62"/>
      <c r="J654" s="61"/>
      <c r="K654" s="62"/>
      <c r="L654" s="62"/>
      <c r="M654" s="62"/>
      <c r="N654" s="62"/>
      <c r="O654" s="62"/>
      <c r="P654" s="62"/>
      <c r="Q654" s="62"/>
      <c r="R654" s="62"/>
      <c r="S654" s="62"/>
    </row>
    <row r="655" spans="1:19" s="63" customFormat="1" x14ac:dyDescent="0.3">
      <c r="A655" s="56"/>
      <c r="B655" s="57"/>
      <c r="C655" s="270"/>
      <c r="D655" s="271"/>
      <c r="E655" s="271"/>
      <c r="F655" s="271"/>
      <c r="G655" s="271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</row>
    <row r="656" spans="1:19" s="63" customFormat="1" x14ac:dyDescent="0.3">
      <c r="A656" s="56"/>
      <c r="B656" s="57"/>
      <c r="C656" s="58"/>
      <c r="D656" s="59"/>
      <c r="E656" s="60"/>
      <c r="F656" s="61"/>
      <c r="G656" s="62"/>
      <c r="H656" s="61"/>
      <c r="I656" s="62"/>
      <c r="J656" s="61"/>
      <c r="K656" s="62"/>
      <c r="L656" s="62"/>
      <c r="M656" s="62"/>
      <c r="N656" s="62"/>
      <c r="O656" s="62"/>
      <c r="P656" s="62"/>
      <c r="Q656" s="62"/>
      <c r="R656" s="62"/>
      <c r="S656" s="62"/>
    </row>
    <row r="657" spans="1:19" s="63" customFormat="1" x14ac:dyDescent="0.3">
      <c r="A657" s="56"/>
      <c r="B657" s="57"/>
      <c r="C657" s="270"/>
      <c r="D657" s="271"/>
      <c r="E657" s="271"/>
      <c r="F657" s="271"/>
      <c r="G657" s="271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</row>
    <row r="658" spans="1:19" s="63" customFormat="1" x14ac:dyDescent="0.3">
      <c r="A658" s="75"/>
      <c r="B658" s="76"/>
      <c r="C658" s="77"/>
      <c r="D658" s="78"/>
      <c r="E658" s="79"/>
      <c r="F658" s="80"/>
      <c r="G658" s="80"/>
      <c r="H658" s="80"/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</row>
    <row r="659" spans="1:19" s="63" customFormat="1" x14ac:dyDescent="0.3">
      <c r="A659" s="56"/>
      <c r="B659" s="57"/>
      <c r="C659" s="58"/>
      <c r="D659" s="59"/>
      <c r="E659" s="60"/>
      <c r="F659" s="61"/>
      <c r="G659" s="62"/>
      <c r="H659" s="61"/>
      <c r="I659" s="62"/>
      <c r="J659" s="61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272"/>
      <c r="D660" s="273"/>
      <c r="E660" s="273"/>
      <c r="F660" s="273"/>
      <c r="G660" s="273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56"/>
      <c r="B661" s="57"/>
      <c r="C661" s="270"/>
      <c r="D661" s="271"/>
      <c r="E661" s="271"/>
      <c r="F661" s="271"/>
      <c r="G661" s="271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</row>
    <row r="662" spans="1:19" s="63" customFormat="1" x14ac:dyDescent="0.3">
      <c r="A662" s="56"/>
      <c r="B662" s="57"/>
      <c r="C662" s="58"/>
      <c r="D662" s="59"/>
      <c r="E662" s="60"/>
      <c r="F662" s="61"/>
      <c r="G662" s="62"/>
      <c r="H662" s="61"/>
      <c r="I662" s="62"/>
      <c r="J662" s="61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270"/>
      <c r="D663" s="271"/>
      <c r="E663" s="271"/>
      <c r="F663" s="271"/>
      <c r="G663" s="271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58"/>
      <c r="D664" s="59"/>
      <c r="E664" s="60"/>
      <c r="F664" s="61"/>
      <c r="G664" s="62"/>
      <c r="H664" s="61"/>
      <c r="I664" s="62"/>
      <c r="J664" s="61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x14ac:dyDescent="0.3">
      <c r="A665" s="56"/>
      <c r="B665" s="57"/>
      <c r="C665" s="270"/>
      <c r="D665" s="271"/>
      <c r="E665" s="271"/>
      <c r="F665" s="271"/>
      <c r="G665" s="271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x14ac:dyDescent="0.3">
      <c r="A666" s="56"/>
      <c r="B666" s="57"/>
      <c r="C666" s="58"/>
      <c r="D666" s="59"/>
      <c r="E666" s="60"/>
      <c r="F666" s="61"/>
      <c r="G666" s="62"/>
      <c r="H666" s="61"/>
      <c r="I666" s="62"/>
      <c r="J666" s="61"/>
      <c r="K666" s="62"/>
      <c r="L666" s="62"/>
      <c r="M666" s="62"/>
      <c r="N666" s="62"/>
      <c r="O666" s="62"/>
      <c r="P666" s="62"/>
      <c r="Q666" s="62"/>
      <c r="R666" s="62"/>
      <c r="S666" s="62"/>
    </row>
    <row r="667" spans="1:19" s="63" customFormat="1" x14ac:dyDescent="0.3">
      <c r="A667" s="56"/>
      <c r="B667" s="57"/>
      <c r="C667" s="270"/>
      <c r="D667" s="271"/>
      <c r="E667" s="271"/>
      <c r="F667" s="271"/>
      <c r="G667" s="271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58"/>
      <c r="D668" s="59"/>
      <c r="E668" s="60"/>
      <c r="F668" s="61"/>
      <c r="G668" s="62"/>
      <c r="H668" s="61"/>
      <c r="I668" s="62"/>
      <c r="J668" s="61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x14ac:dyDescent="0.3">
      <c r="A669" s="56"/>
      <c r="B669" s="57"/>
      <c r="C669" s="270"/>
      <c r="D669" s="271"/>
      <c r="E669" s="271"/>
      <c r="F669" s="271"/>
      <c r="G669" s="271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</row>
    <row r="670" spans="1:19" s="63" customFormat="1" x14ac:dyDescent="0.3">
      <c r="A670" s="56"/>
      <c r="B670" s="57"/>
      <c r="C670" s="58"/>
      <c r="D670" s="59"/>
      <c r="E670" s="60"/>
      <c r="F670" s="61"/>
      <c r="G670" s="62"/>
      <c r="H670" s="61"/>
      <c r="I670" s="62"/>
      <c r="J670" s="61"/>
      <c r="K670" s="62"/>
      <c r="L670" s="62"/>
      <c r="M670" s="62"/>
      <c r="N670" s="62"/>
      <c r="O670" s="62"/>
      <c r="P670" s="62"/>
      <c r="Q670" s="62"/>
      <c r="R670" s="62"/>
      <c r="S670" s="62"/>
    </row>
    <row r="671" spans="1:19" s="63" customFormat="1" x14ac:dyDescent="0.3">
      <c r="A671" s="56"/>
      <c r="B671" s="57"/>
      <c r="C671" s="270"/>
      <c r="D671" s="271"/>
      <c r="E671" s="271"/>
      <c r="F671" s="271"/>
      <c r="G671" s="271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</row>
    <row r="672" spans="1:19" s="63" customFormat="1" x14ac:dyDescent="0.3">
      <c r="A672" s="56"/>
      <c r="B672" s="57"/>
      <c r="C672" s="58"/>
      <c r="D672" s="59"/>
      <c r="E672" s="60"/>
      <c r="F672" s="61"/>
      <c r="G672" s="62"/>
      <c r="H672" s="61"/>
      <c r="I672" s="62"/>
      <c r="J672" s="61"/>
      <c r="K672" s="62"/>
      <c r="L672" s="62"/>
      <c r="M672" s="62"/>
      <c r="N672" s="62"/>
      <c r="O672" s="62"/>
      <c r="P672" s="62"/>
      <c r="Q672" s="62"/>
      <c r="R672" s="62"/>
      <c r="S672" s="62"/>
    </row>
    <row r="673" spans="1:19" s="63" customFormat="1" x14ac:dyDescent="0.3">
      <c r="A673" s="56"/>
      <c r="B673" s="57"/>
      <c r="C673" s="272"/>
      <c r="D673" s="273"/>
      <c r="E673" s="273"/>
      <c r="F673" s="273"/>
      <c r="G673" s="273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</row>
    <row r="674" spans="1:19" s="63" customFormat="1" x14ac:dyDescent="0.3">
      <c r="A674" s="56"/>
      <c r="B674" s="57"/>
      <c r="C674" s="270"/>
      <c r="D674" s="271"/>
      <c r="E674" s="271"/>
      <c r="F674" s="271"/>
      <c r="G674" s="271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</row>
    <row r="675" spans="1:19" s="63" customFormat="1" x14ac:dyDescent="0.3">
      <c r="A675" s="75"/>
      <c r="B675" s="76"/>
      <c r="C675" s="77"/>
      <c r="D675" s="78"/>
      <c r="E675" s="79"/>
      <c r="F675" s="80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</row>
    <row r="676" spans="1:19" s="63" customFormat="1" x14ac:dyDescent="0.3">
      <c r="A676" s="56"/>
      <c r="B676" s="57"/>
      <c r="C676" s="58"/>
      <c r="D676" s="59"/>
      <c r="E676" s="60"/>
      <c r="F676" s="61"/>
      <c r="G676" s="62"/>
      <c r="H676" s="61"/>
      <c r="I676" s="62"/>
      <c r="J676" s="61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x14ac:dyDescent="0.3">
      <c r="A677" s="56"/>
      <c r="B677" s="57"/>
      <c r="C677" s="270"/>
      <c r="D677" s="271"/>
      <c r="E677" s="271"/>
      <c r="F677" s="271"/>
      <c r="G677" s="271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x14ac:dyDescent="0.3">
      <c r="A678" s="56"/>
      <c r="B678" s="57"/>
      <c r="C678" s="58"/>
      <c r="D678" s="59"/>
      <c r="E678" s="60"/>
      <c r="F678" s="61"/>
      <c r="G678" s="62"/>
      <c r="H678" s="61"/>
      <c r="I678" s="62"/>
      <c r="J678" s="61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56"/>
      <c r="B679" s="57"/>
      <c r="C679" s="272"/>
      <c r="D679" s="273"/>
      <c r="E679" s="273"/>
      <c r="F679" s="273"/>
      <c r="G679" s="273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</row>
    <row r="680" spans="1:19" s="63" customFormat="1" x14ac:dyDescent="0.3">
      <c r="A680" s="56"/>
      <c r="B680" s="57"/>
      <c r="C680" s="270"/>
      <c r="D680" s="271"/>
      <c r="E680" s="271"/>
      <c r="F680" s="271"/>
      <c r="G680" s="271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</row>
    <row r="681" spans="1:19" s="63" customFormat="1" x14ac:dyDescent="0.3">
      <c r="A681" s="56"/>
      <c r="B681" s="57"/>
      <c r="C681" s="58"/>
      <c r="D681" s="59"/>
      <c r="E681" s="60"/>
      <c r="F681" s="61"/>
      <c r="G681" s="62"/>
      <c r="H681" s="61"/>
      <c r="I681" s="62"/>
      <c r="J681" s="61"/>
      <c r="K681" s="62"/>
      <c r="L681" s="62"/>
      <c r="M681" s="62"/>
      <c r="N681" s="62"/>
      <c r="O681" s="62"/>
      <c r="P681" s="62"/>
      <c r="Q681" s="62"/>
      <c r="R681" s="62"/>
      <c r="S681" s="62"/>
    </row>
    <row r="682" spans="1:19" s="63" customFormat="1" x14ac:dyDescent="0.3">
      <c r="A682" s="56"/>
      <c r="B682" s="57"/>
      <c r="C682" s="270"/>
      <c r="D682" s="271"/>
      <c r="E682" s="271"/>
      <c r="F682" s="271"/>
      <c r="G682" s="271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</row>
    <row r="683" spans="1:19" s="63" customFormat="1" x14ac:dyDescent="0.3">
      <c r="A683" s="56"/>
      <c r="B683" s="57"/>
      <c r="C683" s="58"/>
      <c r="D683" s="59"/>
      <c r="E683" s="60"/>
      <c r="F683" s="61"/>
      <c r="G683" s="62"/>
      <c r="H683" s="61"/>
      <c r="I683" s="62"/>
      <c r="J683" s="61"/>
      <c r="K683" s="62"/>
      <c r="L683" s="62"/>
      <c r="M683" s="62"/>
      <c r="N683" s="62"/>
      <c r="O683" s="62"/>
      <c r="P683" s="62"/>
      <c r="Q683" s="62"/>
      <c r="R683" s="62"/>
      <c r="S683" s="62"/>
    </row>
    <row r="684" spans="1:19" s="63" customFormat="1" x14ac:dyDescent="0.3">
      <c r="A684" s="56"/>
      <c r="B684" s="57"/>
      <c r="C684" s="270"/>
      <c r="D684" s="271"/>
      <c r="E684" s="271"/>
      <c r="F684" s="271"/>
      <c r="G684" s="271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</row>
    <row r="685" spans="1:19" s="63" customFormat="1" x14ac:dyDescent="0.3">
      <c r="A685" s="56"/>
      <c r="B685" s="57"/>
      <c r="C685" s="58"/>
      <c r="D685" s="59"/>
      <c r="E685" s="60"/>
      <c r="F685" s="61"/>
      <c r="G685" s="62"/>
      <c r="H685" s="61"/>
      <c r="I685" s="62"/>
      <c r="J685" s="61"/>
      <c r="K685" s="62"/>
      <c r="L685" s="62"/>
      <c r="M685" s="62"/>
      <c r="N685" s="62"/>
      <c r="O685" s="62"/>
      <c r="P685" s="62"/>
      <c r="Q685" s="62"/>
      <c r="R685" s="62"/>
      <c r="S685" s="62"/>
    </row>
    <row r="686" spans="1:19" s="63" customFormat="1" x14ac:dyDescent="0.3">
      <c r="A686" s="56"/>
      <c r="B686" s="57"/>
      <c r="C686" s="272"/>
      <c r="D686" s="273"/>
      <c r="E686" s="273"/>
      <c r="F686" s="273"/>
      <c r="G686" s="273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</row>
    <row r="687" spans="1:19" s="63" customFormat="1" x14ac:dyDescent="0.3">
      <c r="A687" s="56"/>
      <c r="B687" s="57"/>
      <c r="C687" s="270"/>
      <c r="D687" s="271"/>
      <c r="E687" s="271"/>
      <c r="F687" s="271"/>
      <c r="G687" s="271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</row>
    <row r="688" spans="1:19" s="63" customFormat="1" x14ac:dyDescent="0.3">
      <c r="A688" s="56"/>
      <c r="B688" s="57"/>
      <c r="C688" s="58"/>
      <c r="D688" s="59"/>
      <c r="E688" s="60"/>
      <c r="F688" s="61"/>
      <c r="G688" s="62"/>
      <c r="H688" s="61"/>
      <c r="I688" s="62"/>
      <c r="J688" s="61"/>
      <c r="K688" s="62"/>
      <c r="L688" s="62"/>
      <c r="M688" s="62"/>
      <c r="N688" s="62"/>
      <c r="O688" s="62"/>
      <c r="P688" s="62"/>
      <c r="Q688" s="62"/>
      <c r="R688" s="62"/>
      <c r="S688" s="62"/>
    </row>
    <row r="689" spans="1:19" s="63" customFormat="1" x14ac:dyDescent="0.3">
      <c r="A689" s="56"/>
      <c r="B689" s="57"/>
      <c r="C689" s="272"/>
      <c r="D689" s="273"/>
      <c r="E689" s="273"/>
      <c r="F689" s="273"/>
      <c r="G689" s="273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</row>
    <row r="690" spans="1:19" s="63" customFormat="1" x14ac:dyDescent="0.3">
      <c r="A690" s="56"/>
      <c r="B690" s="57"/>
      <c r="C690" s="270"/>
      <c r="D690" s="271"/>
      <c r="E690" s="271"/>
      <c r="F690" s="271"/>
      <c r="G690" s="271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</row>
    <row r="691" spans="1:19" s="63" customFormat="1" x14ac:dyDescent="0.3">
      <c r="A691" s="56"/>
      <c r="B691" s="57"/>
      <c r="C691" s="58"/>
      <c r="D691" s="59"/>
      <c r="E691" s="60"/>
      <c r="F691" s="61"/>
      <c r="G691" s="62"/>
      <c r="H691" s="61"/>
      <c r="I691" s="62"/>
      <c r="J691" s="61"/>
      <c r="K691" s="62"/>
      <c r="L691" s="62"/>
      <c r="M691" s="62"/>
      <c r="N691" s="62"/>
      <c r="O691" s="62"/>
      <c r="P691" s="62"/>
      <c r="Q691" s="62"/>
      <c r="R691" s="62"/>
      <c r="S691" s="62"/>
    </row>
    <row r="692" spans="1:19" s="63" customFormat="1" x14ac:dyDescent="0.3">
      <c r="A692" s="56"/>
      <c r="B692" s="57"/>
      <c r="C692" s="272"/>
      <c r="D692" s="273"/>
      <c r="E692" s="273"/>
      <c r="F692" s="273"/>
      <c r="G692" s="273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</row>
    <row r="693" spans="1:19" s="63" customFormat="1" x14ac:dyDescent="0.3">
      <c r="A693" s="56"/>
      <c r="B693" s="57"/>
      <c r="C693" s="270"/>
      <c r="D693" s="271"/>
      <c r="E693" s="271"/>
      <c r="F693" s="271"/>
      <c r="G693" s="271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</row>
    <row r="694" spans="1:19" s="63" customFormat="1" x14ac:dyDescent="0.3">
      <c r="A694" s="56"/>
      <c r="B694" s="57"/>
      <c r="C694" s="58"/>
      <c r="D694" s="59"/>
      <c r="E694" s="60"/>
      <c r="F694" s="61"/>
      <c r="G694" s="62"/>
      <c r="H694" s="61"/>
      <c r="I694" s="62"/>
      <c r="J694" s="61"/>
      <c r="K694" s="62"/>
      <c r="L694" s="62"/>
      <c r="M694" s="62"/>
      <c r="N694" s="62"/>
      <c r="O694" s="62"/>
      <c r="P694" s="62"/>
      <c r="Q694" s="62"/>
      <c r="R694" s="62"/>
      <c r="S694" s="62"/>
    </row>
    <row r="695" spans="1:19" s="63" customFormat="1" x14ac:dyDescent="0.3">
      <c r="A695" s="56"/>
      <c r="B695" s="57"/>
      <c r="C695" s="272"/>
      <c r="D695" s="273"/>
      <c r="E695" s="273"/>
      <c r="F695" s="273"/>
      <c r="G695" s="273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</row>
    <row r="696" spans="1:19" s="63" customFormat="1" x14ac:dyDescent="0.3">
      <c r="A696" s="56"/>
      <c r="B696" s="57"/>
      <c r="C696" s="270"/>
      <c r="D696" s="271"/>
      <c r="E696" s="271"/>
      <c r="F696" s="271"/>
      <c r="G696" s="271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</row>
    <row r="697" spans="1:19" s="63" customFormat="1" x14ac:dyDescent="0.3">
      <c r="A697" s="56"/>
      <c r="B697" s="57"/>
      <c r="C697" s="58"/>
      <c r="D697" s="59"/>
      <c r="E697" s="60"/>
      <c r="F697" s="61"/>
      <c r="G697" s="62"/>
      <c r="H697" s="61"/>
      <c r="I697" s="62"/>
      <c r="J697" s="61"/>
      <c r="K697" s="62"/>
      <c r="L697" s="62"/>
      <c r="M697" s="62"/>
      <c r="N697" s="62"/>
      <c r="O697" s="62"/>
      <c r="P697" s="62"/>
      <c r="Q697" s="62"/>
      <c r="R697" s="62"/>
      <c r="S697" s="62"/>
    </row>
    <row r="698" spans="1:19" s="63" customFormat="1" x14ac:dyDescent="0.3">
      <c r="A698" s="56"/>
      <c r="B698" s="57"/>
      <c r="C698" s="272"/>
      <c r="D698" s="273"/>
      <c r="E698" s="273"/>
      <c r="F698" s="273"/>
      <c r="G698" s="273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</row>
    <row r="699" spans="1:19" s="63" customFormat="1" x14ac:dyDescent="0.3">
      <c r="A699" s="56"/>
      <c r="B699" s="57"/>
      <c r="C699" s="270"/>
      <c r="D699" s="271"/>
      <c r="E699" s="271"/>
      <c r="F699" s="271"/>
      <c r="G699" s="271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</row>
    <row r="700" spans="1:19" s="63" customFormat="1" x14ac:dyDescent="0.3">
      <c r="A700" s="75"/>
      <c r="B700" s="76"/>
      <c r="C700" s="77"/>
      <c r="D700" s="78"/>
      <c r="E700" s="79"/>
      <c r="F700" s="80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</row>
    <row r="701" spans="1:19" s="63" customFormat="1" x14ac:dyDescent="0.3">
      <c r="A701" s="56"/>
      <c r="B701" s="57"/>
      <c r="C701" s="272"/>
      <c r="D701" s="273"/>
      <c r="E701" s="273"/>
      <c r="F701" s="273"/>
      <c r="G701" s="273"/>
      <c r="H701" s="62"/>
      <c r="I701" s="62"/>
      <c r="J701" s="62"/>
      <c r="K701" s="62"/>
      <c r="L701" s="62"/>
      <c r="M701" s="62"/>
      <c r="N701" s="60"/>
      <c r="O701" s="60"/>
      <c r="P701" s="60"/>
      <c r="Q701" s="60"/>
      <c r="R701" s="62"/>
      <c r="S701" s="62"/>
    </row>
    <row r="702" spans="1:19" s="63" customFormat="1" x14ac:dyDescent="0.3">
      <c r="A702" s="56"/>
      <c r="B702" s="57"/>
      <c r="C702" s="58"/>
      <c r="D702" s="59"/>
      <c r="E702" s="60"/>
      <c r="F702" s="61"/>
      <c r="G702" s="62"/>
      <c r="H702" s="61"/>
      <c r="I702" s="62"/>
      <c r="J702" s="61"/>
      <c r="K702" s="62"/>
      <c r="L702" s="62"/>
      <c r="M702" s="62"/>
      <c r="N702" s="60"/>
      <c r="O702" s="60"/>
      <c r="P702" s="60"/>
      <c r="Q702" s="60"/>
      <c r="R702" s="62"/>
      <c r="S702" s="62"/>
    </row>
    <row r="703" spans="1:19" s="63" customFormat="1" x14ac:dyDescent="0.3">
      <c r="A703" s="56"/>
      <c r="B703" s="57"/>
      <c r="C703" s="272"/>
      <c r="D703" s="273"/>
      <c r="E703" s="273"/>
      <c r="F703" s="273"/>
      <c r="G703" s="273"/>
      <c r="H703" s="62"/>
      <c r="I703" s="62"/>
      <c r="J703" s="62"/>
      <c r="K703" s="62"/>
      <c r="L703" s="62"/>
      <c r="M703" s="62"/>
      <c r="N703" s="60"/>
      <c r="O703" s="60"/>
      <c r="P703" s="60"/>
      <c r="Q703" s="60"/>
      <c r="R703" s="62"/>
      <c r="S703" s="62"/>
    </row>
    <row r="704" spans="1:19" s="63" customFormat="1" x14ac:dyDescent="0.3">
      <c r="A704" s="56"/>
      <c r="B704" s="57"/>
      <c r="C704" s="58"/>
      <c r="D704" s="59"/>
      <c r="E704" s="60"/>
      <c r="F704" s="61"/>
      <c r="G704" s="62"/>
      <c r="H704" s="61"/>
      <c r="I704" s="62"/>
      <c r="J704" s="61"/>
      <c r="K704" s="62"/>
      <c r="L704" s="62"/>
      <c r="M704" s="62"/>
      <c r="N704" s="60"/>
      <c r="O704" s="60"/>
      <c r="P704" s="60"/>
      <c r="Q704" s="60"/>
      <c r="R704" s="62"/>
      <c r="S704" s="62"/>
    </row>
    <row r="705" spans="1:19" s="63" customFormat="1" x14ac:dyDescent="0.3">
      <c r="A705" s="56"/>
      <c r="B705" s="57"/>
      <c r="C705" s="272"/>
      <c r="D705" s="273"/>
      <c r="E705" s="273"/>
      <c r="F705" s="273"/>
      <c r="G705" s="273"/>
      <c r="H705" s="62"/>
      <c r="I705" s="62"/>
      <c r="J705" s="62"/>
      <c r="K705" s="62"/>
      <c r="L705" s="62"/>
      <c r="M705" s="62"/>
      <c r="N705" s="60"/>
      <c r="O705" s="60"/>
      <c r="P705" s="60"/>
      <c r="Q705" s="60"/>
      <c r="R705" s="62"/>
      <c r="S705" s="62"/>
    </row>
    <row r="706" spans="1:19" s="63" customFormat="1" x14ac:dyDescent="0.3">
      <c r="A706" s="56"/>
      <c r="B706" s="57"/>
      <c r="C706" s="58"/>
      <c r="D706" s="59"/>
      <c r="E706" s="60"/>
      <c r="F706" s="61"/>
      <c r="G706" s="62"/>
      <c r="H706" s="61"/>
      <c r="I706" s="62"/>
      <c r="J706" s="61"/>
      <c r="K706" s="62"/>
      <c r="L706" s="62"/>
      <c r="M706" s="62"/>
      <c r="N706" s="60"/>
      <c r="O706" s="60"/>
      <c r="P706" s="60"/>
      <c r="Q706" s="60"/>
      <c r="R706" s="62"/>
      <c r="S706" s="62"/>
    </row>
    <row r="707" spans="1:19" s="63" customFormat="1" x14ac:dyDescent="0.3">
      <c r="A707" s="56"/>
      <c r="B707" s="57"/>
      <c r="C707" s="58"/>
      <c r="D707" s="59"/>
      <c r="E707" s="60"/>
      <c r="F707" s="61"/>
      <c r="G707" s="62"/>
      <c r="H707" s="61"/>
      <c r="I707" s="62"/>
      <c r="J707" s="61"/>
      <c r="K707" s="62"/>
      <c r="L707" s="62"/>
      <c r="M707" s="62"/>
      <c r="N707" s="62"/>
      <c r="O707" s="62"/>
      <c r="P707" s="62"/>
      <c r="Q707" s="62"/>
      <c r="R707" s="62"/>
      <c r="S707" s="62"/>
    </row>
    <row r="708" spans="1:19" s="63" customFormat="1" x14ac:dyDescent="0.3">
      <c r="A708" s="56"/>
      <c r="B708" s="57"/>
      <c r="C708" s="58"/>
      <c r="D708" s="59"/>
      <c r="E708" s="60"/>
      <c r="F708" s="61"/>
      <c r="G708" s="62"/>
      <c r="H708" s="61"/>
      <c r="I708" s="62"/>
      <c r="J708" s="61"/>
      <c r="K708" s="62"/>
      <c r="L708" s="62"/>
      <c r="M708" s="62"/>
      <c r="N708" s="62"/>
      <c r="O708" s="62"/>
      <c r="P708" s="62"/>
      <c r="Q708" s="62"/>
      <c r="R708" s="62"/>
      <c r="S708" s="62"/>
    </row>
    <row r="709" spans="1:19" s="63" customFormat="1" x14ac:dyDescent="0.3">
      <c r="A709" s="56"/>
      <c r="B709" s="57"/>
      <c r="C709" s="272"/>
      <c r="D709" s="273"/>
      <c r="E709" s="273"/>
      <c r="F709" s="273"/>
      <c r="G709" s="273"/>
      <c r="H709" s="61"/>
      <c r="I709" s="62"/>
      <c r="J709" s="61"/>
      <c r="K709" s="62"/>
      <c r="L709" s="62"/>
      <c r="M709" s="62"/>
      <c r="N709" s="62"/>
      <c r="O709" s="62"/>
      <c r="P709" s="62"/>
      <c r="Q709" s="62"/>
      <c r="R709" s="62"/>
      <c r="S709" s="62"/>
    </row>
    <row r="710" spans="1:19" s="63" customFormat="1" x14ac:dyDescent="0.3">
      <c r="A710" s="56"/>
      <c r="B710" s="57"/>
      <c r="C710" s="58"/>
      <c r="D710" s="59"/>
      <c r="E710" s="60"/>
      <c r="F710" s="61"/>
      <c r="G710" s="62"/>
      <c r="H710" s="61"/>
      <c r="I710" s="62"/>
      <c r="J710" s="61"/>
      <c r="K710" s="62"/>
      <c r="L710" s="62"/>
      <c r="M710" s="62"/>
      <c r="N710" s="62"/>
      <c r="O710" s="62"/>
      <c r="P710" s="62"/>
      <c r="Q710" s="62"/>
      <c r="R710" s="62"/>
      <c r="S710" s="62"/>
    </row>
    <row r="711" spans="1:19" s="63" customFormat="1" x14ac:dyDescent="0.3">
      <c r="A711" s="56"/>
      <c r="B711" s="57"/>
      <c r="C711" s="272"/>
      <c r="D711" s="273"/>
      <c r="E711" s="273"/>
      <c r="F711" s="273"/>
      <c r="G711" s="273"/>
      <c r="H711" s="61"/>
      <c r="I711" s="62"/>
      <c r="J711" s="61"/>
      <c r="K711" s="62"/>
      <c r="L711" s="62"/>
      <c r="M711" s="62"/>
      <c r="N711" s="62"/>
      <c r="O711" s="62"/>
      <c r="P711" s="62"/>
      <c r="Q711" s="62"/>
      <c r="R711" s="62"/>
      <c r="S711" s="62"/>
    </row>
    <row r="712" spans="1:19" s="63" customFormat="1" x14ac:dyDescent="0.3">
      <c r="A712" s="56"/>
      <c r="B712" s="57"/>
      <c r="C712" s="58"/>
      <c r="D712" s="59"/>
      <c r="E712" s="60"/>
      <c r="F712" s="61"/>
      <c r="G712" s="62"/>
      <c r="H712" s="61"/>
      <c r="I712" s="62"/>
      <c r="J712" s="61"/>
      <c r="K712" s="62"/>
      <c r="L712" s="62"/>
      <c r="M712" s="62"/>
      <c r="N712" s="62"/>
      <c r="O712" s="62"/>
      <c r="P712" s="62"/>
      <c r="Q712" s="62"/>
      <c r="R712" s="62"/>
      <c r="S712" s="62"/>
    </row>
    <row r="713" spans="1:19" s="63" customFormat="1" x14ac:dyDescent="0.3">
      <c r="A713" s="56"/>
      <c r="B713" s="57"/>
      <c r="C713" s="272"/>
      <c r="D713" s="273"/>
      <c r="E713" s="273"/>
      <c r="F713" s="273"/>
      <c r="G713" s="273"/>
      <c r="H713" s="61"/>
      <c r="I713" s="62"/>
      <c r="J713" s="61"/>
      <c r="K713" s="62"/>
      <c r="L713" s="62"/>
      <c r="M713" s="62"/>
      <c r="N713" s="62"/>
      <c r="O713" s="62"/>
      <c r="P713" s="62"/>
      <c r="Q713" s="62"/>
      <c r="R713" s="62"/>
      <c r="S713" s="62"/>
    </row>
    <row r="714" spans="1:19" s="63" customFormat="1" x14ac:dyDescent="0.3">
      <c r="A714" s="56"/>
      <c r="B714" s="57"/>
      <c r="C714" s="270"/>
      <c r="D714" s="271"/>
      <c r="E714" s="271"/>
      <c r="F714" s="271"/>
      <c r="G714" s="271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</row>
    <row r="715" spans="1:19" s="63" customFormat="1" x14ac:dyDescent="0.3">
      <c r="A715" s="56"/>
      <c r="B715" s="57"/>
      <c r="C715" s="58"/>
      <c r="D715" s="59"/>
      <c r="E715" s="60"/>
      <c r="F715" s="61"/>
      <c r="G715" s="62"/>
      <c r="H715" s="61"/>
      <c r="I715" s="62"/>
      <c r="J715" s="61"/>
      <c r="K715" s="62"/>
      <c r="L715" s="62"/>
      <c r="M715" s="62"/>
      <c r="N715" s="62"/>
      <c r="O715" s="62"/>
      <c r="P715" s="62"/>
      <c r="Q715" s="62"/>
      <c r="R715" s="62"/>
      <c r="S715" s="62"/>
    </row>
    <row r="716" spans="1:19" s="63" customFormat="1" x14ac:dyDescent="0.3">
      <c r="A716" s="56"/>
      <c r="B716" s="57"/>
      <c r="C716" s="270"/>
      <c r="D716" s="271"/>
      <c r="E716" s="271"/>
      <c r="F716" s="271"/>
      <c r="G716" s="271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</row>
    <row r="717" spans="1:19" s="63" customFormat="1" x14ac:dyDescent="0.3">
      <c r="A717" s="56"/>
      <c r="B717" s="57"/>
      <c r="C717" s="58"/>
      <c r="D717" s="59"/>
      <c r="E717" s="60"/>
      <c r="F717" s="61"/>
      <c r="G717" s="62"/>
      <c r="H717" s="61"/>
      <c r="I717" s="62"/>
      <c r="J717" s="61"/>
      <c r="K717" s="62"/>
      <c r="L717" s="62"/>
      <c r="M717" s="62"/>
      <c r="N717" s="62"/>
      <c r="O717" s="62"/>
      <c r="P717" s="62"/>
      <c r="Q717" s="62"/>
      <c r="R717" s="62"/>
      <c r="S717" s="62"/>
    </row>
    <row r="718" spans="1:19" s="63" customFormat="1" x14ac:dyDescent="0.3">
      <c r="A718" s="56"/>
      <c r="B718" s="57"/>
      <c r="C718" s="270"/>
      <c r="D718" s="271"/>
      <c r="E718" s="271"/>
      <c r="F718" s="271"/>
      <c r="G718" s="271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</row>
    <row r="719" spans="1:19" s="63" customFormat="1" x14ac:dyDescent="0.3">
      <c r="A719" s="75"/>
      <c r="B719" s="76"/>
      <c r="C719" s="77"/>
      <c r="D719" s="78"/>
      <c r="E719" s="79"/>
      <c r="F719" s="80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</row>
    <row r="720" spans="1:19" s="63" customFormat="1" x14ac:dyDescent="0.3">
      <c r="A720" s="56"/>
      <c r="B720" s="57"/>
      <c r="C720" s="58"/>
      <c r="D720" s="59"/>
      <c r="E720" s="60"/>
      <c r="F720" s="61"/>
      <c r="G720" s="62"/>
      <c r="H720" s="61"/>
      <c r="I720" s="62"/>
      <c r="J720" s="61"/>
      <c r="K720" s="62"/>
      <c r="L720" s="62"/>
      <c r="M720" s="62"/>
      <c r="N720" s="62"/>
      <c r="O720" s="62"/>
      <c r="P720" s="62"/>
      <c r="Q720" s="62"/>
      <c r="R720" s="62"/>
      <c r="S720" s="62"/>
    </row>
    <row r="721" spans="1:19" s="63" customFormat="1" x14ac:dyDescent="0.3">
      <c r="A721" s="75"/>
      <c r="B721" s="76"/>
      <c r="C721" s="77"/>
      <c r="D721" s="78"/>
      <c r="E721" s="79"/>
      <c r="F721" s="80"/>
      <c r="G721" s="80"/>
      <c r="H721" s="80"/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</row>
    <row r="722" spans="1:19" s="63" customFormat="1" x14ac:dyDescent="0.3">
      <c r="A722" s="56"/>
      <c r="B722" s="57"/>
      <c r="C722" s="58"/>
      <c r="D722" s="59"/>
      <c r="E722" s="60"/>
      <c r="F722" s="61"/>
      <c r="G722" s="62"/>
      <c r="H722" s="61"/>
      <c r="I722" s="62"/>
      <c r="J722" s="61"/>
      <c r="K722" s="62"/>
      <c r="L722" s="62"/>
      <c r="M722" s="62"/>
      <c r="N722" s="62"/>
      <c r="O722" s="62"/>
      <c r="P722" s="62"/>
      <c r="Q722" s="62"/>
      <c r="R722" s="62"/>
      <c r="S722" s="62"/>
    </row>
    <row r="723" spans="1:19" s="63" customFormat="1" x14ac:dyDescent="0.3">
      <c r="A723" s="56"/>
      <c r="B723" s="57"/>
      <c r="C723" s="270"/>
      <c r="D723" s="271"/>
      <c r="E723" s="271"/>
      <c r="F723" s="271"/>
      <c r="G723" s="271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</row>
    <row r="724" spans="1:19" s="63" customFormat="1" x14ac:dyDescent="0.3">
      <c r="A724" s="56"/>
      <c r="B724" s="57"/>
      <c r="C724" s="58"/>
      <c r="D724" s="59"/>
      <c r="E724" s="60"/>
      <c r="F724" s="61"/>
      <c r="G724" s="62"/>
      <c r="H724" s="61"/>
      <c r="I724" s="62"/>
      <c r="J724" s="61"/>
      <c r="K724" s="62"/>
      <c r="L724" s="62"/>
      <c r="M724" s="62"/>
      <c r="N724" s="62"/>
      <c r="O724" s="62"/>
      <c r="P724" s="62"/>
      <c r="Q724" s="62"/>
      <c r="R724" s="62"/>
      <c r="S724" s="62"/>
    </row>
    <row r="725" spans="1:19" s="63" customFormat="1" x14ac:dyDescent="0.3">
      <c r="A725" s="56"/>
      <c r="B725" s="57"/>
      <c r="C725" s="270"/>
      <c r="D725" s="271"/>
      <c r="E725" s="271"/>
      <c r="F725" s="271"/>
      <c r="G725" s="271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</row>
    <row r="726" spans="1:19" s="63" customFormat="1" x14ac:dyDescent="0.3">
      <c r="A726" s="56"/>
      <c r="B726" s="57"/>
      <c r="C726" s="58"/>
      <c r="D726" s="59"/>
      <c r="E726" s="60"/>
      <c r="F726" s="61"/>
      <c r="G726" s="62"/>
      <c r="H726" s="61"/>
      <c r="I726" s="62"/>
      <c r="J726" s="61"/>
      <c r="K726" s="62"/>
      <c r="L726" s="62"/>
      <c r="M726" s="62"/>
      <c r="N726" s="62"/>
      <c r="O726" s="62"/>
      <c r="P726" s="62"/>
      <c r="Q726" s="62"/>
      <c r="R726" s="62"/>
      <c r="S726" s="62"/>
    </row>
    <row r="727" spans="1:19" s="63" customFormat="1" x14ac:dyDescent="0.3">
      <c r="A727" s="56"/>
      <c r="B727" s="57"/>
      <c r="C727" s="270"/>
      <c r="D727" s="271"/>
      <c r="E727" s="271"/>
      <c r="F727" s="271"/>
      <c r="G727" s="271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</row>
    <row r="728" spans="1:19" s="63" customFormat="1" x14ac:dyDescent="0.3">
      <c r="A728" s="75"/>
      <c r="B728" s="76"/>
      <c r="C728" s="77"/>
      <c r="D728" s="78"/>
      <c r="E728" s="79"/>
      <c r="F728" s="80"/>
      <c r="G728" s="80"/>
      <c r="H728" s="80"/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</row>
    <row r="729" spans="1:19" s="63" customFormat="1" x14ac:dyDescent="0.3">
      <c r="A729" s="56"/>
      <c r="B729" s="57"/>
      <c r="C729" s="58"/>
      <c r="D729" s="59"/>
      <c r="E729" s="60"/>
      <c r="F729" s="61"/>
      <c r="G729" s="62"/>
      <c r="H729" s="61"/>
      <c r="I729" s="62"/>
      <c r="J729" s="61"/>
      <c r="K729" s="62"/>
      <c r="L729" s="62"/>
      <c r="M729" s="62"/>
      <c r="N729" s="62"/>
      <c r="O729" s="62"/>
      <c r="P729" s="62"/>
      <c r="Q729" s="62"/>
      <c r="R729" s="62"/>
      <c r="S729" s="62"/>
    </row>
    <row r="730" spans="1:19" s="63" customFormat="1" x14ac:dyDescent="0.3">
      <c r="A730" s="56"/>
      <c r="B730" s="57"/>
      <c r="C730" s="272"/>
      <c r="D730" s="273"/>
      <c r="E730" s="273"/>
      <c r="F730" s="273"/>
      <c r="G730" s="273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</row>
    <row r="731" spans="1:19" s="63" customFormat="1" x14ac:dyDescent="0.3">
      <c r="A731" s="56"/>
      <c r="B731" s="57"/>
      <c r="C731" s="270"/>
      <c r="D731" s="271"/>
      <c r="E731" s="271"/>
      <c r="F731" s="271"/>
      <c r="G731" s="271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</row>
    <row r="732" spans="1:19" s="63" customFormat="1" x14ac:dyDescent="0.3">
      <c r="A732" s="56"/>
      <c r="B732" s="57"/>
      <c r="C732" s="58"/>
      <c r="D732" s="59"/>
      <c r="E732" s="60"/>
      <c r="F732" s="61"/>
      <c r="G732" s="62"/>
      <c r="H732" s="61"/>
      <c r="I732" s="62"/>
      <c r="J732" s="61"/>
      <c r="K732" s="62"/>
      <c r="L732" s="62"/>
      <c r="M732" s="62"/>
      <c r="N732" s="62"/>
      <c r="O732" s="62"/>
      <c r="P732" s="62"/>
      <c r="Q732" s="62"/>
      <c r="R732" s="62"/>
      <c r="S732" s="62"/>
    </row>
    <row r="733" spans="1:19" s="63" customFormat="1" x14ac:dyDescent="0.3">
      <c r="A733" s="56"/>
      <c r="B733" s="57"/>
      <c r="C733" s="272"/>
      <c r="D733" s="273"/>
      <c r="E733" s="273"/>
      <c r="F733" s="273"/>
      <c r="G733" s="273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</row>
    <row r="734" spans="1:19" s="63" customFormat="1" x14ac:dyDescent="0.3">
      <c r="A734" s="75"/>
      <c r="B734" s="76"/>
      <c r="C734" s="77"/>
      <c r="D734" s="81"/>
      <c r="E734" s="75"/>
      <c r="F734" s="75"/>
      <c r="G734" s="82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</row>
    <row r="735" spans="1:19" s="63" customFormat="1" x14ac:dyDescent="0.3">
      <c r="B735" s="67"/>
      <c r="C735" s="67"/>
      <c r="D735" s="68"/>
    </row>
    <row r="736" spans="1:19" s="63" customFormat="1" x14ac:dyDescent="0.3">
      <c r="A736" s="65"/>
      <c r="B736" s="66"/>
      <c r="C736" s="274"/>
      <c r="D736" s="275"/>
      <c r="E736" s="275"/>
      <c r="F736" s="275"/>
      <c r="G736" s="275"/>
    </row>
    <row r="737" spans="1:19" s="63" customFormat="1" x14ac:dyDescent="0.3">
      <c r="B737" s="67"/>
      <c r="C737" s="67"/>
      <c r="D737" s="68"/>
    </row>
    <row r="738" spans="1:19" s="63" customFormat="1" x14ac:dyDescent="0.3">
      <c r="B738" s="67"/>
      <c r="C738" s="67"/>
      <c r="D738" s="68"/>
      <c r="H738" s="69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</row>
    <row r="739" spans="1:19" s="63" customFormat="1" x14ac:dyDescent="0.3">
      <c r="A739" s="70"/>
      <c r="B739" s="71"/>
      <c r="C739" s="71"/>
      <c r="D739" s="72"/>
      <c r="E739" s="73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</row>
    <row r="740" spans="1:19" s="63" customFormat="1" x14ac:dyDescent="0.3">
      <c r="A740" s="75"/>
      <c r="B740" s="76"/>
      <c r="C740" s="77"/>
      <c r="D740" s="78"/>
      <c r="E740" s="79"/>
      <c r="F740" s="80"/>
      <c r="G740" s="80"/>
      <c r="H740" s="80"/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</row>
    <row r="741" spans="1:19" s="63" customFormat="1" x14ac:dyDescent="0.3">
      <c r="A741" s="56"/>
      <c r="B741" s="57"/>
      <c r="C741" s="58"/>
      <c r="D741" s="59"/>
      <c r="E741" s="60"/>
      <c r="F741" s="61"/>
      <c r="G741" s="62"/>
      <c r="H741" s="61"/>
      <c r="I741" s="62"/>
      <c r="J741" s="61"/>
      <c r="K741" s="62"/>
      <c r="L741" s="62"/>
      <c r="M741" s="62"/>
      <c r="N741" s="62"/>
      <c r="O741" s="62"/>
      <c r="P741" s="62"/>
      <c r="Q741" s="62"/>
      <c r="R741" s="62"/>
      <c r="S741" s="62"/>
    </row>
    <row r="742" spans="1:19" s="63" customFormat="1" x14ac:dyDescent="0.3">
      <c r="A742" s="56"/>
      <c r="B742" s="57"/>
      <c r="C742" s="270"/>
      <c r="D742" s="271"/>
      <c r="E742" s="271"/>
      <c r="F742" s="271"/>
      <c r="G742" s="271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</row>
    <row r="743" spans="1:19" s="63" customFormat="1" x14ac:dyDescent="0.3">
      <c r="A743" s="56"/>
      <c r="B743" s="57"/>
      <c r="C743" s="58"/>
      <c r="D743" s="59"/>
      <c r="E743" s="60"/>
      <c r="F743" s="61"/>
      <c r="G743" s="62"/>
      <c r="H743" s="61"/>
      <c r="I743" s="62"/>
      <c r="J743" s="61"/>
      <c r="K743" s="62"/>
      <c r="L743" s="62"/>
      <c r="M743" s="62"/>
      <c r="N743" s="62"/>
      <c r="O743" s="62"/>
      <c r="P743" s="62"/>
      <c r="Q743" s="62"/>
      <c r="R743" s="62"/>
      <c r="S743" s="62"/>
    </row>
    <row r="744" spans="1:19" s="63" customFormat="1" x14ac:dyDescent="0.3">
      <c r="A744" s="56"/>
      <c r="B744" s="57"/>
      <c r="C744" s="270"/>
      <c r="D744" s="271"/>
      <c r="E744" s="271"/>
      <c r="F744" s="271"/>
      <c r="G744" s="271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</row>
    <row r="745" spans="1:19" s="63" customFormat="1" x14ac:dyDescent="0.3">
      <c r="A745" s="56"/>
      <c r="B745" s="57"/>
      <c r="C745" s="58"/>
      <c r="D745" s="59"/>
      <c r="E745" s="60"/>
      <c r="F745" s="61"/>
      <c r="G745" s="62"/>
      <c r="H745" s="61"/>
      <c r="I745" s="62"/>
      <c r="J745" s="61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19" s="63" customFormat="1" x14ac:dyDescent="0.3">
      <c r="A746" s="56"/>
      <c r="B746" s="57"/>
      <c r="C746" s="270"/>
      <c r="D746" s="271"/>
      <c r="E746" s="271"/>
      <c r="F746" s="271"/>
      <c r="G746" s="271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19" s="63" customFormat="1" x14ac:dyDescent="0.3">
      <c r="A747" s="56"/>
      <c r="B747" s="57"/>
      <c r="C747" s="58"/>
      <c r="D747" s="59"/>
      <c r="E747" s="60"/>
      <c r="F747" s="61"/>
      <c r="G747" s="62"/>
      <c r="H747" s="61"/>
      <c r="I747" s="62"/>
      <c r="J747" s="61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19" s="63" customFormat="1" x14ac:dyDescent="0.3">
      <c r="A748" s="56"/>
      <c r="B748" s="57"/>
      <c r="C748" s="270"/>
      <c r="D748" s="271"/>
      <c r="E748" s="271"/>
      <c r="F748" s="271"/>
      <c r="G748" s="271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19" s="63" customFormat="1" x14ac:dyDescent="0.3">
      <c r="A749" s="56"/>
      <c r="B749" s="57"/>
      <c r="C749" s="58"/>
      <c r="D749" s="59"/>
      <c r="E749" s="60"/>
      <c r="F749" s="61"/>
      <c r="G749" s="62"/>
      <c r="H749" s="61"/>
      <c r="I749" s="62"/>
      <c r="J749" s="61"/>
      <c r="K749" s="62"/>
      <c r="L749" s="62"/>
      <c r="M749" s="62"/>
      <c r="N749" s="62"/>
      <c r="O749" s="62"/>
      <c r="P749" s="62"/>
      <c r="Q749" s="62"/>
      <c r="R749" s="62"/>
      <c r="S749" s="62"/>
    </row>
    <row r="750" spans="1:19" s="63" customFormat="1" x14ac:dyDescent="0.3">
      <c r="A750" s="56"/>
      <c r="B750" s="57"/>
      <c r="C750" s="270"/>
      <c r="D750" s="271"/>
      <c r="E750" s="271"/>
      <c r="F750" s="271"/>
      <c r="G750" s="271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</row>
    <row r="751" spans="1:19" s="63" customFormat="1" x14ac:dyDescent="0.3">
      <c r="A751" s="56"/>
      <c r="B751" s="57"/>
      <c r="C751" s="58"/>
      <c r="D751" s="59"/>
      <c r="E751" s="60"/>
      <c r="F751" s="61"/>
      <c r="G751" s="62"/>
      <c r="H751" s="61"/>
      <c r="I751" s="62"/>
      <c r="J751" s="61"/>
      <c r="K751" s="62"/>
      <c r="L751" s="62"/>
      <c r="M751" s="62"/>
      <c r="N751" s="62"/>
      <c r="O751" s="62"/>
      <c r="P751" s="62"/>
      <c r="Q751" s="62"/>
      <c r="R751" s="62"/>
      <c r="S751" s="62"/>
    </row>
    <row r="752" spans="1:19" s="63" customFormat="1" x14ac:dyDescent="0.3">
      <c r="A752" s="56"/>
      <c r="B752" s="57"/>
      <c r="C752" s="270"/>
      <c r="D752" s="271"/>
      <c r="E752" s="271"/>
      <c r="F752" s="271"/>
      <c r="G752" s="271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</row>
    <row r="753" spans="1:19" s="63" customFormat="1" x14ac:dyDescent="0.3">
      <c r="A753" s="56"/>
      <c r="B753" s="57"/>
      <c r="C753" s="58"/>
      <c r="D753" s="59"/>
      <c r="E753" s="60"/>
      <c r="F753" s="61"/>
      <c r="G753" s="62"/>
      <c r="H753" s="61"/>
      <c r="I753" s="62"/>
      <c r="J753" s="61"/>
      <c r="K753" s="62"/>
      <c r="L753" s="62"/>
      <c r="M753" s="62"/>
      <c r="N753" s="62"/>
      <c r="O753" s="62"/>
      <c r="P753" s="62"/>
      <c r="Q753" s="62"/>
      <c r="R753" s="62"/>
      <c r="S753" s="62"/>
    </row>
    <row r="754" spans="1:19" s="63" customFormat="1" x14ac:dyDescent="0.3">
      <c r="A754" s="56"/>
      <c r="B754" s="57"/>
      <c r="C754" s="270"/>
      <c r="D754" s="271"/>
      <c r="E754" s="271"/>
      <c r="F754" s="271"/>
      <c r="G754" s="271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</row>
    <row r="755" spans="1:19" s="63" customFormat="1" x14ac:dyDescent="0.3">
      <c r="A755" s="56"/>
      <c r="B755" s="57"/>
      <c r="C755" s="58"/>
      <c r="D755" s="59"/>
      <c r="E755" s="60"/>
      <c r="F755" s="61"/>
      <c r="G755" s="62"/>
      <c r="H755" s="61"/>
      <c r="I755" s="62"/>
      <c r="J755" s="61"/>
      <c r="K755" s="62"/>
      <c r="L755" s="62"/>
      <c r="M755" s="62"/>
      <c r="N755" s="62"/>
      <c r="O755" s="62"/>
      <c r="P755" s="62"/>
      <c r="Q755" s="62"/>
      <c r="R755" s="62"/>
      <c r="S755" s="62"/>
    </row>
    <row r="756" spans="1:19" s="63" customFormat="1" x14ac:dyDescent="0.3">
      <c r="A756" s="56"/>
      <c r="B756" s="57"/>
      <c r="C756" s="270"/>
      <c r="D756" s="271"/>
      <c r="E756" s="271"/>
      <c r="F756" s="271"/>
      <c r="G756" s="271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</row>
    <row r="757" spans="1:19" s="63" customFormat="1" x14ac:dyDescent="0.3">
      <c r="A757" s="56"/>
      <c r="B757" s="57"/>
      <c r="C757" s="58"/>
      <c r="D757" s="59"/>
      <c r="E757" s="60"/>
      <c r="F757" s="61"/>
      <c r="G757" s="62"/>
      <c r="H757" s="61"/>
      <c r="I757" s="62"/>
      <c r="J757" s="61"/>
      <c r="K757" s="62"/>
      <c r="L757" s="62"/>
      <c r="M757" s="62"/>
      <c r="N757" s="62"/>
      <c r="O757" s="62"/>
      <c r="P757" s="62"/>
      <c r="Q757" s="62"/>
      <c r="R757" s="62"/>
      <c r="S757" s="62"/>
    </row>
    <row r="758" spans="1:19" s="63" customFormat="1" x14ac:dyDescent="0.3">
      <c r="A758" s="56"/>
      <c r="B758" s="57"/>
      <c r="C758" s="270"/>
      <c r="D758" s="271"/>
      <c r="E758" s="271"/>
      <c r="F758" s="271"/>
      <c r="G758" s="271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</row>
    <row r="759" spans="1:19" s="63" customFormat="1" x14ac:dyDescent="0.3">
      <c r="A759" s="56"/>
      <c r="B759" s="57"/>
      <c r="C759" s="58"/>
      <c r="D759" s="59"/>
      <c r="E759" s="60"/>
      <c r="F759" s="61"/>
      <c r="G759" s="62"/>
      <c r="H759" s="61"/>
      <c r="I759" s="62"/>
      <c r="J759" s="61"/>
      <c r="K759" s="62"/>
      <c r="L759" s="62"/>
      <c r="M759" s="62"/>
      <c r="N759" s="62"/>
      <c r="O759" s="62"/>
      <c r="P759" s="62"/>
      <c r="Q759" s="62"/>
      <c r="R759" s="62"/>
      <c r="S759" s="62"/>
    </row>
    <row r="760" spans="1:19" s="63" customFormat="1" x14ac:dyDescent="0.3">
      <c r="A760" s="56"/>
      <c r="B760" s="57"/>
      <c r="C760" s="270"/>
      <c r="D760" s="271"/>
      <c r="E760" s="271"/>
      <c r="F760" s="271"/>
      <c r="G760" s="271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</row>
    <row r="761" spans="1:19" s="63" customFormat="1" x14ac:dyDescent="0.3">
      <c r="A761" s="56"/>
      <c r="B761" s="57"/>
      <c r="C761" s="58"/>
      <c r="D761" s="59"/>
      <c r="E761" s="60"/>
      <c r="F761" s="61"/>
      <c r="G761" s="62"/>
      <c r="H761" s="61"/>
      <c r="I761" s="62"/>
      <c r="J761" s="61"/>
      <c r="K761" s="62"/>
      <c r="L761" s="62"/>
      <c r="M761" s="62"/>
      <c r="N761" s="62"/>
      <c r="O761" s="62"/>
      <c r="P761" s="62"/>
      <c r="Q761" s="62"/>
      <c r="R761" s="62"/>
      <c r="S761" s="62"/>
    </row>
    <row r="762" spans="1:19" s="63" customFormat="1" x14ac:dyDescent="0.3">
      <c r="A762" s="56"/>
      <c r="B762" s="57"/>
      <c r="C762" s="270"/>
      <c r="D762" s="271"/>
      <c r="E762" s="271"/>
      <c r="F762" s="271"/>
      <c r="G762" s="271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</row>
    <row r="763" spans="1:19" s="63" customFormat="1" x14ac:dyDescent="0.3">
      <c r="A763" s="56"/>
      <c r="B763" s="57"/>
      <c r="C763" s="58"/>
      <c r="D763" s="59"/>
      <c r="E763" s="60"/>
      <c r="F763" s="61"/>
      <c r="G763" s="62"/>
      <c r="H763" s="61"/>
      <c r="I763" s="62"/>
      <c r="J763" s="61"/>
      <c r="K763" s="62"/>
      <c r="L763" s="62"/>
      <c r="M763" s="62"/>
      <c r="N763" s="62"/>
      <c r="O763" s="62"/>
      <c r="P763" s="62"/>
      <c r="Q763" s="62"/>
      <c r="R763" s="62"/>
      <c r="S763" s="62"/>
    </row>
    <row r="764" spans="1:19" s="63" customFormat="1" x14ac:dyDescent="0.3">
      <c r="A764" s="56"/>
      <c r="B764" s="57"/>
      <c r="C764" s="272"/>
      <c r="D764" s="273"/>
      <c r="E764" s="273"/>
      <c r="F764" s="273"/>
      <c r="G764" s="273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</row>
    <row r="765" spans="1:19" s="63" customFormat="1" x14ac:dyDescent="0.3">
      <c r="A765" s="56"/>
      <c r="B765" s="57"/>
      <c r="C765" s="270"/>
      <c r="D765" s="271"/>
      <c r="E765" s="271"/>
      <c r="F765" s="271"/>
      <c r="G765" s="271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</row>
    <row r="766" spans="1:19" s="63" customFormat="1" x14ac:dyDescent="0.3">
      <c r="A766" s="56"/>
      <c r="B766" s="57"/>
      <c r="C766" s="58"/>
      <c r="D766" s="59"/>
      <c r="E766" s="60"/>
      <c r="F766" s="61"/>
      <c r="G766" s="62"/>
      <c r="H766" s="61"/>
      <c r="I766" s="62"/>
      <c r="J766" s="61"/>
      <c r="K766" s="62"/>
      <c r="L766" s="62"/>
      <c r="M766" s="62"/>
      <c r="N766" s="62"/>
      <c r="O766" s="62"/>
      <c r="P766" s="62"/>
      <c r="Q766" s="62"/>
      <c r="R766" s="62"/>
      <c r="S766" s="62"/>
    </row>
    <row r="767" spans="1:19" s="63" customFormat="1" x14ac:dyDescent="0.3">
      <c r="A767" s="56"/>
      <c r="B767" s="57"/>
      <c r="C767" s="270"/>
      <c r="D767" s="271"/>
      <c r="E767" s="271"/>
      <c r="F767" s="271"/>
      <c r="G767" s="27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</row>
    <row r="768" spans="1:19" s="63" customFormat="1" x14ac:dyDescent="0.3">
      <c r="A768" s="56"/>
      <c r="B768" s="57"/>
      <c r="C768" s="58"/>
      <c r="D768" s="59"/>
      <c r="E768" s="60"/>
      <c r="F768" s="61"/>
      <c r="G768" s="62"/>
      <c r="H768" s="61"/>
      <c r="I768" s="62"/>
      <c r="J768" s="61"/>
      <c r="K768" s="62"/>
      <c r="L768" s="62"/>
      <c r="M768" s="62"/>
      <c r="N768" s="62"/>
      <c r="O768" s="62"/>
      <c r="P768" s="62"/>
      <c r="Q768" s="62"/>
      <c r="R768" s="62"/>
      <c r="S768" s="62"/>
    </row>
    <row r="769" spans="1:19" s="63" customFormat="1" x14ac:dyDescent="0.3">
      <c r="A769" s="56"/>
      <c r="B769" s="57"/>
      <c r="C769" s="270"/>
      <c r="D769" s="271"/>
      <c r="E769" s="271"/>
      <c r="F769" s="271"/>
      <c r="G769" s="27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</row>
    <row r="770" spans="1:19" s="63" customFormat="1" x14ac:dyDescent="0.3">
      <c r="A770" s="56"/>
      <c r="B770" s="57"/>
      <c r="C770" s="58"/>
      <c r="D770" s="59"/>
      <c r="E770" s="60"/>
      <c r="F770" s="61"/>
      <c r="G770" s="62"/>
      <c r="H770" s="61"/>
      <c r="I770" s="62"/>
      <c r="J770" s="61"/>
      <c r="K770" s="62"/>
      <c r="L770" s="62"/>
      <c r="M770" s="62"/>
      <c r="N770" s="62"/>
      <c r="O770" s="62"/>
      <c r="P770" s="62"/>
      <c r="Q770" s="62"/>
      <c r="R770" s="62"/>
      <c r="S770" s="62"/>
    </row>
    <row r="771" spans="1:19" s="63" customFormat="1" x14ac:dyDescent="0.3">
      <c r="A771" s="56"/>
      <c r="B771" s="57"/>
      <c r="C771" s="270"/>
      <c r="D771" s="271"/>
      <c r="E771" s="271"/>
      <c r="F771" s="271"/>
      <c r="G771" s="27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</row>
    <row r="772" spans="1:19" s="63" customFormat="1" x14ac:dyDescent="0.3">
      <c r="A772" s="56"/>
      <c r="B772" s="57"/>
      <c r="C772" s="58"/>
      <c r="D772" s="59"/>
      <c r="E772" s="60"/>
      <c r="F772" s="61"/>
      <c r="G772" s="62"/>
      <c r="H772" s="61"/>
      <c r="I772" s="62"/>
      <c r="J772" s="61"/>
      <c r="K772" s="62"/>
      <c r="L772" s="62"/>
      <c r="M772" s="62"/>
      <c r="N772" s="62"/>
      <c r="O772" s="62"/>
      <c r="P772" s="62"/>
      <c r="Q772" s="62"/>
      <c r="R772" s="62"/>
      <c r="S772" s="62"/>
    </row>
    <row r="773" spans="1:19" s="63" customFormat="1" ht="15" customHeight="1" x14ac:dyDescent="0.3">
      <c r="A773" s="56"/>
      <c r="B773" s="57"/>
      <c r="C773" s="270"/>
      <c r="D773" s="271"/>
      <c r="E773" s="271"/>
      <c r="F773" s="271"/>
      <c r="G773" s="271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19" s="63" customFormat="1" x14ac:dyDescent="0.3">
      <c r="A774" s="56"/>
      <c r="B774" s="57"/>
      <c r="C774" s="58"/>
      <c r="D774" s="59"/>
      <c r="E774" s="60"/>
      <c r="F774" s="61"/>
      <c r="G774" s="62"/>
      <c r="H774" s="61"/>
      <c r="I774" s="62"/>
      <c r="J774" s="61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19" s="63" customFormat="1" x14ac:dyDescent="0.3">
      <c r="A775" s="56"/>
      <c r="B775" s="57"/>
      <c r="C775" s="272"/>
      <c r="D775" s="273"/>
      <c r="E775" s="273"/>
      <c r="F775" s="273"/>
      <c r="G775" s="273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19" s="63" customFormat="1" x14ac:dyDescent="0.3">
      <c r="A776" s="56"/>
      <c r="B776" s="57"/>
      <c r="C776" s="270"/>
      <c r="D776" s="271"/>
      <c r="E776" s="271"/>
      <c r="F776" s="271"/>
      <c r="G776" s="271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19" s="63" customFormat="1" x14ac:dyDescent="0.3">
      <c r="A777" s="56"/>
      <c r="B777" s="57"/>
      <c r="C777" s="58"/>
      <c r="D777" s="59"/>
      <c r="E777" s="60"/>
      <c r="F777" s="61"/>
      <c r="G777" s="62"/>
      <c r="H777" s="61"/>
      <c r="I777" s="62"/>
      <c r="J777" s="61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19" s="63" customFormat="1" x14ac:dyDescent="0.3">
      <c r="A778" s="56"/>
      <c r="B778" s="57"/>
      <c r="C778" s="272"/>
      <c r="D778" s="273"/>
      <c r="E778" s="273"/>
      <c r="F778" s="273"/>
      <c r="G778" s="273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19" s="63" customFormat="1" x14ac:dyDescent="0.3">
      <c r="A779" s="56"/>
      <c r="B779" s="57"/>
      <c r="C779" s="270"/>
      <c r="D779" s="271"/>
      <c r="E779" s="271"/>
      <c r="F779" s="271"/>
      <c r="G779" s="271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</row>
    <row r="780" spans="1:19" s="63" customFormat="1" x14ac:dyDescent="0.3">
      <c r="A780" s="56"/>
      <c r="B780" s="57"/>
      <c r="C780" s="58"/>
      <c r="D780" s="59"/>
      <c r="E780" s="60"/>
      <c r="F780" s="61"/>
      <c r="G780" s="62"/>
      <c r="H780" s="61"/>
      <c r="I780" s="62"/>
      <c r="J780" s="61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19" s="63" customFormat="1" x14ac:dyDescent="0.3">
      <c r="A781" s="56"/>
      <c r="B781" s="57"/>
      <c r="C781" s="270"/>
      <c r="D781" s="271"/>
      <c r="E781" s="271"/>
      <c r="F781" s="271"/>
      <c r="G781" s="271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19" s="63" customFormat="1" x14ac:dyDescent="0.3">
      <c r="A782" s="56"/>
      <c r="B782" s="57"/>
      <c r="C782" s="58"/>
      <c r="D782" s="59"/>
      <c r="E782" s="60"/>
      <c r="F782" s="61"/>
      <c r="G782" s="62"/>
      <c r="H782" s="61"/>
      <c r="I782" s="62"/>
      <c r="J782" s="61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19" s="63" customFormat="1" x14ac:dyDescent="0.3">
      <c r="A783" s="56"/>
      <c r="B783" s="57"/>
      <c r="C783" s="270"/>
      <c r="D783" s="271"/>
      <c r="E783" s="271"/>
      <c r="F783" s="271"/>
      <c r="G783" s="271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19" s="63" customFormat="1" x14ac:dyDescent="0.3">
      <c r="A784" s="56"/>
      <c r="B784" s="57"/>
      <c r="C784" s="58"/>
      <c r="D784" s="59"/>
      <c r="E784" s="60"/>
      <c r="F784" s="61"/>
      <c r="G784" s="62"/>
      <c r="H784" s="61"/>
      <c r="I784" s="62"/>
      <c r="J784" s="61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270"/>
      <c r="D785" s="271"/>
      <c r="E785" s="271"/>
      <c r="F785" s="271"/>
      <c r="G785" s="271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75"/>
      <c r="B786" s="76"/>
      <c r="C786" s="77"/>
      <c r="D786" s="78"/>
      <c r="E786" s="79"/>
      <c r="F786" s="80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</row>
    <row r="787" spans="1:19" s="63" customFormat="1" x14ac:dyDescent="0.3">
      <c r="A787" s="56"/>
      <c r="B787" s="57"/>
      <c r="C787" s="58"/>
      <c r="D787" s="59"/>
      <c r="E787" s="60"/>
      <c r="F787" s="61"/>
      <c r="G787" s="62"/>
      <c r="H787" s="61"/>
      <c r="I787" s="62"/>
      <c r="J787" s="61"/>
      <c r="K787" s="62"/>
      <c r="L787" s="62"/>
      <c r="M787" s="62"/>
      <c r="N787" s="62"/>
      <c r="O787" s="62"/>
      <c r="P787" s="62"/>
      <c r="Q787" s="62"/>
      <c r="R787" s="62"/>
      <c r="S787" s="62"/>
    </row>
    <row r="788" spans="1:19" s="63" customFormat="1" x14ac:dyDescent="0.3">
      <c r="A788" s="56"/>
      <c r="B788" s="57"/>
      <c r="C788" s="270"/>
      <c r="D788" s="271"/>
      <c r="E788" s="271"/>
      <c r="F788" s="271"/>
      <c r="G788" s="27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</row>
    <row r="789" spans="1:19" s="63" customFormat="1" x14ac:dyDescent="0.3">
      <c r="A789" s="56"/>
      <c r="B789" s="57"/>
      <c r="C789" s="58"/>
      <c r="D789" s="59"/>
      <c r="E789" s="60"/>
      <c r="F789" s="61"/>
      <c r="G789" s="62"/>
      <c r="H789" s="61"/>
      <c r="I789" s="62"/>
      <c r="J789" s="61"/>
      <c r="K789" s="62"/>
      <c r="L789" s="62"/>
      <c r="M789" s="62"/>
      <c r="N789" s="62"/>
      <c r="O789" s="62"/>
      <c r="P789" s="62"/>
      <c r="Q789" s="62"/>
      <c r="R789" s="62"/>
      <c r="S789" s="62"/>
    </row>
    <row r="790" spans="1:19" s="63" customFormat="1" x14ac:dyDescent="0.3">
      <c r="A790" s="56"/>
      <c r="B790" s="57"/>
      <c r="C790" s="270"/>
      <c r="D790" s="271"/>
      <c r="E790" s="271"/>
      <c r="F790" s="271"/>
      <c r="G790" s="271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</row>
    <row r="791" spans="1:19" s="63" customFormat="1" x14ac:dyDescent="0.3">
      <c r="A791" s="56"/>
      <c r="B791" s="57"/>
      <c r="C791" s="58"/>
      <c r="D791" s="59"/>
      <c r="E791" s="60"/>
      <c r="F791" s="61"/>
      <c r="G791" s="62"/>
      <c r="H791" s="61"/>
      <c r="I791" s="62"/>
      <c r="J791" s="61"/>
      <c r="K791" s="62"/>
      <c r="L791" s="62"/>
      <c r="M791" s="62"/>
      <c r="N791" s="62"/>
      <c r="O791" s="62"/>
      <c r="P791" s="62"/>
      <c r="Q791" s="62"/>
      <c r="R791" s="62"/>
      <c r="S791" s="62"/>
    </row>
    <row r="792" spans="1:19" s="63" customFormat="1" x14ac:dyDescent="0.3">
      <c r="A792" s="56"/>
      <c r="B792" s="57"/>
      <c r="C792" s="270"/>
      <c r="D792" s="271"/>
      <c r="E792" s="271"/>
      <c r="F792" s="271"/>
      <c r="G792" s="271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</row>
    <row r="793" spans="1:19" s="63" customFormat="1" ht="15" customHeight="1" x14ac:dyDescent="0.3">
      <c r="A793" s="75"/>
      <c r="B793" s="76"/>
      <c r="C793" s="77"/>
      <c r="D793" s="78"/>
      <c r="E793" s="79"/>
      <c r="F793" s="80"/>
      <c r="G793" s="80"/>
      <c r="H793" s="80"/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</row>
    <row r="794" spans="1:19" s="63" customFormat="1" x14ac:dyDescent="0.3">
      <c r="A794" s="56"/>
      <c r="B794" s="57"/>
      <c r="C794" s="58"/>
      <c r="D794" s="59"/>
      <c r="E794" s="60"/>
      <c r="F794" s="61"/>
      <c r="G794" s="62"/>
      <c r="H794" s="61"/>
      <c r="I794" s="62"/>
      <c r="J794" s="61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x14ac:dyDescent="0.3">
      <c r="A795" s="56"/>
      <c r="B795" s="57"/>
      <c r="C795" s="272"/>
      <c r="D795" s="273"/>
      <c r="E795" s="273"/>
      <c r="F795" s="273"/>
      <c r="G795" s="273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56"/>
      <c r="B796" s="57"/>
      <c r="C796" s="270"/>
      <c r="D796" s="271"/>
      <c r="E796" s="271"/>
      <c r="F796" s="271"/>
      <c r="G796" s="271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</row>
    <row r="797" spans="1:19" s="63" customFormat="1" x14ac:dyDescent="0.3">
      <c r="A797" s="56"/>
      <c r="B797" s="57"/>
      <c r="C797" s="58"/>
      <c r="D797" s="59"/>
      <c r="E797" s="60"/>
      <c r="F797" s="61"/>
      <c r="G797" s="62"/>
      <c r="H797" s="61"/>
      <c r="I797" s="62"/>
      <c r="J797" s="61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x14ac:dyDescent="0.3">
      <c r="A798" s="56"/>
      <c r="B798" s="57"/>
      <c r="C798" s="270"/>
      <c r="D798" s="271"/>
      <c r="E798" s="271"/>
      <c r="F798" s="271"/>
      <c r="G798" s="271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x14ac:dyDescent="0.3">
      <c r="A799" s="56"/>
      <c r="B799" s="57"/>
      <c r="C799" s="58"/>
      <c r="D799" s="59"/>
      <c r="E799" s="60"/>
      <c r="F799" s="61"/>
      <c r="G799" s="62"/>
      <c r="H799" s="61"/>
      <c r="I799" s="62"/>
      <c r="J799" s="61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0"/>
      <c r="D800" s="271"/>
      <c r="E800" s="271"/>
      <c r="F800" s="271"/>
      <c r="G800" s="271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56"/>
      <c r="B801" s="57"/>
      <c r="C801" s="58"/>
      <c r="D801" s="59"/>
      <c r="E801" s="60"/>
      <c r="F801" s="61"/>
      <c r="G801" s="62"/>
      <c r="H801" s="61"/>
      <c r="I801" s="62"/>
      <c r="J801" s="61"/>
      <c r="K801" s="62"/>
      <c r="L801" s="62"/>
      <c r="M801" s="62"/>
      <c r="N801" s="62"/>
      <c r="O801" s="62"/>
      <c r="P801" s="62"/>
      <c r="Q801" s="62"/>
      <c r="R801" s="62"/>
      <c r="S801" s="62"/>
    </row>
    <row r="802" spans="1:19" s="63" customFormat="1" x14ac:dyDescent="0.3">
      <c r="A802" s="56"/>
      <c r="B802" s="57"/>
      <c r="C802" s="270"/>
      <c r="D802" s="271"/>
      <c r="E802" s="271"/>
      <c r="F802" s="271"/>
      <c r="G802" s="271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58"/>
      <c r="D803" s="59"/>
      <c r="E803" s="60"/>
      <c r="F803" s="61"/>
      <c r="G803" s="62"/>
      <c r="H803" s="61"/>
      <c r="I803" s="62"/>
      <c r="J803" s="61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x14ac:dyDescent="0.3">
      <c r="A804" s="56"/>
      <c r="B804" s="57"/>
      <c r="C804" s="270"/>
      <c r="D804" s="271"/>
      <c r="E804" s="271"/>
      <c r="F804" s="271"/>
      <c r="G804" s="271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</row>
    <row r="805" spans="1:19" s="63" customFormat="1" x14ac:dyDescent="0.3">
      <c r="A805" s="56"/>
      <c r="B805" s="57"/>
      <c r="C805" s="58"/>
      <c r="D805" s="59"/>
      <c r="E805" s="60"/>
      <c r="F805" s="61"/>
      <c r="G805" s="62"/>
      <c r="H805" s="61"/>
      <c r="I805" s="62"/>
      <c r="J805" s="61"/>
      <c r="K805" s="62"/>
      <c r="L805" s="62"/>
      <c r="M805" s="62"/>
      <c r="N805" s="62"/>
      <c r="O805" s="62"/>
      <c r="P805" s="62"/>
      <c r="Q805" s="62"/>
      <c r="R805" s="62"/>
      <c r="S805" s="62"/>
    </row>
    <row r="806" spans="1:19" s="63" customFormat="1" ht="15" customHeight="1" x14ac:dyDescent="0.3">
      <c r="A806" s="56"/>
      <c r="B806" s="57"/>
      <c r="C806" s="270"/>
      <c r="D806" s="271"/>
      <c r="E806" s="271"/>
      <c r="F806" s="271"/>
      <c r="G806" s="271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</row>
    <row r="807" spans="1:19" s="63" customFormat="1" x14ac:dyDescent="0.3">
      <c r="A807" s="56"/>
      <c r="B807" s="57"/>
      <c r="C807" s="58"/>
      <c r="D807" s="59"/>
      <c r="E807" s="60"/>
      <c r="F807" s="61"/>
      <c r="G807" s="62"/>
      <c r="H807" s="61"/>
      <c r="I807" s="62"/>
      <c r="J807" s="61"/>
      <c r="K807" s="62"/>
      <c r="L807" s="62"/>
      <c r="M807" s="62"/>
      <c r="N807" s="62"/>
      <c r="O807" s="62"/>
      <c r="P807" s="62"/>
      <c r="Q807" s="62"/>
      <c r="R807" s="62"/>
      <c r="S807" s="62"/>
    </row>
    <row r="808" spans="1:19" s="63" customFormat="1" x14ac:dyDescent="0.3">
      <c r="A808" s="56"/>
      <c r="B808" s="57"/>
      <c r="C808" s="272"/>
      <c r="D808" s="273"/>
      <c r="E808" s="273"/>
      <c r="F808" s="273"/>
      <c r="G808" s="273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</row>
    <row r="809" spans="1:19" s="63" customFormat="1" x14ac:dyDescent="0.3">
      <c r="A809" s="56"/>
      <c r="B809" s="57"/>
      <c r="C809" s="270"/>
      <c r="D809" s="271"/>
      <c r="E809" s="271"/>
      <c r="F809" s="271"/>
      <c r="G809" s="271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</row>
    <row r="810" spans="1:19" s="63" customFormat="1" x14ac:dyDescent="0.3">
      <c r="A810" s="75"/>
      <c r="B810" s="76"/>
      <c r="C810" s="77"/>
      <c r="D810" s="78"/>
      <c r="E810" s="79"/>
      <c r="F810" s="80"/>
      <c r="G810" s="80"/>
      <c r="H810" s="80"/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</row>
    <row r="811" spans="1:19" s="63" customFormat="1" x14ac:dyDescent="0.3">
      <c r="A811" s="56"/>
      <c r="B811" s="57"/>
      <c r="C811" s="58"/>
      <c r="D811" s="59"/>
      <c r="E811" s="60"/>
      <c r="F811" s="61"/>
      <c r="G811" s="62"/>
      <c r="H811" s="61"/>
      <c r="I811" s="62"/>
      <c r="J811" s="61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270"/>
      <c r="D812" s="271"/>
      <c r="E812" s="271"/>
      <c r="F812" s="271"/>
      <c r="G812" s="271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x14ac:dyDescent="0.3">
      <c r="A813" s="56"/>
      <c r="B813" s="57"/>
      <c r="C813" s="58"/>
      <c r="D813" s="59"/>
      <c r="E813" s="60"/>
      <c r="F813" s="61"/>
      <c r="G813" s="62"/>
      <c r="H813" s="61"/>
      <c r="I813" s="62"/>
      <c r="J813" s="61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x14ac:dyDescent="0.3">
      <c r="A814" s="56"/>
      <c r="B814" s="57"/>
      <c r="C814" s="272"/>
      <c r="D814" s="273"/>
      <c r="E814" s="273"/>
      <c r="F814" s="273"/>
      <c r="G814" s="273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</row>
    <row r="815" spans="1:19" s="63" customFormat="1" x14ac:dyDescent="0.3">
      <c r="A815" s="56"/>
      <c r="B815" s="57"/>
      <c r="C815" s="270"/>
      <c r="D815" s="271"/>
      <c r="E815" s="271"/>
      <c r="F815" s="271"/>
      <c r="G815" s="271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</row>
    <row r="816" spans="1:19" s="63" customFormat="1" x14ac:dyDescent="0.3">
      <c r="A816" s="56"/>
      <c r="B816" s="57"/>
      <c r="C816" s="58"/>
      <c r="D816" s="59"/>
      <c r="E816" s="60"/>
      <c r="F816" s="61"/>
      <c r="G816" s="62"/>
      <c r="H816" s="61"/>
      <c r="I816" s="62"/>
      <c r="J816" s="61"/>
      <c r="K816" s="62"/>
      <c r="L816" s="62"/>
      <c r="M816" s="62"/>
      <c r="N816" s="62"/>
      <c r="O816" s="62"/>
      <c r="P816" s="62"/>
      <c r="Q816" s="62"/>
      <c r="R816" s="62"/>
      <c r="S816" s="62"/>
    </row>
    <row r="817" spans="1:19" s="63" customFormat="1" x14ac:dyDescent="0.3">
      <c r="A817" s="56"/>
      <c r="B817" s="57"/>
      <c r="C817" s="270"/>
      <c r="D817" s="271"/>
      <c r="E817" s="271"/>
      <c r="F817" s="271"/>
      <c r="G817" s="271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</row>
    <row r="818" spans="1:19" s="63" customFormat="1" x14ac:dyDescent="0.3">
      <c r="A818" s="56"/>
      <c r="B818" s="57"/>
      <c r="C818" s="58"/>
      <c r="D818" s="59"/>
      <c r="E818" s="60"/>
      <c r="F818" s="61"/>
      <c r="G818" s="62"/>
      <c r="H818" s="61"/>
      <c r="I818" s="62"/>
      <c r="J818" s="61"/>
      <c r="K818" s="62"/>
      <c r="L818" s="62"/>
      <c r="M818" s="62"/>
      <c r="N818" s="62"/>
      <c r="O818" s="62"/>
      <c r="P818" s="62"/>
      <c r="Q818" s="62"/>
      <c r="R818" s="62"/>
      <c r="S818" s="62"/>
    </row>
    <row r="819" spans="1:19" s="63" customFormat="1" x14ac:dyDescent="0.3">
      <c r="A819" s="56"/>
      <c r="B819" s="57"/>
      <c r="C819" s="270"/>
      <c r="D819" s="271"/>
      <c r="E819" s="271"/>
      <c r="F819" s="271"/>
      <c r="G819" s="271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</row>
    <row r="820" spans="1:19" s="63" customFormat="1" x14ac:dyDescent="0.3">
      <c r="A820" s="56"/>
      <c r="B820" s="57"/>
      <c r="C820" s="58"/>
      <c r="D820" s="59"/>
      <c r="E820" s="60"/>
      <c r="F820" s="61"/>
      <c r="G820" s="62"/>
      <c r="H820" s="61"/>
      <c r="I820" s="62"/>
      <c r="J820" s="61"/>
      <c r="K820" s="62"/>
      <c r="L820" s="62"/>
      <c r="M820" s="62"/>
      <c r="N820" s="62"/>
      <c r="O820" s="62"/>
      <c r="P820" s="62"/>
      <c r="Q820" s="62"/>
      <c r="R820" s="62"/>
      <c r="S820" s="62"/>
    </row>
    <row r="821" spans="1:19" s="63" customFormat="1" x14ac:dyDescent="0.3">
      <c r="A821" s="56"/>
      <c r="B821" s="57"/>
      <c r="C821" s="272"/>
      <c r="D821" s="273"/>
      <c r="E821" s="273"/>
      <c r="F821" s="273"/>
      <c r="G821" s="273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</row>
    <row r="822" spans="1:19" s="63" customFormat="1" ht="15" customHeight="1" x14ac:dyDescent="0.3">
      <c r="A822" s="56"/>
      <c r="B822" s="57"/>
      <c r="C822" s="270"/>
      <c r="D822" s="271"/>
      <c r="E822" s="271"/>
      <c r="F822" s="271"/>
      <c r="G822" s="271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</row>
    <row r="823" spans="1:19" s="63" customFormat="1" x14ac:dyDescent="0.3">
      <c r="A823" s="56"/>
      <c r="B823" s="57"/>
      <c r="C823" s="58"/>
      <c r="D823" s="59"/>
      <c r="E823" s="60"/>
      <c r="F823" s="61"/>
      <c r="G823" s="62"/>
      <c r="H823" s="61"/>
      <c r="I823" s="62"/>
      <c r="J823" s="61"/>
      <c r="K823" s="62"/>
      <c r="L823" s="62"/>
      <c r="M823" s="62"/>
      <c r="N823" s="62"/>
      <c r="O823" s="62"/>
      <c r="P823" s="62"/>
      <c r="Q823" s="62"/>
      <c r="R823" s="62"/>
      <c r="S823" s="62"/>
    </row>
    <row r="824" spans="1:19" s="63" customFormat="1" x14ac:dyDescent="0.3">
      <c r="A824" s="56"/>
      <c r="B824" s="57"/>
      <c r="C824" s="272"/>
      <c r="D824" s="273"/>
      <c r="E824" s="273"/>
      <c r="F824" s="273"/>
      <c r="G824" s="273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</row>
    <row r="825" spans="1:19" s="63" customFormat="1" ht="15" customHeight="1" x14ac:dyDescent="0.3">
      <c r="A825" s="56"/>
      <c r="B825" s="57"/>
      <c r="C825" s="270"/>
      <c r="D825" s="271"/>
      <c r="E825" s="271"/>
      <c r="F825" s="271"/>
      <c r="G825" s="271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</row>
    <row r="826" spans="1:19" s="63" customFormat="1" x14ac:dyDescent="0.3">
      <c r="A826" s="56"/>
      <c r="B826" s="57"/>
      <c r="C826" s="58"/>
      <c r="D826" s="59"/>
      <c r="E826" s="60"/>
      <c r="F826" s="61"/>
      <c r="G826" s="62"/>
      <c r="H826" s="61"/>
      <c r="I826" s="62"/>
      <c r="J826" s="61"/>
      <c r="K826" s="62"/>
      <c r="L826" s="62"/>
      <c r="M826" s="62"/>
      <c r="N826" s="62"/>
      <c r="O826" s="62"/>
      <c r="P826" s="62"/>
      <c r="Q826" s="62"/>
      <c r="R826" s="62"/>
      <c r="S826" s="62"/>
    </row>
    <row r="827" spans="1:19" s="63" customFormat="1" x14ac:dyDescent="0.3">
      <c r="A827" s="56"/>
      <c r="B827" s="57"/>
      <c r="C827" s="272"/>
      <c r="D827" s="273"/>
      <c r="E827" s="273"/>
      <c r="F827" s="273"/>
      <c r="G827" s="273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</row>
    <row r="828" spans="1:19" s="63" customFormat="1" ht="15" customHeight="1" x14ac:dyDescent="0.3">
      <c r="A828" s="56"/>
      <c r="B828" s="57"/>
      <c r="C828" s="270"/>
      <c r="D828" s="271"/>
      <c r="E828" s="271"/>
      <c r="F828" s="271"/>
      <c r="G828" s="271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</row>
    <row r="829" spans="1:19" s="63" customFormat="1" x14ac:dyDescent="0.3">
      <c r="A829" s="56"/>
      <c r="B829" s="57"/>
      <c r="C829" s="58"/>
      <c r="D829" s="59"/>
      <c r="E829" s="60"/>
      <c r="F829" s="61"/>
      <c r="G829" s="62"/>
      <c r="H829" s="61"/>
      <c r="I829" s="62"/>
      <c r="J829" s="61"/>
      <c r="K829" s="62"/>
      <c r="L829" s="62"/>
      <c r="M829" s="62"/>
      <c r="N829" s="62"/>
      <c r="O829" s="62"/>
      <c r="P829" s="62"/>
      <c r="Q829" s="62"/>
      <c r="R829" s="62"/>
      <c r="S829" s="62"/>
    </row>
    <row r="830" spans="1:19" s="63" customFormat="1" x14ac:dyDescent="0.3">
      <c r="A830" s="56"/>
      <c r="B830" s="57"/>
      <c r="C830" s="272"/>
      <c r="D830" s="273"/>
      <c r="E830" s="273"/>
      <c r="F830" s="273"/>
      <c r="G830" s="273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</row>
    <row r="831" spans="1:19" s="63" customFormat="1" ht="15" customHeight="1" x14ac:dyDescent="0.3">
      <c r="A831" s="56"/>
      <c r="B831" s="57"/>
      <c r="C831" s="270"/>
      <c r="D831" s="271"/>
      <c r="E831" s="271"/>
      <c r="F831" s="271"/>
      <c r="G831" s="271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</row>
    <row r="832" spans="1:19" s="63" customFormat="1" x14ac:dyDescent="0.3">
      <c r="A832" s="56"/>
      <c r="B832" s="57"/>
      <c r="C832" s="58"/>
      <c r="D832" s="59"/>
      <c r="E832" s="60"/>
      <c r="F832" s="61"/>
      <c r="G832" s="62"/>
      <c r="H832" s="61"/>
      <c r="I832" s="62"/>
      <c r="J832" s="61"/>
      <c r="K832" s="62"/>
      <c r="L832" s="62"/>
      <c r="M832" s="62"/>
      <c r="N832" s="62"/>
      <c r="O832" s="62"/>
      <c r="P832" s="62"/>
      <c r="Q832" s="62"/>
      <c r="R832" s="62"/>
      <c r="S832" s="62"/>
    </row>
    <row r="833" spans="1:19" s="63" customFormat="1" x14ac:dyDescent="0.3">
      <c r="A833" s="56"/>
      <c r="B833" s="57"/>
      <c r="C833" s="272"/>
      <c r="D833" s="273"/>
      <c r="E833" s="273"/>
      <c r="F833" s="273"/>
      <c r="G833" s="273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</row>
    <row r="834" spans="1:19" s="63" customFormat="1" x14ac:dyDescent="0.3">
      <c r="A834" s="56"/>
      <c r="B834" s="57"/>
      <c r="C834" s="270"/>
      <c r="D834" s="271"/>
      <c r="E834" s="271"/>
      <c r="F834" s="271"/>
      <c r="G834" s="271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</row>
    <row r="835" spans="1:19" s="63" customFormat="1" x14ac:dyDescent="0.3">
      <c r="A835" s="75"/>
      <c r="B835" s="76"/>
      <c r="C835" s="77"/>
      <c r="D835" s="78"/>
      <c r="E835" s="79"/>
      <c r="F835" s="80"/>
      <c r="G835" s="80"/>
      <c r="H835" s="80"/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</row>
    <row r="836" spans="1:19" s="63" customFormat="1" x14ac:dyDescent="0.3">
      <c r="A836" s="56"/>
      <c r="B836" s="57"/>
      <c r="C836" s="272"/>
      <c r="D836" s="273"/>
      <c r="E836" s="273"/>
      <c r="F836" s="273"/>
      <c r="G836" s="273"/>
      <c r="H836" s="62"/>
      <c r="I836" s="62"/>
      <c r="J836" s="62"/>
      <c r="K836" s="62"/>
      <c r="L836" s="62"/>
      <c r="M836" s="62"/>
      <c r="N836" s="60"/>
      <c r="O836" s="60"/>
      <c r="P836" s="60"/>
      <c r="Q836" s="60"/>
      <c r="R836" s="62"/>
      <c r="S836" s="62"/>
    </row>
    <row r="837" spans="1:19" s="63" customFormat="1" x14ac:dyDescent="0.3">
      <c r="A837" s="56"/>
      <c r="B837" s="57"/>
      <c r="C837" s="58"/>
      <c r="D837" s="59"/>
      <c r="E837" s="60"/>
      <c r="F837" s="61"/>
      <c r="G837" s="62"/>
      <c r="H837" s="61"/>
      <c r="I837" s="62"/>
      <c r="J837" s="61"/>
      <c r="K837" s="62"/>
      <c r="L837" s="62"/>
      <c r="M837" s="62"/>
      <c r="N837" s="60"/>
      <c r="O837" s="60"/>
      <c r="P837" s="60"/>
      <c r="Q837" s="60"/>
      <c r="R837" s="62"/>
      <c r="S837" s="62"/>
    </row>
    <row r="838" spans="1:19" s="63" customFormat="1" x14ac:dyDescent="0.3">
      <c r="A838" s="56"/>
      <c r="B838" s="57"/>
      <c r="C838" s="272"/>
      <c r="D838" s="273"/>
      <c r="E838" s="273"/>
      <c r="F838" s="273"/>
      <c r="G838" s="273"/>
      <c r="H838" s="62"/>
      <c r="I838" s="62"/>
      <c r="J838" s="62"/>
      <c r="K838" s="62"/>
      <c r="L838" s="62"/>
      <c r="M838" s="62"/>
      <c r="N838" s="60"/>
      <c r="O838" s="60"/>
      <c r="P838" s="60"/>
      <c r="Q838" s="60"/>
      <c r="R838" s="62"/>
      <c r="S838" s="62"/>
    </row>
    <row r="839" spans="1:19" s="63" customFormat="1" x14ac:dyDescent="0.3">
      <c r="A839" s="56"/>
      <c r="B839" s="57"/>
      <c r="C839" s="58"/>
      <c r="D839" s="59"/>
      <c r="E839" s="60"/>
      <c r="F839" s="61"/>
      <c r="G839" s="62"/>
      <c r="H839" s="61"/>
      <c r="I839" s="62"/>
      <c r="J839" s="61"/>
      <c r="K839" s="62"/>
      <c r="L839" s="62"/>
      <c r="M839" s="62"/>
      <c r="N839" s="60"/>
      <c r="O839" s="60"/>
      <c r="P839" s="60"/>
      <c r="Q839" s="60"/>
      <c r="R839" s="62"/>
      <c r="S839" s="62"/>
    </row>
    <row r="840" spans="1:19" s="63" customFormat="1" x14ac:dyDescent="0.3">
      <c r="A840" s="56"/>
      <c r="B840" s="57"/>
      <c r="C840" s="272"/>
      <c r="D840" s="273"/>
      <c r="E840" s="273"/>
      <c r="F840" s="273"/>
      <c r="G840" s="273"/>
      <c r="H840" s="62"/>
      <c r="I840" s="62"/>
      <c r="J840" s="62"/>
      <c r="K840" s="62"/>
      <c r="L840" s="62"/>
      <c r="M840" s="62"/>
      <c r="N840" s="60"/>
      <c r="O840" s="60"/>
      <c r="P840" s="60"/>
      <c r="Q840" s="60"/>
      <c r="R840" s="62"/>
      <c r="S840" s="62"/>
    </row>
    <row r="841" spans="1:19" s="63" customFormat="1" x14ac:dyDescent="0.3">
      <c r="A841" s="56"/>
      <c r="B841" s="57"/>
      <c r="C841" s="58"/>
      <c r="D841" s="59"/>
      <c r="E841" s="60"/>
      <c r="F841" s="61"/>
      <c r="G841" s="62"/>
      <c r="H841" s="61"/>
      <c r="I841" s="62"/>
      <c r="J841" s="61"/>
      <c r="K841" s="62"/>
      <c r="L841" s="62"/>
      <c r="M841" s="62"/>
      <c r="N841" s="60"/>
      <c r="O841" s="60"/>
      <c r="P841" s="60"/>
      <c r="Q841" s="60"/>
      <c r="R841" s="62"/>
      <c r="S841" s="62"/>
    </row>
    <row r="842" spans="1:19" s="63" customFormat="1" ht="15" customHeight="1" x14ac:dyDescent="0.3">
      <c r="A842" s="56"/>
      <c r="B842" s="57"/>
      <c r="C842" s="58"/>
      <c r="D842" s="59"/>
      <c r="E842" s="60"/>
      <c r="F842" s="61"/>
      <c r="G842" s="62"/>
      <c r="H842" s="61"/>
      <c r="I842" s="62"/>
      <c r="J842" s="61"/>
      <c r="K842" s="62"/>
      <c r="L842" s="62"/>
      <c r="M842" s="62"/>
      <c r="N842" s="62"/>
      <c r="O842" s="62"/>
      <c r="P842" s="62"/>
      <c r="Q842" s="62"/>
      <c r="R842" s="62"/>
      <c r="S842" s="62"/>
    </row>
    <row r="843" spans="1:19" s="63" customFormat="1" x14ac:dyDescent="0.3">
      <c r="A843" s="56"/>
      <c r="B843" s="57"/>
      <c r="C843" s="58"/>
      <c r="D843" s="59"/>
      <c r="E843" s="60"/>
      <c r="F843" s="61"/>
      <c r="G843" s="62"/>
      <c r="H843" s="61"/>
      <c r="I843" s="62"/>
      <c r="J843" s="61"/>
      <c r="K843" s="62"/>
      <c r="L843" s="62"/>
      <c r="M843" s="62"/>
      <c r="N843" s="62"/>
      <c r="O843" s="62"/>
      <c r="P843" s="62"/>
      <c r="Q843" s="62"/>
      <c r="R843" s="62"/>
      <c r="S843" s="62"/>
    </row>
    <row r="844" spans="1:19" s="63" customFormat="1" ht="15" customHeight="1" x14ac:dyDescent="0.3">
      <c r="A844" s="56"/>
      <c r="B844" s="57"/>
      <c r="C844" s="272"/>
      <c r="D844" s="273"/>
      <c r="E844" s="273"/>
      <c r="F844" s="273"/>
      <c r="G844" s="273"/>
      <c r="H844" s="61"/>
      <c r="I844" s="62"/>
      <c r="J844" s="61"/>
      <c r="K844" s="62"/>
      <c r="L844" s="62"/>
      <c r="M844" s="62"/>
      <c r="N844" s="62"/>
      <c r="O844" s="62"/>
      <c r="P844" s="62"/>
      <c r="Q844" s="62"/>
      <c r="R844" s="62"/>
      <c r="S844" s="62"/>
    </row>
    <row r="845" spans="1:19" s="63" customFormat="1" x14ac:dyDescent="0.3">
      <c r="A845" s="56"/>
      <c r="B845" s="57"/>
      <c r="C845" s="58"/>
      <c r="D845" s="59"/>
      <c r="E845" s="60"/>
      <c r="F845" s="61"/>
      <c r="G845" s="62"/>
      <c r="H845" s="61"/>
      <c r="I845" s="62"/>
      <c r="J845" s="61"/>
      <c r="K845" s="62"/>
      <c r="L845" s="62"/>
      <c r="M845" s="62"/>
      <c r="N845" s="62"/>
      <c r="O845" s="62"/>
      <c r="P845" s="62"/>
      <c r="Q845" s="62"/>
      <c r="R845" s="62"/>
      <c r="S845" s="62"/>
    </row>
    <row r="846" spans="1:19" s="63" customFormat="1" x14ac:dyDescent="0.3">
      <c r="A846" s="56"/>
      <c r="B846" s="57"/>
      <c r="C846" s="272"/>
      <c r="D846" s="273"/>
      <c r="E846" s="273"/>
      <c r="F846" s="273"/>
      <c r="G846" s="273"/>
      <c r="H846" s="61"/>
      <c r="I846" s="62"/>
      <c r="J846" s="61"/>
      <c r="K846" s="62"/>
      <c r="L846" s="62"/>
      <c r="M846" s="62"/>
      <c r="N846" s="62"/>
      <c r="O846" s="62"/>
      <c r="P846" s="62"/>
      <c r="Q846" s="62"/>
      <c r="R846" s="62"/>
      <c r="S846" s="62"/>
    </row>
    <row r="847" spans="1:19" s="63" customFormat="1" x14ac:dyDescent="0.3">
      <c r="A847" s="56"/>
      <c r="B847" s="57"/>
      <c r="C847" s="58"/>
      <c r="D847" s="59"/>
      <c r="E847" s="60"/>
      <c r="F847" s="61"/>
      <c r="G847" s="62"/>
      <c r="H847" s="61"/>
      <c r="I847" s="62"/>
      <c r="J847" s="61"/>
      <c r="K847" s="62"/>
      <c r="L847" s="62"/>
      <c r="M847" s="62"/>
      <c r="N847" s="62"/>
      <c r="O847" s="62"/>
      <c r="P847" s="62"/>
      <c r="Q847" s="62"/>
      <c r="R847" s="62"/>
      <c r="S847" s="62"/>
    </row>
    <row r="848" spans="1:19" s="63" customFormat="1" x14ac:dyDescent="0.3">
      <c r="A848" s="56"/>
      <c r="B848" s="57"/>
      <c r="C848" s="272"/>
      <c r="D848" s="273"/>
      <c r="E848" s="273"/>
      <c r="F848" s="273"/>
      <c r="G848" s="273"/>
      <c r="H848" s="61"/>
      <c r="I848" s="62"/>
      <c r="J848" s="61"/>
      <c r="K848" s="62"/>
      <c r="L848" s="62"/>
      <c r="M848" s="62"/>
      <c r="N848" s="62"/>
      <c r="O848" s="62"/>
      <c r="P848" s="62"/>
      <c r="Q848" s="62"/>
      <c r="R848" s="62"/>
      <c r="S848" s="62"/>
    </row>
    <row r="849" spans="1:19" s="63" customFormat="1" x14ac:dyDescent="0.3">
      <c r="A849" s="56"/>
      <c r="B849" s="57"/>
      <c r="C849" s="270"/>
      <c r="D849" s="271"/>
      <c r="E849" s="271"/>
      <c r="F849" s="271"/>
      <c r="G849" s="271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</row>
    <row r="850" spans="1:19" s="63" customFormat="1" x14ac:dyDescent="0.3">
      <c r="A850" s="56"/>
      <c r="B850" s="57"/>
      <c r="C850" s="58"/>
      <c r="D850" s="59"/>
      <c r="E850" s="60"/>
      <c r="F850" s="61"/>
      <c r="G850" s="62"/>
      <c r="H850" s="61"/>
      <c r="I850" s="62"/>
      <c r="J850" s="61"/>
      <c r="K850" s="62"/>
      <c r="L850" s="62"/>
      <c r="M850" s="62"/>
      <c r="N850" s="62"/>
      <c r="O850" s="62"/>
      <c r="P850" s="62"/>
      <c r="Q850" s="62"/>
      <c r="R850" s="62"/>
      <c r="S850" s="62"/>
    </row>
    <row r="851" spans="1:19" s="63" customFormat="1" x14ac:dyDescent="0.3">
      <c r="A851" s="56"/>
      <c r="B851" s="57"/>
      <c r="C851" s="270"/>
      <c r="D851" s="271"/>
      <c r="E851" s="271"/>
      <c r="F851" s="271"/>
      <c r="G851" s="271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</row>
    <row r="852" spans="1:19" s="63" customFormat="1" x14ac:dyDescent="0.3">
      <c r="A852" s="56"/>
      <c r="B852" s="57"/>
      <c r="C852" s="58"/>
      <c r="D852" s="59"/>
      <c r="E852" s="60"/>
      <c r="F852" s="61"/>
      <c r="G852" s="62"/>
      <c r="H852" s="61"/>
      <c r="I852" s="62"/>
      <c r="J852" s="61"/>
      <c r="K852" s="62"/>
      <c r="L852" s="62"/>
      <c r="M852" s="62"/>
      <c r="N852" s="62"/>
      <c r="O852" s="62"/>
      <c r="P852" s="62"/>
      <c r="Q852" s="62"/>
      <c r="R852" s="62"/>
      <c r="S852" s="62"/>
    </row>
    <row r="853" spans="1:19" s="63" customFormat="1" x14ac:dyDescent="0.3">
      <c r="A853" s="56"/>
      <c r="B853" s="57"/>
      <c r="C853" s="270"/>
      <c r="D853" s="271"/>
      <c r="E853" s="271"/>
      <c r="F853" s="271"/>
      <c r="G853" s="271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</row>
    <row r="854" spans="1:19" s="63" customFormat="1" x14ac:dyDescent="0.3">
      <c r="A854" s="75"/>
      <c r="B854" s="76"/>
      <c r="C854" s="77"/>
      <c r="D854" s="78"/>
      <c r="E854" s="79"/>
      <c r="F854" s="80"/>
      <c r="G854" s="80"/>
      <c r="H854" s="80"/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</row>
    <row r="855" spans="1:19" s="63" customFormat="1" x14ac:dyDescent="0.3">
      <c r="A855" s="56"/>
      <c r="B855" s="57"/>
      <c r="C855" s="58"/>
      <c r="D855" s="59"/>
      <c r="E855" s="60"/>
      <c r="F855" s="61"/>
      <c r="G855" s="62"/>
      <c r="H855" s="61"/>
      <c r="I855" s="62"/>
      <c r="J855" s="61"/>
      <c r="K855" s="62"/>
      <c r="L855" s="62"/>
      <c r="M855" s="62"/>
      <c r="N855" s="62"/>
      <c r="O855" s="62"/>
      <c r="P855" s="62"/>
      <c r="Q855" s="62"/>
      <c r="R855" s="62"/>
      <c r="S855" s="62"/>
    </row>
    <row r="856" spans="1:19" s="63" customFormat="1" x14ac:dyDescent="0.3">
      <c r="A856" s="75"/>
      <c r="B856" s="76"/>
      <c r="C856" s="77"/>
      <c r="D856" s="78"/>
      <c r="E856" s="79"/>
      <c r="F856" s="80"/>
      <c r="G856" s="80"/>
      <c r="H856" s="80"/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</row>
    <row r="857" spans="1:19" s="63" customFormat="1" x14ac:dyDescent="0.3">
      <c r="A857" s="56"/>
      <c r="B857" s="57"/>
      <c r="C857" s="58"/>
      <c r="D857" s="59"/>
      <c r="E857" s="60"/>
      <c r="F857" s="61"/>
      <c r="G857" s="62"/>
      <c r="H857" s="61"/>
      <c r="I857" s="62"/>
      <c r="J857" s="61"/>
      <c r="K857" s="62"/>
      <c r="L857" s="62"/>
      <c r="M857" s="62"/>
      <c r="N857" s="62"/>
      <c r="O857" s="62"/>
      <c r="P857" s="62"/>
      <c r="Q857" s="62"/>
      <c r="R857" s="62"/>
      <c r="S857" s="62"/>
    </row>
    <row r="858" spans="1:19" s="63" customFormat="1" x14ac:dyDescent="0.3">
      <c r="A858" s="56"/>
      <c r="B858" s="57"/>
      <c r="C858" s="270"/>
      <c r="D858" s="271"/>
      <c r="E858" s="271"/>
      <c r="F858" s="271"/>
      <c r="G858" s="271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</row>
    <row r="859" spans="1:19" s="63" customFormat="1" x14ac:dyDescent="0.3">
      <c r="A859" s="56"/>
      <c r="B859" s="57"/>
      <c r="C859" s="58"/>
      <c r="D859" s="59"/>
      <c r="E859" s="60"/>
      <c r="F859" s="61"/>
      <c r="G859" s="62"/>
      <c r="H859" s="61"/>
      <c r="I859" s="62"/>
      <c r="J859" s="61"/>
      <c r="K859" s="62"/>
      <c r="L859" s="62"/>
      <c r="M859" s="62"/>
      <c r="N859" s="62"/>
      <c r="O859" s="62"/>
      <c r="P859" s="62"/>
      <c r="Q859" s="62"/>
      <c r="R859" s="62"/>
      <c r="S859" s="62"/>
    </row>
    <row r="860" spans="1:19" s="63" customFormat="1" x14ac:dyDescent="0.3">
      <c r="A860" s="56"/>
      <c r="B860" s="57"/>
      <c r="C860" s="270"/>
      <c r="D860" s="271"/>
      <c r="E860" s="271"/>
      <c r="F860" s="271"/>
      <c r="G860" s="271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</row>
    <row r="861" spans="1:19" s="63" customFormat="1" x14ac:dyDescent="0.3">
      <c r="A861" s="56"/>
      <c r="B861" s="57"/>
      <c r="C861" s="58"/>
      <c r="D861" s="59"/>
      <c r="E861" s="60"/>
      <c r="F861" s="61"/>
      <c r="G861" s="62"/>
      <c r="H861" s="61"/>
      <c r="I861" s="62"/>
      <c r="J861" s="61"/>
      <c r="K861" s="62"/>
      <c r="L861" s="62"/>
      <c r="M861" s="62"/>
      <c r="N861" s="62"/>
      <c r="O861" s="62"/>
      <c r="P861" s="62"/>
      <c r="Q861" s="62"/>
      <c r="R861" s="62"/>
      <c r="S861" s="62"/>
    </row>
    <row r="862" spans="1:19" s="63" customFormat="1" x14ac:dyDescent="0.3">
      <c r="A862" s="56"/>
      <c r="B862" s="57"/>
      <c r="C862" s="270"/>
      <c r="D862" s="271"/>
      <c r="E862" s="271"/>
      <c r="F862" s="271"/>
      <c r="G862" s="271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</row>
    <row r="863" spans="1:19" s="63" customFormat="1" ht="15" customHeight="1" x14ac:dyDescent="0.3">
      <c r="A863" s="75"/>
      <c r="B863" s="76"/>
      <c r="C863" s="77"/>
      <c r="D863" s="78"/>
      <c r="E863" s="79"/>
      <c r="F863" s="80"/>
      <c r="G863" s="80"/>
      <c r="H863" s="80"/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</row>
    <row r="864" spans="1:19" s="63" customFormat="1" x14ac:dyDescent="0.3">
      <c r="A864" s="56"/>
      <c r="B864" s="57"/>
      <c r="C864" s="58"/>
      <c r="D864" s="59"/>
      <c r="E864" s="60"/>
      <c r="F864" s="61"/>
      <c r="G864" s="62"/>
      <c r="H864" s="61"/>
      <c r="I864" s="62"/>
      <c r="J864" s="61"/>
      <c r="K864" s="62"/>
      <c r="L864" s="62"/>
      <c r="M864" s="62"/>
      <c r="N864" s="62"/>
      <c r="O864" s="62"/>
      <c r="P864" s="62"/>
      <c r="Q864" s="62"/>
      <c r="R864" s="62"/>
      <c r="S864" s="62"/>
    </row>
    <row r="865" spans="1:19" s="63" customFormat="1" x14ac:dyDescent="0.3">
      <c r="A865" s="56"/>
      <c r="B865" s="57"/>
      <c r="C865" s="272"/>
      <c r="D865" s="273"/>
      <c r="E865" s="273"/>
      <c r="F865" s="273"/>
      <c r="G865" s="273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</row>
    <row r="866" spans="1:19" s="63" customFormat="1" ht="15" customHeight="1" x14ac:dyDescent="0.3">
      <c r="A866" s="56"/>
      <c r="B866" s="57"/>
      <c r="C866" s="270"/>
      <c r="D866" s="271"/>
      <c r="E866" s="271"/>
      <c r="F866" s="271"/>
      <c r="G866" s="271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</row>
    <row r="867" spans="1:19" s="63" customFormat="1" x14ac:dyDescent="0.3">
      <c r="A867" s="56"/>
      <c r="B867" s="57"/>
      <c r="C867" s="58"/>
      <c r="D867" s="59"/>
      <c r="E867" s="60"/>
      <c r="F867" s="61"/>
      <c r="G867" s="62"/>
      <c r="H867" s="61"/>
      <c r="I867" s="62"/>
      <c r="J867" s="61"/>
      <c r="K867" s="62"/>
      <c r="L867" s="62"/>
      <c r="M867" s="62"/>
      <c r="N867" s="62"/>
      <c r="O867" s="62"/>
      <c r="P867" s="62"/>
      <c r="Q867" s="62"/>
      <c r="R867" s="62"/>
      <c r="S867" s="62"/>
    </row>
    <row r="868" spans="1:19" s="63" customFormat="1" x14ac:dyDescent="0.3">
      <c r="A868" s="56"/>
      <c r="B868" s="57"/>
      <c r="C868" s="272"/>
      <c r="D868" s="273"/>
      <c r="E868" s="273"/>
      <c r="F868" s="273"/>
      <c r="G868" s="273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</row>
    <row r="869" spans="1:19" s="63" customFormat="1" x14ac:dyDescent="0.3">
      <c r="A869" s="75"/>
      <c r="B869" s="76"/>
      <c r="C869" s="77"/>
      <c r="D869" s="81"/>
      <c r="E869" s="75"/>
      <c r="F869" s="75"/>
      <c r="G869" s="82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</row>
    <row r="870" spans="1:19" s="63" customFormat="1" x14ac:dyDescent="0.3">
      <c r="A870" s="70"/>
      <c r="B870" s="71"/>
      <c r="C870" s="71"/>
      <c r="D870" s="72"/>
      <c r="E870" s="73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</row>
    <row r="871" spans="1:19" s="63" customFormat="1" x14ac:dyDescent="0.3">
      <c r="A871" s="65"/>
      <c r="B871" s="66"/>
      <c r="C871" s="274"/>
      <c r="D871" s="275"/>
      <c r="E871" s="275"/>
      <c r="F871" s="275"/>
      <c r="G871" s="275"/>
    </row>
    <row r="872" spans="1:19" s="63" customFormat="1" x14ac:dyDescent="0.3">
      <c r="B872" s="67"/>
      <c r="C872" s="67"/>
      <c r="D872" s="68"/>
    </row>
    <row r="873" spans="1:19" s="63" customFormat="1" x14ac:dyDescent="0.3">
      <c r="B873" s="67"/>
      <c r="C873" s="67"/>
      <c r="D873" s="68"/>
      <c r="H873" s="69"/>
      <c r="I873" s="69"/>
      <c r="J873" s="69"/>
      <c r="K873" s="69"/>
      <c r="L873" s="69"/>
      <c r="M873" s="69"/>
      <c r="N873" s="69"/>
      <c r="O873" s="69"/>
      <c r="P873" s="69"/>
      <c r="Q873" s="69"/>
      <c r="R873" s="69"/>
      <c r="S873" s="69"/>
    </row>
    <row r="874" spans="1:19" s="63" customFormat="1" x14ac:dyDescent="0.3">
      <c r="A874" s="70"/>
      <c r="B874" s="71"/>
      <c r="C874" s="71"/>
      <c r="D874" s="72"/>
      <c r="E874" s="73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</row>
    <row r="875" spans="1:19" s="63" customFormat="1" x14ac:dyDescent="0.3">
      <c r="A875" s="75"/>
      <c r="B875" s="76"/>
      <c r="C875" s="77"/>
      <c r="D875" s="78"/>
      <c r="E875" s="79"/>
      <c r="F875" s="80"/>
      <c r="G875" s="80"/>
      <c r="H875" s="80"/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</row>
    <row r="876" spans="1:19" s="63" customFormat="1" x14ac:dyDescent="0.3">
      <c r="A876" s="56"/>
      <c r="B876" s="57"/>
      <c r="C876" s="58"/>
      <c r="D876" s="59"/>
      <c r="E876" s="60"/>
      <c r="F876" s="61"/>
      <c r="G876" s="62"/>
      <c r="H876" s="61"/>
      <c r="I876" s="62"/>
      <c r="J876" s="61"/>
      <c r="K876" s="62"/>
      <c r="L876" s="62"/>
      <c r="M876" s="62"/>
      <c r="N876" s="62"/>
      <c r="O876" s="62"/>
      <c r="P876" s="62"/>
      <c r="Q876" s="62"/>
      <c r="R876" s="62"/>
      <c r="S876" s="62"/>
    </row>
    <row r="877" spans="1:19" s="63" customFormat="1" x14ac:dyDescent="0.3">
      <c r="A877" s="56"/>
      <c r="B877" s="57"/>
      <c r="C877" s="270"/>
      <c r="D877" s="271"/>
      <c r="E877" s="271"/>
      <c r="F877" s="271"/>
      <c r="G877" s="271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</row>
    <row r="878" spans="1:19" s="63" customFormat="1" x14ac:dyDescent="0.3">
      <c r="A878" s="56"/>
      <c r="B878" s="57"/>
      <c r="C878" s="58"/>
      <c r="D878" s="59"/>
      <c r="E878" s="60"/>
      <c r="F878" s="61"/>
      <c r="G878" s="62"/>
      <c r="H878" s="61"/>
      <c r="I878" s="62"/>
      <c r="J878" s="61"/>
      <c r="K878" s="62"/>
      <c r="L878" s="62"/>
      <c r="M878" s="62"/>
      <c r="N878" s="62"/>
      <c r="O878" s="62"/>
      <c r="P878" s="62"/>
      <c r="Q878" s="62"/>
      <c r="R878" s="62"/>
      <c r="S878" s="62"/>
    </row>
    <row r="879" spans="1:19" s="63" customFormat="1" x14ac:dyDescent="0.3">
      <c r="A879" s="56"/>
      <c r="B879" s="57"/>
      <c r="C879" s="270"/>
      <c r="D879" s="271"/>
      <c r="E879" s="271"/>
      <c r="F879" s="271"/>
      <c r="G879" s="271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</row>
    <row r="880" spans="1:19" s="63" customFormat="1" x14ac:dyDescent="0.3">
      <c r="A880" s="56"/>
      <c r="B880" s="57"/>
      <c r="C880" s="58"/>
      <c r="D880" s="59"/>
      <c r="E880" s="60"/>
      <c r="F880" s="61"/>
      <c r="G880" s="62"/>
      <c r="H880" s="61"/>
      <c r="I880" s="62"/>
      <c r="J880" s="61"/>
      <c r="K880" s="62"/>
      <c r="L880" s="62"/>
      <c r="M880" s="62"/>
      <c r="N880" s="62"/>
      <c r="O880" s="62"/>
      <c r="P880" s="62"/>
      <c r="Q880" s="62"/>
      <c r="R880" s="62"/>
      <c r="S880" s="62"/>
    </row>
    <row r="881" spans="1:19" s="63" customFormat="1" x14ac:dyDescent="0.3">
      <c r="A881" s="56"/>
      <c r="B881" s="57"/>
      <c r="C881" s="270"/>
      <c r="D881" s="271"/>
      <c r="E881" s="271"/>
      <c r="F881" s="271"/>
      <c r="G881" s="271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</row>
    <row r="882" spans="1:19" s="63" customFormat="1" x14ac:dyDescent="0.3">
      <c r="A882" s="56"/>
      <c r="B882" s="57"/>
      <c r="C882" s="58"/>
      <c r="D882" s="59"/>
      <c r="E882" s="60"/>
      <c r="F882" s="61"/>
      <c r="G882" s="62"/>
      <c r="H882" s="61"/>
      <c r="I882" s="62"/>
      <c r="J882" s="61"/>
      <c r="K882" s="62"/>
      <c r="L882" s="62"/>
      <c r="M882" s="62"/>
      <c r="N882" s="62"/>
      <c r="O882" s="62"/>
      <c r="P882" s="62"/>
      <c r="Q882" s="62"/>
      <c r="R882" s="62"/>
      <c r="S882" s="62"/>
    </row>
    <row r="883" spans="1:19" s="63" customFormat="1" x14ac:dyDescent="0.3">
      <c r="A883" s="56"/>
      <c r="B883" s="57"/>
      <c r="C883" s="270"/>
      <c r="D883" s="271"/>
      <c r="E883" s="271"/>
      <c r="F883" s="271"/>
      <c r="G883" s="271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</row>
    <row r="884" spans="1:19" s="63" customFormat="1" x14ac:dyDescent="0.3">
      <c r="A884" s="56"/>
      <c r="B884" s="57"/>
      <c r="C884" s="58"/>
      <c r="D884" s="59"/>
      <c r="E884" s="60"/>
      <c r="F884" s="61"/>
      <c r="G884" s="62"/>
      <c r="H884" s="61"/>
      <c r="I884" s="62"/>
      <c r="J884" s="61"/>
      <c r="K884" s="62"/>
      <c r="L884" s="62"/>
      <c r="M884" s="62"/>
      <c r="N884" s="62"/>
      <c r="O884" s="62"/>
      <c r="P884" s="62"/>
      <c r="Q884" s="62"/>
      <c r="R884" s="62"/>
      <c r="S884" s="62"/>
    </row>
    <row r="885" spans="1:19" s="63" customFormat="1" x14ac:dyDescent="0.3">
      <c r="A885" s="56"/>
      <c r="B885" s="57"/>
      <c r="C885" s="270"/>
      <c r="D885" s="271"/>
      <c r="E885" s="271"/>
      <c r="F885" s="271"/>
      <c r="G885" s="271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</row>
    <row r="886" spans="1:19" s="63" customFormat="1" x14ac:dyDescent="0.3">
      <c r="A886" s="56"/>
      <c r="B886" s="57"/>
      <c r="C886" s="58"/>
      <c r="D886" s="59"/>
      <c r="E886" s="60"/>
      <c r="F886" s="61"/>
      <c r="G886" s="62"/>
      <c r="H886" s="61"/>
      <c r="I886" s="62"/>
      <c r="J886" s="61"/>
      <c r="K886" s="62"/>
      <c r="L886" s="62"/>
      <c r="M886" s="62"/>
      <c r="N886" s="62"/>
      <c r="O886" s="62"/>
      <c r="P886" s="62"/>
      <c r="Q886" s="62"/>
      <c r="R886" s="62"/>
      <c r="S886" s="62"/>
    </row>
    <row r="887" spans="1:19" s="63" customFormat="1" x14ac:dyDescent="0.3">
      <c r="A887" s="56"/>
      <c r="B887" s="57"/>
      <c r="C887" s="270"/>
      <c r="D887" s="271"/>
      <c r="E887" s="271"/>
      <c r="F887" s="271"/>
      <c r="G887" s="271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</row>
    <row r="888" spans="1:19" s="63" customFormat="1" x14ac:dyDescent="0.3">
      <c r="A888" s="56"/>
      <c r="B888" s="57"/>
      <c r="C888" s="58"/>
      <c r="D888" s="59"/>
      <c r="E888" s="60"/>
      <c r="F888" s="61"/>
      <c r="G888" s="62"/>
      <c r="H888" s="61"/>
      <c r="I888" s="62"/>
      <c r="J888" s="61"/>
      <c r="K888" s="62"/>
      <c r="L888" s="62"/>
      <c r="M888" s="62"/>
      <c r="N888" s="62"/>
      <c r="O888" s="62"/>
      <c r="P888" s="62"/>
      <c r="Q888" s="62"/>
      <c r="R888" s="62"/>
      <c r="S888" s="62"/>
    </row>
    <row r="889" spans="1:19" s="63" customFormat="1" x14ac:dyDescent="0.3">
      <c r="A889" s="56"/>
      <c r="B889" s="57"/>
      <c r="C889" s="270"/>
      <c r="D889" s="271"/>
      <c r="E889" s="271"/>
      <c r="F889" s="271"/>
      <c r="G889" s="271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</row>
    <row r="890" spans="1:19" s="63" customFormat="1" x14ac:dyDescent="0.3">
      <c r="A890" s="56"/>
      <c r="B890" s="57"/>
      <c r="C890" s="58"/>
      <c r="D890" s="59"/>
      <c r="E890" s="60"/>
      <c r="F890" s="61"/>
      <c r="G890" s="62"/>
      <c r="H890" s="61"/>
      <c r="I890" s="62"/>
      <c r="J890" s="61"/>
      <c r="K890" s="62"/>
      <c r="L890" s="62"/>
      <c r="M890" s="62"/>
      <c r="N890" s="62"/>
      <c r="O890" s="62"/>
      <c r="P890" s="62"/>
      <c r="Q890" s="62"/>
      <c r="R890" s="62"/>
      <c r="S890" s="62"/>
    </row>
    <row r="891" spans="1:19" s="63" customFormat="1" x14ac:dyDescent="0.3">
      <c r="A891" s="56"/>
      <c r="B891" s="57"/>
      <c r="C891" s="270"/>
      <c r="D891" s="271"/>
      <c r="E891" s="271"/>
      <c r="F891" s="271"/>
      <c r="G891" s="271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</row>
    <row r="892" spans="1:19" s="63" customFormat="1" x14ac:dyDescent="0.3">
      <c r="A892" s="56"/>
      <c r="B892" s="57"/>
      <c r="C892" s="58"/>
      <c r="D892" s="59"/>
      <c r="E892" s="60"/>
      <c r="F892" s="61"/>
      <c r="G892" s="62"/>
      <c r="H892" s="61"/>
      <c r="I892" s="62"/>
      <c r="J892" s="61"/>
      <c r="K892" s="62"/>
      <c r="L892" s="62"/>
      <c r="M892" s="62"/>
      <c r="N892" s="62"/>
      <c r="O892" s="62"/>
      <c r="P892" s="62"/>
      <c r="Q892" s="62"/>
      <c r="R892" s="62"/>
      <c r="S892" s="62"/>
    </row>
    <row r="893" spans="1:19" s="63" customFormat="1" x14ac:dyDescent="0.3">
      <c r="A893" s="56"/>
      <c r="B893" s="57"/>
      <c r="C893" s="270"/>
      <c r="D893" s="271"/>
      <c r="E893" s="271"/>
      <c r="F893" s="271"/>
      <c r="G893" s="271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</row>
    <row r="894" spans="1:19" s="63" customFormat="1" x14ac:dyDescent="0.3">
      <c r="A894" s="56"/>
      <c r="B894" s="57"/>
      <c r="C894" s="58"/>
      <c r="D894" s="59"/>
      <c r="E894" s="60"/>
      <c r="F894" s="61"/>
      <c r="G894" s="62"/>
      <c r="H894" s="61"/>
      <c r="I894" s="62"/>
      <c r="J894" s="61"/>
      <c r="K894" s="62"/>
      <c r="L894" s="62"/>
      <c r="M894" s="62"/>
      <c r="N894" s="62"/>
      <c r="O894" s="62"/>
      <c r="P894" s="62"/>
      <c r="Q894" s="62"/>
      <c r="R894" s="62"/>
      <c r="S894" s="62"/>
    </row>
    <row r="895" spans="1:19" s="63" customFormat="1" x14ac:dyDescent="0.3">
      <c r="A895" s="56"/>
      <c r="B895" s="57"/>
      <c r="C895" s="270"/>
      <c r="D895" s="271"/>
      <c r="E895" s="271"/>
      <c r="F895" s="271"/>
      <c r="G895" s="271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</row>
    <row r="896" spans="1:19" s="63" customFormat="1" x14ac:dyDescent="0.3">
      <c r="A896" s="56"/>
      <c r="B896" s="57"/>
      <c r="C896" s="58"/>
      <c r="D896" s="59"/>
      <c r="E896" s="60"/>
      <c r="F896" s="61"/>
      <c r="G896" s="62"/>
      <c r="H896" s="61"/>
      <c r="I896" s="62"/>
      <c r="J896" s="61"/>
      <c r="K896" s="62"/>
      <c r="L896" s="62"/>
      <c r="M896" s="62"/>
      <c r="N896" s="62"/>
      <c r="O896" s="62"/>
      <c r="P896" s="62"/>
      <c r="Q896" s="62"/>
      <c r="R896" s="62"/>
      <c r="S896" s="62"/>
    </row>
    <row r="897" spans="1:19" s="63" customFormat="1" x14ac:dyDescent="0.3">
      <c r="A897" s="56"/>
      <c r="B897" s="57"/>
      <c r="C897" s="270"/>
      <c r="D897" s="271"/>
      <c r="E897" s="271"/>
      <c r="F897" s="271"/>
      <c r="G897" s="271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</row>
    <row r="898" spans="1:19" s="63" customFormat="1" x14ac:dyDescent="0.3">
      <c r="A898" s="56"/>
      <c r="B898" s="57"/>
      <c r="C898" s="58"/>
      <c r="D898" s="59"/>
      <c r="E898" s="60"/>
      <c r="F898" s="61"/>
      <c r="G898" s="62"/>
      <c r="H898" s="61"/>
      <c r="I898" s="62"/>
      <c r="J898" s="61"/>
      <c r="K898" s="62"/>
      <c r="L898" s="62"/>
      <c r="M898" s="62"/>
      <c r="N898" s="62"/>
      <c r="O898" s="62"/>
      <c r="P898" s="62"/>
      <c r="Q898" s="62"/>
      <c r="R898" s="62"/>
      <c r="S898" s="62"/>
    </row>
    <row r="899" spans="1:19" s="63" customFormat="1" x14ac:dyDescent="0.3">
      <c r="A899" s="56"/>
      <c r="B899" s="57"/>
      <c r="C899" s="272"/>
      <c r="D899" s="273"/>
      <c r="E899" s="273"/>
      <c r="F899" s="273"/>
      <c r="G899" s="273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</row>
    <row r="900" spans="1:19" s="63" customFormat="1" x14ac:dyDescent="0.3">
      <c r="A900" s="56"/>
      <c r="B900" s="57"/>
      <c r="C900" s="270"/>
      <c r="D900" s="271"/>
      <c r="E900" s="271"/>
      <c r="F900" s="271"/>
      <c r="G900" s="271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</row>
    <row r="901" spans="1:19" s="63" customFormat="1" x14ac:dyDescent="0.3">
      <c r="A901" s="56"/>
      <c r="B901" s="57"/>
      <c r="C901" s="58"/>
      <c r="D901" s="59"/>
      <c r="E901" s="60"/>
      <c r="F901" s="61"/>
      <c r="G901" s="62"/>
      <c r="H901" s="61"/>
      <c r="I901" s="62"/>
      <c r="J901" s="61"/>
      <c r="K901" s="62"/>
      <c r="L901" s="62"/>
      <c r="M901" s="62"/>
      <c r="N901" s="62"/>
      <c r="O901" s="62"/>
      <c r="P901" s="62"/>
      <c r="Q901" s="62"/>
      <c r="R901" s="62"/>
      <c r="S901" s="62"/>
    </row>
    <row r="902" spans="1:19" s="63" customFormat="1" x14ac:dyDescent="0.3">
      <c r="A902" s="56"/>
      <c r="B902" s="57"/>
      <c r="C902" s="270"/>
      <c r="D902" s="271"/>
      <c r="E902" s="271"/>
      <c r="F902" s="271"/>
      <c r="G902" s="271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</row>
    <row r="903" spans="1:19" s="63" customFormat="1" x14ac:dyDescent="0.3">
      <c r="A903" s="56"/>
      <c r="B903" s="57"/>
      <c r="C903" s="58"/>
      <c r="D903" s="59"/>
      <c r="E903" s="60"/>
      <c r="F903" s="61"/>
      <c r="G903" s="62"/>
      <c r="H903" s="61"/>
      <c r="I903" s="62"/>
      <c r="J903" s="61"/>
      <c r="K903" s="62"/>
      <c r="L903" s="62"/>
      <c r="M903" s="62"/>
      <c r="N903" s="62"/>
      <c r="O903" s="62"/>
      <c r="P903" s="62"/>
      <c r="Q903" s="62"/>
      <c r="R903" s="62"/>
      <c r="S903" s="62"/>
    </row>
    <row r="904" spans="1:19" s="63" customFormat="1" x14ac:dyDescent="0.3">
      <c r="A904" s="56"/>
      <c r="B904" s="57"/>
      <c r="C904" s="270"/>
      <c r="D904" s="271"/>
      <c r="E904" s="271"/>
      <c r="F904" s="271"/>
      <c r="G904" s="271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</row>
    <row r="905" spans="1:19" s="63" customFormat="1" x14ac:dyDescent="0.3">
      <c r="A905" s="56"/>
      <c r="B905" s="57"/>
      <c r="C905" s="58"/>
      <c r="D905" s="59"/>
      <c r="E905" s="60"/>
      <c r="F905" s="61"/>
      <c r="G905" s="62"/>
      <c r="H905" s="61"/>
      <c r="I905" s="62"/>
      <c r="J905" s="61"/>
      <c r="K905" s="62"/>
      <c r="L905" s="62"/>
      <c r="M905" s="62"/>
      <c r="N905" s="62"/>
      <c r="O905" s="62"/>
      <c r="P905" s="62"/>
      <c r="Q905" s="62"/>
      <c r="R905" s="62"/>
      <c r="S905" s="62"/>
    </row>
    <row r="906" spans="1:19" s="63" customFormat="1" ht="15" customHeight="1" x14ac:dyDescent="0.3">
      <c r="A906" s="56"/>
      <c r="B906" s="57"/>
      <c r="C906" s="270"/>
      <c r="D906" s="271"/>
      <c r="E906" s="271"/>
      <c r="F906" s="271"/>
      <c r="G906" s="271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</row>
    <row r="907" spans="1:19" s="63" customFormat="1" x14ac:dyDescent="0.3">
      <c r="A907" s="56"/>
      <c r="B907" s="57"/>
      <c r="C907" s="58"/>
      <c r="D907" s="59"/>
      <c r="E907" s="60"/>
      <c r="F907" s="61"/>
      <c r="G907" s="62"/>
      <c r="H907" s="61"/>
      <c r="I907" s="62"/>
      <c r="J907" s="61"/>
      <c r="K907" s="62"/>
      <c r="L907" s="62"/>
      <c r="M907" s="62"/>
      <c r="N907" s="62"/>
      <c r="O907" s="62"/>
      <c r="P907" s="62"/>
      <c r="Q907" s="62"/>
      <c r="R907" s="62"/>
      <c r="S907" s="62"/>
    </row>
    <row r="908" spans="1:19" s="63" customFormat="1" x14ac:dyDescent="0.3">
      <c r="A908" s="56"/>
      <c r="B908" s="57"/>
      <c r="C908" s="270"/>
      <c r="D908" s="271"/>
      <c r="E908" s="271"/>
      <c r="F908" s="271"/>
      <c r="G908" s="271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</row>
    <row r="909" spans="1:19" s="63" customFormat="1" x14ac:dyDescent="0.3">
      <c r="A909" s="56"/>
      <c r="B909" s="57"/>
      <c r="C909" s="58"/>
      <c r="D909" s="59"/>
      <c r="E909" s="60"/>
      <c r="F909" s="61"/>
      <c r="G909" s="62"/>
      <c r="H909" s="61"/>
      <c r="I909" s="62"/>
      <c r="J909" s="61"/>
      <c r="K909" s="62"/>
      <c r="L909" s="62"/>
      <c r="M909" s="62"/>
      <c r="N909" s="62"/>
      <c r="O909" s="62"/>
      <c r="P909" s="62"/>
      <c r="Q909" s="62"/>
      <c r="R909" s="62"/>
      <c r="S909" s="62"/>
    </row>
    <row r="910" spans="1:19" s="63" customFormat="1" x14ac:dyDescent="0.3">
      <c r="A910" s="56"/>
      <c r="B910" s="57"/>
      <c r="C910" s="272"/>
      <c r="D910" s="273"/>
      <c r="E910" s="273"/>
      <c r="F910" s="273"/>
      <c r="G910" s="273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</row>
    <row r="911" spans="1:19" s="63" customFormat="1" x14ac:dyDescent="0.3">
      <c r="A911" s="56"/>
      <c r="B911" s="57"/>
      <c r="C911" s="270"/>
      <c r="D911" s="271"/>
      <c r="E911" s="271"/>
      <c r="F911" s="271"/>
      <c r="G911" s="271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</row>
    <row r="912" spans="1:19" s="63" customFormat="1" x14ac:dyDescent="0.3">
      <c r="A912" s="56"/>
      <c r="B912" s="57"/>
      <c r="C912" s="58"/>
      <c r="D912" s="59"/>
      <c r="E912" s="60"/>
      <c r="F912" s="61"/>
      <c r="G912" s="62"/>
      <c r="H912" s="61"/>
      <c r="I912" s="62"/>
      <c r="J912" s="61"/>
      <c r="K912" s="62"/>
      <c r="L912" s="62"/>
      <c r="M912" s="62"/>
      <c r="N912" s="62"/>
      <c r="O912" s="62"/>
      <c r="P912" s="62"/>
      <c r="Q912" s="62"/>
      <c r="R912" s="62"/>
      <c r="S912" s="62"/>
    </row>
    <row r="913" spans="1:19" s="63" customFormat="1" x14ac:dyDescent="0.3">
      <c r="A913" s="56"/>
      <c r="B913" s="57"/>
      <c r="C913" s="272"/>
      <c r="D913" s="273"/>
      <c r="E913" s="273"/>
      <c r="F913" s="273"/>
      <c r="G913" s="273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</row>
    <row r="914" spans="1:19" s="63" customFormat="1" x14ac:dyDescent="0.3">
      <c r="A914" s="56"/>
      <c r="B914" s="57"/>
      <c r="C914" s="270"/>
      <c r="D914" s="271"/>
      <c r="E914" s="271"/>
      <c r="F914" s="271"/>
      <c r="G914" s="271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</row>
    <row r="915" spans="1:19" s="63" customFormat="1" x14ac:dyDescent="0.3">
      <c r="A915" s="56"/>
      <c r="B915" s="57"/>
      <c r="C915" s="58"/>
      <c r="D915" s="59"/>
      <c r="E915" s="60"/>
      <c r="F915" s="61"/>
      <c r="G915" s="62"/>
      <c r="H915" s="61"/>
      <c r="I915" s="62"/>
      <c r="J915" s="61"/>
      <c r="K915" s="62"/>
      <c r="L915" s="62"/>
      <c r="M915" s="62"/>
      <c r="N915" s="62"/>
      <c r="O915" s="62"/>
      <c r="P915" s="62"/>
      <c r="Q915" s="62"/>
      <c r="R915" s="62"/>
      <c r="S915" s="62"/>
    </row>
    <row r="916" spans="1:19" s="63" customFormat="1" x14ac:dyDescent="0.3">
      <c r="A916" s="56"/>
      <c r="B916" s="57"/>
      <c r="C916" s="270"/>
      <c r="D916" s="271"/>
      <c r="E916" s="271"/>
      <c r="F916" s="271"/>
      <c r="G916" s="271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</row>
    <row r="917" spans="1:19" s="63" customFormat="1" x14ac:dyDescent="0.3">
      <c r="A917" s="56"/>
      <c r="B917" s="57"/>
      <c r="C917" s="58"/>
      <c r="D917" s="59"/>
      <c r="E917" s="60"/>
      <c r="F917" s="61"/>
      <c r="G917" s="62"/>
      <c r="H917" s="61"/>
      <c r="I917" s="62"/>
      <c r="J917" s="61"/>
      <c r="K917" s="62"/>
      <c r="L917" s="62"/>
      <c r="M917" s="62"/>
      <c r="N917" s="62"/>
      <c r="O917" s="62"/>
      <c r="P917" s="62"/>
      <c r="Q917" s="62"/>
      <c r="R917" s="62"/>
      <c r="S917" s="62"/>
    </row>
    <row r="918" spans="1:19" s="63" customFormat="1" x14ac:dyDescent="0.3">
      <c r="A918" s="56"/>
      <c r="B918" s="57"/>
      <c r="C918" s="270"/>
      <c r="D918" s="271"/>
      <c r="E918" s="271"/>
      <c r="F918" s="271"/>
      <c r="G918" s="271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</row>
    <row r="919" spans="1:19" s="63" customFormat="1" x14ac:dyDescent="0.3">
      <c r="A919" s="56"/>
      <c r="B919" s="57"/>
      <c r="C919" s="58"/>
      <c r="D919" s="59"/>
      <c r="E919" s="60"/>
      <c r="F919" s="61"/>
      <c r="G919" s="62"/>
      <c r="H919" s="61"/>
      <c r="I919" s="62"/>
      <c r="J919" s="61"/>
      <c r="K919" s="62"/>
      <c r="L919" s="62"/>
      <c r="M919" s="62"/>
      <c r="N919" s="62"/>
      <c r="O919" s="62"/>
      <c r="P919" s="62"/>
      <c r="Q919" s="62"/>
      <c r="R919" s="62"/>
      <c r="S919" s="62"/>
    </row>
    <row r="920" spans="1:19" s="63" customFormat="1" x14ac:dyDescent="0.3">
      <c r="A920" s="56"/>
      <c r="B920" s="57"/>
      <c r="C920" s="270"/>
      <c r="D920" s="271"/>
      <c r="E920" s="271"/>
      <c r="F920" s="271"/>
      <c r="G920" s="271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</row>
    <row r="921" spans="1:19" s="63" customFormat="1" x14ac:dyDescent="0.3">
      <c r="A921" s="75"/>
      <c r="B921" s="76"/>
      <c r="C921" s="77"/>
      <c r="D921" s="78"/>
      <c r="E921" s="79"/>
      <c r="F921" s="80"/>
      <c r="G921" s="80"/>
      <c r="H921" s="80"/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</row>
    <row r="922" spans="1:19" s="63" customFormat="1" x14ac:dyDescent="0.3">
      <c r="A922" s="56"/>
      <c r="B922" s="57"/>
      <c r="C922" s="58"/>
      <c r="D922" s="59"/>
      <c r="E922" s="60"/>
      <c r="F922" s="61"/>
      <c r="G922" s="62"/>
      <c r="H922" s="61"/>
      <c r="I922" s="62"/>
      <c r="J922" s="61"/>
      <c r="K922" s="62"/>
      <c r="L922" s="62"/>
      <c r="M922" s="62"/>
      <c r="N922" s="62"/>
      <c r="O922" s="62"/>
      <c r="P922" s="62"/>
      <c r="Q922" s="62"/>
      <c r="R922" s="62"/>
      <c r="S922" s="62"/>
    </row>
    <row r="923" spans="1:19" s="63" customFormat="1" x14ac:dyDescent="0.3">
      <c r="A923" s="56"/>
      <c r="B923" s="57"/>
      <c r="C923" s="270"/>
      <c r="D923" s="271"/>
      <c r="E923" s="271"/>
      <c r="F923" s="271"/>
      <c r="G923" s="271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</row>
    <row r="924" spans="1:19" s="63" customFormat="1" x14ac:dyDescent="0.3">
      <c r="A924" s="56"/>
      <c r="B924" s="57"/>
      <c r="C924" s="58"/>
      <c r="D924" s="59"/>
      <c r="E924" s="60"/>
      <c r="F924" s="61"/>
      <c r="G924" s="62"/>
      <c r="H924" s="61"/>
      <c r="I924" s="62"/>
      <c r="J924" s="61"/>
      <c r="K924" s="62"/>
      <c r="L924" s="62"/>
      <c r="M924" s="62"/>
      <c r="N924" s="62"/>
      <c r="O924" s="62"/>
      <c r="P924" s="62"/>
      <c r="Q924" s="62"/>
      <c r="R924" s="62"/>
      <c r="S924" s="62"/>
    </row>
    <row r="925" spans="1:19" s="63" customFormat="1" x14ac:dyDescent="0.3">
      <c r="A925" s="56"/>
      <c r="B925" s="57"/>
      <c r="C925" s="270"/>
      <c r="D925" s="271"/>
      <c r="E925" s="271"/>
      <c r="F925" s="271"/>
      <c r="G925" s="271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</row>
    <row r="926" spans="1:19" s="63" customFormat="1" ht="15" customHeight="1" x14ac:dyDescent="0.3">
      <c r="A926" s="56"/>
      <c r="B926" s="57"/>
      <c r="C926" s="58"/>
      <c r="D926" s="59"/>
      <c r="E926" s="60"/>
      <c r="F926" s="61"/>
      <c r="G926" s="62"/>
      <c r="H926" s="61"/>
      <c r="I926" s="62"/>
      <c r="J926" s="61"/>
      <c r="K926" s="62"/>
      <c r="L926" s="62"/>
      <c r="M926" s="62"/>
      <c r="N926" s="62"/>
      <c r="O926" s="62"/>
      <c r="P926" s="62"/>
      <c r="Q926" s="62"/>
      <c r="R926" s="62"/>
      <c r="S926" s="62"/>
    </row>
    <row r="927" spans="1:19" s="63" customFormat="1" x14ac:dyDescent="0.3">
      <c r="A927" s="56"/>
      <c r="B927" s="57"/>
      <c r="C927" s="270"/>
      <c r="D927" s="271"/>
      <c r="E927" s="271"/>
      <c r="F927" s="271"/>
      <c r="G927" s="271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</row>
    <row r="928" spans="1:19" s="63" customFormat="1" x14ac:dyDescent="0.3">
      <c r="A928" s="75"/>
      <c r="B928" s="76"/>
      <c r="C928" s="77"/>
      <c r="D928" s="78"/>
      <c r="E928" s="79"/>
      <c r="F928" s="80"/>
      <c r="G928" s="80"/>
      <c r="H928" s="80"/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</row>
    <row r="929" spans="1:19" s="63" customFormat="1" x14ac:dyDescent="0.3">
      <c r="A929" s="56"/>
      <c r="B929" s="57"/>
      <c r="C929" s="58"/>
      <c r="D929" s="59"/>
      <c r="E929" s="60"/>
      <c r="F929" s="61"/>
      <c r="G929" s="62"/>
      <c r="H929" s="61"/>
      <c r="I929" s="62"/>
      <c r="J929" s="61"/>
      <c r="K929" s="62"/>
      <c r="L929" s="62"/>
      <c r="M929" s="62"/>
      <c r="N929" s="62"/>
      <c r="O929" s="62"/>
      <c r="P929" s="62"/>
      <c r="Q929" s="62"/>
      <c r="R929" s="62"/>
      <c r="S929" s="62"/>
    </row>
    <row r="930" spans="1:19" s="63" customFormat="1" x14ac:dyDescent="0.3">
      <c r="A930" s="56"/>
      <c r="B930" s="57"/>
      <c r="C930" s="272"/>
      <c r="D930" s="273"/>
      <c r="E930" s="273"/>
      <c r="F930" s="273"/>
      <c r="G930" s="273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</row>
    <row r="931" spans="1:19" s="63" customFormat="1" x14ac:dyDescent="0.3">
      <c r="A931" s="56"/>
      <c r="B931" s="57"/>
      <c r="C931" s="270"/>
      <c r="D931" s="271"/>
      <c r="E931" s="271"/>
      <c r="F931" s="271"/>
      <c r="G931" s="271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</row>
    <row r="932" spans="1:19" s="63" customFormat="1" x14ac:dyDescent="0.3">
      <c r="A932" s="56"/>
      <c r="B932" s="57"/>
      <c r="C932" s="58"/>
      <c r="D932" s="59"/>
      <c r="E932" s="60"/>
      <c r="F932" s="61"/>
      <c r="G932" s="62"/>
      <c r="H932" s="61"/>
      <c r="I932" s="62"/>
      <c r="J932" s="61"/>
      <c r="K932" s="62"/>
      <c r="L932" s="62"/>
      <c r="M932" s="62"/>
      <c r="N932" s="62"/>
      <c r="O932" s="62"/>
      <c r="P932" s="62"/>
      <c r="Q932" s="62"/>
      <c r="R932" s="62"/>
      <c r="S932" s="62"/>
    </row>
    <row r="933" spans="1:19" s="63" customFormat="1" x14ac:dyDescent="0.3">
      <c r="A933" s="56"/>
      <c r="B933" s="57"/>
      <c r="C933" s="270"/>
      <c r="D933" s="271"/>
      <c r="E933" s="271"/>
      <c r="F933" s="271"/>
      <c r="G933" s="271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</row>
    <row r="934" spans="1:19" s="63" customFormat="1" x14ac:dyDescent="0.3">
      <c r="A934" s="56"/>
      <c r="B934" s="57"/>
      <c r="C934" s="58"/>
      <c r="D934" s="59"/>
      <c r="E934" s="60"/>
      <c r="F934" s="61"/>
      <c r="G934" s="62"/>
      <c r="H934" s="61"/>
      <c r="I934" s="62"/>
      <c r="J934" s="61"/>
      <c r="K934" s="62"/>
      <c r="L934" s="62"/>
      <c r="M934" s="62"/>
      <c r="N934" s="62"/>
      <c r="O934" s="62"/>
      <c r="P934" s="62"/>
      <c r="Q934" s="62"/>
      <c r="R934" s="62"/>
      <c r="S934" s="62"/>
    </row>
    <row r="935" spans="1:19" s="63" customFormat="1" x14ac:dyDescent="0.3">
      <c r="A935" s="56"/>
      <c r="B935" s="57"/>
      <c r="C935" s="270"/>
      <c r="D935" s="271"/>
      <c r="E935" s="271"/>
      <c r="F935" s="271"/>
      <c r="G935" s="271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</row>
    <row r="936" spans="1:19" s="63" customFormat="1" x14ac:dyDescent="0.3">
      <c r="A936" s="56"/>
      <c r="B936" s="57"/>
      <c r="C936" s="58"/>
      <c r="D936" s="59"/>
      <c r="E936" s="60"/>
      <c r="F936" s="61"/>
      <c r="G936" s="62"/>
      <c r="H936" s="61"/>
      <c r="I936" s="62"/>
      <c r="J936" s="61"/>
      <c r="K936" s="62"/>
      <c r="L936" s="62"/>
      <c r="M936" s="62"/>
      <c r="N936" s="62"/>
      <c r="O936" s="62"/>
      <c r="P936" s="62"/>
      <c r="Q936" s="62"/>
      <c r="R936" s="62"/>
      <c r="S936" s="62"/>
    </row>
    <row r="937" spans="1:19" s="63" customFormat="1" x14ac:dyDescent="0.3">
      <c r="A937" s="56"/>
      <c r="B937" s="57"/>
      <c r="C937" s="270"/>
      <c r="D937" s="271"/>
      <c r="E937" s="271"/>
      <c r="F937" s="271"/>
      <c r="G937" s="271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</row>
    <row r="938" spans="1:19" s="63" customFormat="1" x14ac:dyDescent="0.3">
      <c r="A938" s="56"/>
      <c r="B938" s="57"/>
      <c r="C938" s="58"/>
      <c r="D938" s="59"/>
      <c r="E938" s="60"/>
      <c r="F938" s="61"/>
      <c r="G938" s="62"/>
      <c r="H938" s="61"/>
      <c r="I938" s="62"/>
      <c r="J938" s="61"/>
      <c r="K938" s="62"/>
      <c r="L938" s="62"/>
      <c r="M938" s="62"/>
      <c r="N938" s="62"/>
      <c r="O938" s="62"/>
      <c r="P938" s="62"/>
      <c r="Q938" s="62"/>
      <c r="R938" s="62"/>
      <c r="S938" s="62"/>
    </row>
    <row r="939" spans="1:19" s="63" customFormat="1" ht="15" customHeight="1" x14ac:dyDescent="0.3">
      <c r="A939" s="56"/>
      <c r="B939" s="57"/>
      <c r="C939" s="270"/>
      <c r="D939" s="271"/>
      <c r="E939" s="271"/>
      <c r="F939" s="271"/>
      <c r="G939" s="271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</row>
    <row r="940" spans="1:19" s="63" customFormat="1" x14ac:dyDescent="0.3">
      <c r="A940" s="56"/>
      <c r="B940" s="57"/>
      <c r="C940" s="58"/>
      <c r="D940" s="59"/>
      <c r="E940" s="60"/>
      <c r="F940" s="61"/>
      <c r="G940" s="62"/>
      <c r="H940" s="61"/>
      <c r="I940" s="62"/>
      <c r="J940" s="61"/>
      <c r="K940" s="62"/>
      <c r="L940" s="62"/>
      <c r="M940" s="62"/>
      <c r="N940" s="62"/>
      <c r="O940" s="62"/>
      <c r="P940" s="62"/>
      <c r="Q940" s="62"/>
      <c r="R940" s="62"/>
      <c r="S940" s="62"/>
    </row>
    <row r="941" spans="1:19" s="63" customFormat="1" x14ac:dyDescent="0.3">
      <c r="A941" s="56"/>
      <c r="B941" s="57"/>
      <c r="C941" s="270"/>
      <c r="D941" s="271"/>
      <c r="E941" s="271"/>
      <c r="F941" s="271"/>
      <c r="G941" s="271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</row>
    <row r="942" spans="1:19" s="63" customFormat="1" x14ac:dyDescent="0.3">
      <c r="A942" s="56"/>
      <c r="B942" s="57"/>
      <c r="C942" s="58"/>
      <c r="D942" s="59"/>
      <c r="E942" s="60"/>
      <c r="F942" s="61"/>
      <c r="G942" s="62"/>
      <c r="H942" s="61"/>
      <c r="I942" s="62"/>
      <c r="J942" s="61"/>
      <c r="K942" s="62"/>
      <c r="L942" s="62"/>
      <c r="M942" s="62"/>
      <c r="N942" s="62"/>
      <c r="O942" s="62"/>
      <c r="P942" s="62"/>
      <c r="Q942" s="62"/>
      <c r="R942" s="62"/>
      <c r="S942" s="62"/>
    </row>
    <row r="943" spans="1:19" s="63" customFormat="1" x14ac:dyDescent="0.3">
      <c r="A943" s="56"/>
      <c r="B943" s="57"/>
      <c r="C943" s="272"/>
      <c r="D943" s="273"/>
      <c r="E943" s="273"/>
      <c r="F943" s="273"/>
      <c r="G943" s="273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</row>
    <row r="944" spans="1:19" s="63" customFormat="1" x14ac:dyDescent="0.3">
      <c r="A944" s="56"/>
      <c r="B944" s="57"/>
      <c r="C944" s="270"/>
      <c r="D944" s="271"/>
      <c r="E944" s="271"/>
      <c r="F944" s="271"/>
      <c r="G944" s="271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</row>
    <row r="945" spans="1:19" s="63" customFormat="1" x14ac:dyDescent="0.3">
      <c r="A945" s="75"/>
      <c r="B945" s="76"/>
      <c r="C945" s="77"/>
      <c r="D945" s="78"/>
      <c r="E945" s="79"/>
      <c r="F945" s="80"/>
      <c r="G945" s="80"/>
      <c r="H945" s="80"/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</row>
    <row r="946" spans="1:19" s="63" customFormat="1" x14ac:dyDescent="0.3">
      <c r="A946" s="56"/>
      <c r="B946" s="57"/>
      <c r="C946" s="58"/>
      <c r="D946" s="59"/>
      <c r="E946" s="60"/>
      <c r="F946" s="61"/>
      <c r="G946" s="62"/>
      <c r="H946" s="61"/>
      <c r="I946" s="62"/>
      <c r="J946" s="61"/>
      <c r="K946" s="62"/>
      <c r="L946" s="62"/>
      <c r="M946" s="62"/>
      <c r="N946" s="62"/>
      <c r="O946" s="62"/>
      <c r="P946" s="62"/>
      <c r="Q946" s="62"/>
      <c r="R946" s="62"/>
      <c r="S946" s="62"/>
    </row>
    <row r="947" spans="1:19" s="63" customFormat="1" x14ac:dyDescent="0.3">
      <c r="A947" s="56"/>
      <c r="B947" s="57"/>
      <c r="C947" s="270"/>
      <c r="D947" s="271"/>
      <c r="E947" s="271"/>
      <c r="F947" s="271"/>
      <c r="G947" s="271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</row>
    <row r="948" spans="1:19" s="63" customFormat="1" x14ac:dyDescent="0.3">
      <c r="A948" s="56"/>
      <c r="B948" s="57"/>
      <c r="C948" s="58"/>
      <c r="D948" s="59"/>
      <c r="E948" s="60"/>
      <c r="F948" s="61"/>
      <c r="G948" s="62"/>
      <c r="H948" s="61"/>
      <c r="I948" s="62"/>
      <c r="J948" s="61"/>
      <c r="K948" s="62"/>
      <c r="L948" s="62"/>
      <c r="M948" s="62"/>
      <c r="N948" s="62"/>
      <c r="O948" s="62"/>
      <c r="P948" s="62"/>
      <c r="Q948" s="62"/>
      <c r="R948" s="62"/>
      <c r="S948" s="62"/>
    </row>
    <row r="949" spans="1:19" s="63" customFormat="1" x14ac:dyDescent="0.3">
      <c r="A949" s="56"/>
      <c r="B949" s="57"/>
      <c r="C949" s="272"/>
      <c r="D949" s="273"/>
      <c r="E949" s="273"/>
      <c r="F949" s="273"/>
      <c r="G949" s="273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</row>
    <row r="950" spans="1:19" s="63" customFormat="1" x14ac:dyDescent="0.3">
      <c r="A950" s="56"/>
      <c r="B950" s="57"/>
      <c r="C950" s="270"/>
      <c r="D950" s="271"/>
      <c r="E950" s="271"/>
      <c r="F950" s="271"/>
      <c r="G950" s="271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</row>
    <row r="951" spans="1:19" s="63" customFormat="1" x14ac:dyDescent="0.3">
      <c r="A951" s="56"/>
      <c r="B951" s="57"/>
      <c r="C951" s="58"/>
      <c r="D951" s="59"/>
      <c r="E951" s="60"/>
      <c r="F951" s="61"/>
      <c r="G951" s="62"/>
      <c r="H951" s="61"/>
      <c r="I951" s="62"/>
      <c r="J951" s="61"/>
      <c r="K951" s="62"/>
      <c r="L951" s="62"/>
      <c r="M951" s="62"/>
      <c r="N951" s="62"/>
      <c r="O951" s="62"/>
      <c r="P951" s="62"/>
      <c r="Q951" s="62"/>
      <c r="R951" s="62"/>
      <c r="S951" s="62"/>
    </row>
    <row r="952" spans="1:19" s="63" customFormat="1" x14ac:dyDescent="0.3">
      <c r="A952" s="56"/>
      <c r="B952" s="57"/>
      <c r="C952" s="270"/>
      <c r="D952" s="271"/>
      <c r="E952" s="271"/>
      <c r="F952" s="271"/>
      <c r="G952" s="271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</row>
    <row r="953" spans="1:19" s="63" customFormat="1" x14ac:dyDescent="0.3">
      <c r="A953" s="56"/>
      <c r="B953" s="57"/>
      <c r="C953" s="58"/>
      <c r="D953" s="59"/>
      <c r="E953" s="60"/>
      <c r="F953" s="61"/>
      <c r="G953" s="62"/>
      <c r="H953" s="61"/>
      <c r="I953" s="62"/>
      <c r="J953" s="61"/>
      <c r="K953" s="62"/>
      <c r="L953" s="62"/>
      <c r="M953" s="62"/>
      <c r="N953" s="62"/>
      <c r="O953" s="62"/>
      <c r="P953" s="62"/>
      <c r="Q953" s="62"/>
      <c r="R953" s="62"/>
      <c r="S953" s="62"/>
    </row>
    <row r="954" spans="1:19" s="63" customFormat="1" x14ac:dyDescent="0.3">
      <c r="A954" s="56"/>
      <c r="B954" s="57"/>
      <c r="C954" s="270"/>
      <c r="D954" s="271"/>
      <c r="E954" s="271"/>
      <c r="F954" s="271"/>
      <c r="G954" s="271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</row>
    <row r="955" spans="1:19" s="63" customFormat="1" ht="15" customHeight="1" x14ac:dyDescent="0.3">
      <c r="A955" s="56"/>
      <c r="B955" s="57"/>
      <c r="C955" s="58"/>
      <c r="D955" s="59"/>
      <c r="E955" s="60"/>
      <c r="F955" s="61"/>
      <c r="G955" s="62"/>
      <c r="H955" s="61"/>
      <c r="I955" s="62"/>
      <c r="J955" s="61"/>
      <c r="K955" s="62"/>
      <c r="L955" s="62"/>
      <c r="M955" s="62"/>
      <c r="N955" s="62"/>
      <c r="O955" s="62"/>
      <c r="P955" s="62"/>
      <c r="Q955" s="62"/>
      <c r="R955" s="62"/>
      <c r="S955" s="62"/>
    </row>
    <row r="956" spans="1:19" s="63" customFormat="1" x14ac:dyDescent="0.3">
      <c r="A956" s="56"/>
      <c r="B956" s="57"/>
      <c r="C956" s="272"/>
      <c r="D956" s="273"/>
      <c r="E956" s="273"/>
      <c r="F956" s="273"/>
      <c r="G956" s="273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</row>
    <row r="957" spans="1:19" s="63" customFormat="1" x14ac:dyDescent="0.3">
      <c r="A957" s="56"/>
      <c r="B957" s="57"/>
      <c r="C957" s="270"/>
      <c r="D957" s="271"/>
      <c r="E957" s="271"/>
      <c r="F957" s="271"/>
      <c r="G957" s="271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</row>
    <row r="958" spans="1:19" s="63" customFormat="1" ht="15" customHeight="1" x14ac:dyDescent="0.3">
      <c r="A958" s="56"/>
      <c r="B958" s="57"/>
      <c r="C958" s="58"/>
      <c r="D958" s="59"/>
      <c r="E958" s="60"/>
      <c r="F958" s="61"/>
      <c r="G958" s="62"/>
      <c r="H958" s="61"/>
      <c r="I958" s="62"/>
      <c r="J958" s="61"/>
      <c r="K958" s="62"/>
      <c r="L958" s="62"/>
      <c r="M958" s="62"/>
      <c r="N958" s="62"/>
      <c r="O958" s="62"/>
      <c r="P958" s="62"/>
      <c r="Q958" s="62"/>
      <c r="R958" s="62"/>
      <c r="S958" s="62"/>
    </row>
    <row r="959" spans="1:19" s="63" customFormat="1" x14ac:dyDescent="0.3">
      <c r="A959" s="56"/>
      <c r="B959" s="57"/>
      <c r="C959" s="272"/>
      <c r="D959" s="273"/>
      <c r="E959" s="273"/>
      <c r="F959" s="273"/>
      <c r="G959" s="273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</row>
    <row r="960" spans="1:19" s="63" customFormat="1" x14ac:dyDescent="0.3">
      <c r="A960" s="56"/>
      <c r="B960" s="57"/>
      <c r="C960" s="270"/>
      <c r="D960" s="271"/>
      <c r="E960" s="271"/>
      <c r="F960" s="271"/>
      <c r="G960" s="271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</row>
    <row r="961" spans="1:19" s="63" customFormat="1" ht="15" customHeight="1" x14ac:dyDescent="0.3">
      <c r="A961" s="56"/>
      <c r="B961" s="57"/>
      <c r="C961" s="58"/>
      <c r="D961" s="59"/>
      <c r="E961" s="60"/>
      <c r="F961" s="61"/>
      <c r="G961" s="62"/>
      <c r="H961" s="61"/>
      <c r="I961" s="62"/>
      <c r="J961" s="61"/>
      <c r="K961" s="62"/>
      <c r="L961" s="62"/>
      <c r="M961" s="62"/>
      <c r="N961" s="62"/>
      <c r="O961" s="62"/>
      <c r="P961" s="62"/>
      <c r="Q961" s="62"/>
      <c r="R961" s="62"/>
      <c r="S961" s="62"/>
    </row>
    <row r="962" spans="1:19" s="63" customFormat="1" x14ac:dyDescent="0.3">
      <c r="A962" s="56"/>
      <c r="B962" s="57"/>
      <c r="C962" s="272"/>
      <c r="D962" s="273"/>
      <c r="E962" s="273"/>
      <c r="F962" s="273"/>
      <c r="G962" s="273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</row>
    <row r="963" spans="1:19" s="63" customFormat="1" x14ac:dyDescent="0.3">
      <c r="A963" s="56"/>
      <c r="B963" s="57"/>
      <c r="C963" s="270"/>
      <c r="D963" s="271"/>
      <c r="E963" s="271"/>
      <c r="F963" s="271"/>
      <c r="G963" s="271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</row>
    <row r="964" spans="1:19" s="63" customFormat="1" ht="15" customHeight="1" x14ac:dyDescent="0.3">
      <c r="A964" s="56"/>
      <c r="B964" s="57"/>
      <c r="C964" s="58"/>
      <c r="D964" s="59"/>
      <c r="E964" s="60"/>
      <c r="F964" s="61"/>
      <c r="G964" s="62"/>
      <c r="H964" s="61"/>
      <c r="I964" s="62"/>
      <c r="J964" s="61"/>
      <c r="K964" s="62"/>
      <c r="L964" s="62"/>
      <c r="M964" s="62"/>
      <c r="N964" s="62"/>
      <c r="O964" s="62"/>
      <c r="P964" s="62"/>
      <c r="Q964" s="62"/>
      <c r="R964" s="62"/>
      <c r="S964" s="62"/>
    </row>
    <row r="965" spans="1:19" s="63" customFormat="1" x14ac:dyDescent="0.3">
      <c r="A965" s="56"/>
      <c r="B965" s="57"/>
      <c r="C965" s="272"/>
      <c r="D965" s="273"/>
      <c r="E965" s="273"/>
      <c r="F965" s="273"/>
      <c r="G965" s="273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</row>
    <row r="966" spans="1:19" s="63" customFormat="1" x14ac:dyDescent="0.3">
      <c r="A966" s="56"/>
      <c r="B966" s="57"/>
      <c r="C966" s="270"/>
      <c r="D966" s="271"/>
      <c r="E966" s="271"/>
      <c r="F966" s="271"/>
      <c r="G966" s="271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</row>
    <row r="967" spans="1:19" s="63" customFormat="1" x14ac:dyDescent="0.3">
      <c r="A967" s="56"/>
      <c r="B967" s="57"/>
      <c r="C967" s="58"/>
      <c r="D967" s="59"/>
      <c r="E967" s="60"/>
      <c r="F967" s="61"/>
      <c r="G967" s="62"/>
      <c r="H967" s="61"/>
      <c r="I967" s="62"/>
      <c r="J967" s="61"/>
      <c r="K967" s="62"/>
      <c r="L967" s="62"/>
      <c r="M967" s="62"/>
      <c r="N967" s="62"/>
      <c r="O967" s="62"/>
      <c r="P967" s="62"/>
      <c r="Q967" s="62"/>
      <c r="R967" s="62"/>
      <c r="S967" s="62"/>
    </row>
    <row r="968" spans="1:19" s="63" customFormat="1" x14ac:dyDescent="0.3">
      <c r="A968" s="56"/>
      <c r="B968" s="57"/>
      <c r="C968" s="272"/>
      <c r="D968" s="273"/>
      <c r="E968" s="273"/>
      <c r="F968" s="273"/>
      <c r="G968" s="273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</row>
    <row r="969" spans="1:19" s="63" customFormat="1" x14ac:dyDescent="0.3">
      <c r="A969" s="56"/>
      <c r="B969" s="57"/>
      <c r="C969" s="270"/>
      <c r="D969" s="271"/>
      <c r="E969" s="271"/>
      <c r="F969" s="271"/>
      <c r="G969" s="271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</row>
    <row r="970" spans="1:19" s="63" customFormat="1" x14ac:dyDescent="0.3">
      <c r="A970" s="75"/>
      <c r="B970" s="76"/>
      <c r="C970" s="77"/>
      <c r="D970" s="78"/>
      <c r="E970" s="79"/>
      <c r="F970" s="80"/>
      <c r="G970" s="80"/>
      <c r="H970" s="80"/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</row>
    <row r="971" spans="1:19" s="63" customFormat="1" x14ac:dyDescent="0.3">
      <c r="A971" s="56"/>
      <c r="B971" s="57"/>
      <c r="C971" s="272"/>
      <c r="D971" s="273"/>
      <c r="E971" s="273"/>
      <c r="F971" s="273"/>
      <c r="G971" s="273"/>
      <c r="H971" s="62"/>
      <c r="I971" s="62"/>
      <c r="J971" s="62"/>
      <c r="K971" s="62"/>
      <c r="L971" s="62"/>
      <c r="M971" s="62"/>
      <c r="N971" s="60"/>
      <c r="O971" s="60"/>
      <c r="P971" s="60"/>
      <c r="Q971" s="60"/>
      <c r="R971" s="62"/>
      <c r="S971" s="62"/>
    </row>
    <row r="972" spans="1:19" s="63" customFormat="1" x14ac:dyDescent="0.3">
      <c r="A972" s="56"/>
      <c r="B972" s="57"/>
      <c r="C972" s="58"/>
      <c r="D972" s="59"/>
      <c r="E972" s="60"/>
      <c r="F972" s="61"/>
      <c r="G972" s="62"/>
      <c r="H972" s="61"/>
      <c r="I972" s="62"/>
      <c r="J972" s="61"/>
      <c r="K972" s="62"/>
      <c r="L972" s="62"/>
      <c r="M972" s="62"/>
      <c r="N972" s="60"/>
      <c r="O972" s="60"/>
      <c r="P972" s="60"/>
      <c r="Q972" s="60"/>
      <c r="R972" s="62"/>
      <c r="S972" s="62"/>
    </row>
    <row r="973" spans="1:19" s="63" customFormat="1" x14ac:dyDescent="0.3">
      <c r="A973" s="56"/>
      <c r="B973" s="57"/>
      <c r="C973" s="272"/>
      <c r="D973" s="273"/>
      <c r="E973" s="273"/>
      <c r="F973" s="273"/>
      <c r="G973" s="273"/>
      <c r="H973" s="62"/>
      <c r="I973" s="62"/>
      <c r="J973" s="62"/>
      <c r="K973" s="62"/>
      <c r="L973" s="62"/>
      <c r="M973" s="62"/>
      <c r="N973" s="60"/>
      <c r="O973" s="60"/>
      <c r="P973" s="60"/>
      <c r="Q973" s="60"/>
      <c r="R973" s="62"/>
      <c r="S973" s="62"/>
    </row>
    <row r="974" spans="1:19" s="63" customFormat="1" x14ac:dyDescent="0.3">
      <c r="A974" s="56"/>
      <c r="B974" s="57"/>
      <c r="C974" s="58"/>
      <c r="D974" s="59"/>
      <c r="E974" s="60"/>
      <c r="F974" s="61"/>
      <c r="G974" s="62"/>
      <c r="H974" s="61"/>
      <c r="I974" s="62"/>
      <c r="J974" s="61"/>
      <c r="K974" s="62"/>
      <c r="L974" s="62"/>
      <c r="M974" s="62"/>
      <c r="N974" s="60"/>
      <c r="O974" s="60"/>
      <c r="P974" s="60"/>
      <c r="Q974" s="60"/>
      <c r="R974" s="62"/>
      <c r="S974" s="62"/>
    </row>
    <row r="975" spans="1:19" s="63" customFormat="1" ht="15" customHeight="1" x14ac:dyDescent="0.3">
      <c r="A975" s="56"/>
      <c r="B975" s="57"/>
      <c r="C975" s="272"/>
      <c r="D975" s="273"/>
      <c r="E975" s="273"/>
      <c r="F975" s="273"/>
      <c r="G975" s="273"/>
      <c r="H975" s="62"/>
      <c r="I975" s="62"/>
      <c r="J975" s="62"/>
      <c r="K975" s="62"/>
      <c r="L975" s="62"/>
      <c r="M975" s="62"/>
      <c r="N975" s="60"/>
      <c r="O975" s="60"/>
      <c r="P975" s="60"/>
      <c r="Q975" s="60"/>
      <c r="R975" s="62"/>
      <c r="S975" s="62"/>
    </row>
    <row r="976" spans="1:19" s="63" customFormat="1" x14ac:dyDescent="0.3">
      <c r="A976" s="56"/>
      <c r="B976" s="57"/>
      <c r="C976" s="58"/>
      <c r="D976" s="59"/>
      <c r="E976" s="60"/>
      <c r="F976" s="61"/>
      <c r="G976" s="62"/>
      <c r="H976" s="61"/>
      <c r="I976" s="62"/>
      <c r="J976" s="61"/>
      <c r="K976" s="62"/>
      <c r="L976" s="62"/>
      <c r="M976" s="62"/>
      <c r="N976" s="60"/>
      <c r="O976" s="60"/>
      <c r="P976" s="60"/>
      <c r="Q976" s="60"/>
      <c r="R976" s="62"/>
      <c r="S976" s="62"/>
    </row>
    <row r="977" spans="1:19" s="63" customFormat="1" ht="15" customHeight="1" x14ac:dyDescent="0.3">
      <c r="A977" s="56"/>
      <c r="B977" s="57"/>
      <c r="C977" s="58"/>
      <c r="D977" s="59"/>
      <c r="E977" s="60"/>
      <c r="F977" s="61"/>
      <c r="G977" s="62"/>
      <c r="H977" s="61"/>
      <c r="I977" s="62"/>
      <c r="J977" s="61"/>
      <c r="K977" s="62"/>
      <c r="L977" s="62"/>
      <c r="M977" s="62"/>
      <c r="N977" s="62"/>
      <c r="O977" s="62"/>
      <c r="P977" s="62"/>
      <c r="Q977" s="62"/>
      <c r="R977" s="62"/>
      <c r="S977" s="62"/>
    </row>
    <row r="978" spans="1:19" s="63" customFormat="1" x14ac:dyDescent="0.3">
      <c r="A978" s="56"/>
      <c r="B978" s="57"/>
      <c r="C978" s="58"/>
      <c r="D978" s="59"/>
      <c r="E978" s="60"/>
      <c r="F978" s="61"/>
      <c r="G978" s="62"/>
      <c r="H978" s="61"/>
      <c r="I978" s="62"/>
      <c r="J978" s="61"/>
      <c r="K978" s="62"/>
      <c r="L978" s="62"/>
      <c r="M978" s="62"/>
      <c r="N978" s="62"/>
      <c r="O978" s="62"/>
      <c r="P978" s="62"/>
      <c r="Q978" s="62"/>
      <c r="R978" s="62"/>
      <c r="S978" s="62"/>
    </row>
    <row r="979" spans="1:19" s="63" customFormat="1" x14ac:dyDescent="0.3">
      <c r="A979" s="56"/>
      <c r="B979" s="57"/>
      <c r="C979" s="272"/>
      <c r="D979" s="273"/>
      <c r="E979" s="273"/>
      <c r="F979" s="273"/>
      <c r="G979" s="273"/>
      <c r="H979" s="61"/>
      <c r="I979" s="62"/>
      <c r="J979" s="61"/>
      <c r="K979" s="62"/>
      <c r="L979" s="62"/>
      <c r="M979" s="62"/>
      <c r="N979" s="62"/>
      <c r="O979" s="62"/>
      <c r="P979" s="62"/>
      <c r="Q979" s="62"/>
      <c r="R979" s="62"/>
      <c r="S979" s="62"/>
    </row>
    <row r="980" spans="1:19" s="63" customFormat="1" x14ac:dyDescent="0.3">
      <c r="A980" s="56"/>
      <c r="B980" s="57"/>
      <c r="C980" s="58"/>
      <c r="D980" s="59"/>
      <c r="E980" s="60"/>
      <c r="F980" s="61"/>
      <c r="G980" s="62"/>
      <c r="H980" s="61"/>
      <c r="I980" s="62"/>
      <c r="J980" s="61"/>
      <c r="K980" s="62"/>
      <c r="L980" s="62"/>
      <c r="M980" s="62"/>
      <c r="N980" s="62"/>
      <c r="O980" s="62"/>
      <c r="P980" s="62"/>
      <c r="Q980" s="62"/>
      <c r="R980" s="62"/>
      <c r="S980" s="62"/>
    </row>
    <row r="981" spans="1:19" s="63" customFormat="1" x14ac:dyDescent="0.3">
      <c r="A981" s="56"/>
      <c r="B981" s="57"/>
      <c r="C981" s="272"/>
      <c r="D981" s="273"/>
      <c r="E981" s="273"/>
      <c r="F981" s="273"/>
      <c r="G981" s="273"/>
      <c r="H981" s="61"/>
      <c r="I981" s="62"/>
      <c r="J981" s="61"/>
      <c r="K981" s="62"/>
      <c r="L981" s="62"/>
      <c r="M981" s="62"/>
      <c r="N981" s="62"/>
      <c r="O981" s="62"/>
      <c r="P981" s="62"/>
      <c r="Q981" s="62"/>
      <c r="R981" s="62"/>
      <c r="S981" s="62"/>
    </row>
    <row r="982" spans="1:19" s="63" customFormat="1" x14ac:dyDescent="0.3">
      <c r="A982" s="56"/>
      <c r="B982" s="57"/>
      <c r="C982" s="58"/>
      <c r="D982" s="59"/>
      <c r="E982" s="60"/>
      <c r="F982" s="61"/>
      <c r="G982" s="62"/>
      <c r="H982" s="61"/>
      <c r="I982" s="62"/>
      <c r="J982" s="61"/>
      <c r="K982" s="62"/>
      <c r="L982" s="62"/>
      <c r="M982" s="62"/>
      <c r="N982" s="62"/>
      <c r="O982" s="62"/>
      <c r="P982" s="62"/>
      <c r="Q982" s="62"/>
      <c r="R982" s="62"/>
      <c r="S982" s="62"/>
    </row>
    <row r="983" spans="1:19" s="63" customFormat="1" x14ac:dyDescent="0.3">
      <c r="A983" s="56"/>
      <c r="B983" s="57"/>
      <c r="C983" s="272"/>
      <c r="D983" s="273"/>
      <c r="E983" s="273"/>
      <c r="F983" s="273"/>
      <c r="G983" s="273"/>
      <c r="H983" s="61"/>
      <c r="I983" s="62"/>
      <c r="J983" s="61"/>
      <c r="K983" s="62"/>
      <c r="L983" s="62"/>
      <c r="M983" s="62"/>
      <c r="N983" s="62"/>
      <c r="O983" s="62"/>
      <c r="P983" s="62"/>
      <c r="Q983" s="62"/>
      <c r="R983" s="62"/>
      <c r="S983" s="62"/>
    </row>
    <row r="984" spans="1:19" s="63" customFormat="1" x14ac:dyDescent="0.3">
      <c r="A984" s="56"/>
      <c r="B984" s="57"/>
      <c r="C984" s="270"/>
      <c r="D984" s="271"/>
      <c r="E984" s="271"/>
      <c r="F984" s="271"/>
      <c r="G984" s="271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</row>
    <row r="985" spans="1:19" s="63" customFormat="1" x14ac:dyDescent="0.3">
      <c r="A985" s="56"/>
      <c r="B985" s="57"/>
      <c r="C985" s="58"/>
      <c r="D985" s="59"/>
      <c r="E985" s="60"/>
      <c r="F985" s="61"/>
      <c r="G985" s="62"/>
      <c r="H985" s="61"/>
      <c r="I985" s="62"/>
      <c r="J985" s="61"/>
      <c r="K985" s="62"/>
      <c r="L985" s="62"/>
      <c r="M985" s="62"/>
      <c r="N985" s="62"/>
      <c r="O985" s="62"/>
      <c r="P985" s="62"/>
      <c r="Q985" s="62"/>
      <c r="R985" s="62"/>
      <c r="S985" s="62"/>
    </row>
    <row r="986" spans="1:19" s="63" customFormat="1" x14ac:dyDescent="0.3">
      <c r="A986" s="56"/>
      <c r="B986" s="57"/>
      <c r="C986" s="270"/>
      <c r="D986" s="271"/>
      <c r="E986" s="271"/>
      <c r="F986" s="271"/>
      <c r="G986" s="271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</row>
    <row r="987" spans="1:19" s="63" customFormat="1" x14ac:dyDescent="0.3">
      <c r="A987" s="56"/>
      <c r="B987" s="57"/>
      <c r="C987" s="58"/>
      <c r="D987" s="59"/>
      <c r="E987" s="60"/>
      <c r="F987" s="61"/>
      <c r="G987" s="62"/>
      <c r="H987" s="61"/>
      <c r="I987" s="62"/>
      <c r="J987" s="61"/>
      <c r="K987" s="62"/>
      <c r="L987" s="62"/>
      <c r="M987" s="62"/>
      <c r="N987" s="62"/>
      <c r="O987" s="62"/>
      <c r="P987" s="62"/>
      <c r="Q987" s="62"/>
      <c r="R987" s="62"/>
      <c r="S987" s="62"/>
    </row>
    <row r="988" spans="1:19" s="63" customFormat="1" x14ac:dyDescent="0.3">
      <c r="A988" s="56"/>
      <c r="B988" s="57"/>
      <c r="C988" s="270"/>
      <c r="D988" s="271"/>
      <c r="E988" s="271"/>
      <c r="F988" s="271"/>
      <c r="G988" s="271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</row>
    <row r="989" spans="1:19" s="63" customFormat="1" x14ac:dyDescent="0.3">
      <c r="A989" s="75"/>
      <c r="B989" s="76"/>
      <c r="C989" s="77"/>
      <c r="D989" s="78"/>
      <c r="E989" s="79"/>
      <c r="F989" s="80"/>
      <c r="G989" s="80"/>
      <c r="H989" s="80"/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</row>
    <row r="990" spans="1:19" s="63" customFormat="1" x14ac:dyDescent="0.3">
      <c r="A990" s="56"/>
      <c r="B990" s="57"/>
      <c r="C990" s="58"/>
      <c r="D990" s="59"/>
      <c r="E990" s="60"/>
      <c r="F990" s="61"/>
      <c r="G990" s="62"/>
      <c r="H990" s="61"/>
      <c r="I990" s="62"/>
      <c r="J990" s="61"/>
      <c r="K990" s="62"/>
      <c r="L990" s="62"/>
      <c r="M990" s="62"/>
      <c r="N990" s="62"/>
      <c r="O990" s="62"/>
      <c r="P990" s="62"/>
      <c r="Q990" s="62"/>
      <c r="R990" s="62"/>
      <c r="S990" s="62"/>
    </row>
    <row r="991" spans="1:19" s="63" customFormat="1" x14ac:dyDescent="0.3">
      <c r="A991" s="75"/>
      <c r="B991" s="76"/>
      <c r="C991" s="77"/>
      <c r="D991" s="78"/>
      <c r="E991" s="79"/>
      <c r="F991" s="80"/>
      <c r="G991" s="80"/>
      <c r="H991" s="80"/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</row>
    <row r="992" spans="1:19" s="63" customFormat="1" x14ac:dyDescent="0.3">
      <c r="A992" s="56"/>
      <c r="B992" s="57"/>
      <c r="C992" s="58"/>
      <c r="D992" s="59"/>
      <c r="E992" s="60"/>
      <c r="F992" s="61"/>
      <c r="G992" s="62"/>
      <c r="H992" s="61"/>
      <c r="I992" s="62"/>
      <c r="J992" s="61"/>
      <c r="K992" s="62"/>
      <c r="L992" s="62"/>
      <c r="M992" s="62"/>
      <c r="N992" s="62"/>
      <c r="O992" s="62"/>
      <c r="P992" s="62"/>
      <c r="Q992" s="62"/>
      <c r="R992" s="62"/>
      <c r="S992" s="62"/>
    </row>
    <row r="993" spans="1:19" s="63" customFormat="1" x14ac:dyDescent="0.3">
      <c r="A993" s="56"/>
      <c r="B993" s="57"/>
      <c r="C993" s="270"/>
      <c r="D993" s="271"/>
      <c r="E993" s="271"/>
      <c r="F993" s="271"/>
      <c r="G993" s="271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</row>
    <row r="994" spans="1:19" s="63" customFormat="1" x14ac:dyDescent="0.3">
      <c r="A994" s="56"/>
      <c r="B994" s="57"/>
      <c r="C994" s="58"/>
      <c r="D994" s="59"/>
      <c r="E994" s="60"/>
      <c r="F994" s="61"/>
      <c r="G994" s="62"/>
      <c r="H994" s="61"/>
      <c r="I994" s="62"/>
      <c r="J994" s="61"/>
      <c r="K994" s="62"/>
      <c r="L994" s="62"/>
      <c r="M994" s="62"/>
      <c r="N994" s="62"/>
      <c r="O994" s="62"/>
      <c r="P994" s="62"/>
      <c r="Q994" s="62"/>
      <c r="R994" s="62"/>
      <c r="S994" s="62"/>
    </row>
    <row r="995" spans="1:19" s="63" customFormat="1" x14ac:dyDescent="0.3">
      <c r="A995" s="56"/>
      <c r="B995" s="57"/>
      <c r="C995" s="270"/>
      <c r="D995" s="271"/>
      <c r="E995" s="271"/>
      <c r="F995" s="271"/>
      <c r="G995" s="271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</row>
    <row r="996" spans="1:19" s="63" customFormat="1" ht="15" customHeight="1" x14ac:dyDescent="0.3">
      <c r="A996" s="56"/>
      <c r="B996" s="57"/>
      <c r="C996" s="58"/>
      <c r="D996" s="59"/>
      <c r="E996" s="60"/>
      <c r="F996" s="61"/>
      <c r="G996" s="62"/>
      <c r="H996" s="61"/>
      <c r="I996" s="62"/>
      <c r="J996" s="61"/>
      <c r="K996" s="62"/>
      <c r="L996" s="62"/>
      <c r="M996" s="62"/>
      <c r="N996" s="62"/>
      <c r="O996" s="62"/>
      <c r="P996" s="62"/>
      <c r="Q996" s="62"/>
      <c r="R996" s="62"/>
      <c r="S996" s="62"/>
    </row>
    <row r="997" spans="1:19" s="63" customFormat="1" x14ac:dyDescent="0.3">
      <c r="A997" s="56"/>
      <c r="B997" s="57"/>
      <c r="C997" s="270"/>
      <c r="D997" s="271"/>
      <c r="E997" s="271"/>
      <c r="F997" s="271"/>
      <c r="G997" s="271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</row>
    <row r="998" spans="1:19" s="63" customFormat="1" x14ac:dyDescent="0.3">
      <c r="A998" s="75"/>
      <c r="B998" s="76"/>
      <c r="C998" s="77"/>
      <c r="D998" s="78"/>
      <c r="E998" s="79"/>
      <c r="F998" s="80"/>
      <c r="G998" s="80"/>
      <c r="H998" s="80"/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</row>
    <row r="999" spans="1:19" s="63" customFormat="1" ht="15" customHeight="1" x14ac:dyDescent="0.3">
      <c r="A999" s="56"/>
      <c r="B999" s="57"/>
      <c r="C999" s="58"/>
      <c r="D999" s="59"/>
      <c r="E999" s="60"/>
      <c r="F999" s="61"/>
      <c r="G999" s="62"/>
      <c r="H999" s="61"/>
      <c r="I999" s="62"/>
      <c r="J999" s="61"/>
      <c r="K999" s="62"/>
      <c r="L999" s="62"/>
      <c r="M999" s="62"/>
      <c r="N999" s="62"/>
      <c r="O999" s="62"/>
      <c r="P999" s="62"/>
      <c r="Q999" s="62"/>
      <c r="R999" s="62"/>
      <c r="S999" s="62"/>
    </row>
    <row r="1000" spans="1:19" s="63" customFormat="1" x14ac:dyDescent="0.3">
      <c r="A1000" s="56"/>
      <c r="B1000" s="57"/>
      <c r="C1000" s="272"/>
      <c r="D1000" s="273"/>
      <c r="E1000" s="273"/>
      <c r="F1000" s="273"/>
      <c r="G1000" s="273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</row>
    <row r="1001" spans="1:19" s="63" customFormat="1" x14ac:dyDescent="0.3">
      <c r="A1001" s="56"/>
      <c r="B1001" s="57"/>
      <c r="C1001" s="270"/>
      <c r="D1001" s="271"/>
      <c r="E1001" s="271"/>
      <c r="F1001" s="271"/>
      <c r="G1001" s="271"/>
      <c r="H1001" s="62"/>
      <c r="I1001" s="62"/>
      <c r="J1001" s="62"/>
      <c r="K1001" s="62"/>
      <c r="L1001" s="62"/>
      <c r="M1001" s="62"/>
      <c r="N1001" s="62"/>
      <c r="O1001" s="62"/>
      <c r="P1001" s="62"/>
      <c r="Q1001" s="62"/>
      <c r="R1001" s="62"/>
      <c r="S1001" s="62"/>
    </row>
    <row r="1002" spans="1:19" s="63" customFormat="1" x14ac:dyDescent="0.3">
      <c r="A1002" s="56"/>
      <c r="B1002" s="57"/>
      <c r="C1002" s="58"/>
      <c r="D1002" s="59"/>
      <c r="E1002" s="60"/>
      <c r="F1002" s="61"/>
      <c r="G1002" s="62"/>
      <c r="H1002" s="61"/>
      <c r="I1002" s="62"/>
      <c r="J1002" s="61"/>
      <c r="K1002" s="62"/>
      <c r="L1002" s="62"/>
      <c r="M1002" s="62"/>
      <c r="N1002" s="62"/>
      <c r="O1002" s="62"/>
      <c r="P1002" s="62"/>
      <c r="Q1002" s="62"/>
      <c r="R1002" s="62"/>
      <c r="S1002" s="62"/>
    </row>
    <row r="1003" spans="1:19" s="63" customFormat="1" x14ac:dyDescent="0.3">
      <c r="A1003" s="56"/>
      <c r="B1003" s="57"/>
      <c r="C1003" s="272"/>
      <c r="D1003" s="273"/>
      <c r="E1003" s="273"/>
      <c r="F1003" s="273"/>
      <c r="G1003" s="273"/>
      <c r="H1003" s="62"/>
      <c r="I1003" s="62"/>
      <c r="J1003" s="62"/>
      <c r="K1003" s="62"/>
      <c r="L1003" s="62"/>
      <c r="M1003" s="62"/>
      <c r="N1003" s="62"/>
      <c r="O1003" s="62"/>
      <c r="P1003" s="62"/>
      <c r="Q1003" s="62"/>
      <c r="R1003" s="62"/>
      <c r="S1003" s="62"/>
    </row>
    <row r="1004" spans="1:19" s="63" customFormat="1" x14ac:dyDescent="0.3">
      <c r="A1004" s="75"/>
      <c r="B1004" s="76"/>
      <c r="C1004" s="77"/>
      <c r="D1004" s="81"/>
      <c r="E1004" s="75"/>
      <c r="F1004" s="75"/>
      <c r="G1004" s="82"/>
      <c r="H1004" s="70"/>
      <c r="I1004" s="70"/>
      <c r="J1004" s="70"/>
      <c r="K1004" s="70"/>
      <c r="L1004" s="70"/>
      <c r="M1004" s="70"/>
      <c r="N1004" s="70"/>
      <c r="O1004" s="70"/>
      <c r="P1004" s="70"/>
      <c r="Q1004" s="70"/>
      <c r="R1004" s="70"/>
      <c r="S1004" s="70"/>
    </row>
    <row r="1005" spans="1:19" s="63" customFormat="1" x14ac:dyDescent="0.3">
      <c r="A1005" s="70"/>
      <c r="B1005" s="71"/>
      <c r="C1005" s="71"/>
      <c r="D1005" s="72"/>
      <c r="E1005" s="73"/>
      <c r="F1005" s="74"/>
      <c r="G1005" s="74"/>
      <c r="H1005" s="74"/>
      <c r="I1005" s="74"/>
      <c r="J1005" s="74"/>
      <c r="K1005" s="74"/>
      <c r="L1005" s="74"/>
      <c r="M1005" s="74"/>
      <c r="N1005" s="74"/>
      <c r="O1005" s="74"/>
      <c r="P1005" s="74"/>
      <c r="Q1005" s="74"/>
      <c r="R1005" s="74"/>
      <c r="S1005" s="74"/>
    </row>
    <row r="1006" spans="1:19" s="63" customFormat="1" x14ac:dyDescent="0.3">
      <c r="A1006" s="65"/>
      <c r="B1006" s="66"/>
      <c r="C1006" s="274"/>
      <c r="D1006" s="275"/>
      <c r="E1006" s="275"/>
      <c r="F1006" s="275"/>
      <c r="G1006" s="275"/>
    </row>
    <row r="1007" spans="1:19" s="63" customFormat="1" x14ac:dyDescent="0.3">
      <c r="B1007" s="67"/>
      <c r="C1007" s="67"/>
      <c r="D1007" s="68"/>
    </row>
    <row r="1008" spans="1:19" s="63" customFormat="1" x14ac:dyDescent="0.3">
      <c r="B1008" s="67"/>
      <c r="C1008" s="67"/>
      <c r="D1008" s="68"/>
      <c r="H1008" s="69"/>
      <c r="I1008" s="69"/>
      <c r="J1008" s="69"/>
      <c r="K1008" s="69"/>
      <c r="L1008" s="69"/>
      <c r="M1008" s="69"/>
      <c r="N1008" s="69"/>
      <c r="O1008" s="69"/>
      <c r="P1008" s="69"/>
      <c r="Q1008" s="69"/>
      <c r="R1008" s="69"/>
      <c r="S1008" s="69"/>
    </row>
    <row r="1009" spans="1:19" s="63" customFormat="1" x14ac:dyDescent="0.3">
      <c r="A1009" s="70"/>
      <c r="B1009" s="71"/>
      <c r="C1009" s="71"/>
      <c r="D1009" s="72"/>
      <c r="E1009" s="73"/>
      <c r="F1009" s="74"/>
      <c r="G1009" s="74"/>
      <c r="H1009" s="74"/>
      <c r="I1009" s="74"/>
      <c r="J1009" s="74"/>
      <c r="K1009" s="74"/>
      <c r="L1009" s="74"/>
      <c r="M1009" s="74"/>
      <c r="N1009" s="74"/>
      <c r="O1009" s="74"/>
      <c r="P1009" s="74"/>
      <c r="Q1009" s="74"/>
      <c r="R1009" s="74"/>
      <c r="S1009" s="74"/>
    </row>
    <row r="1010" spans="1:19" s="63" customFormat="1" x14ac:dyDescent="0.3">
      <c r="A1010" s="75"/>
      <c r="B1010" s="76"/>
      <c r="C1010" s="77"/>
      <c r="D1010" s="78"/>
      <c r="E1010" s="79"/>
      <c r="F1010" s="80"/>
      <c r="G1010" s="80"/>
      <c r="H1010" s="80"/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</row>
    <row r="1011" spans="1:19" s="63" customFormat="1" x14ac:dyDescent="0.3">
      <c r="A1011" s="56"/>
      <c r="B1011" s="57"/>
      <c r="C1011" s="58"/>
      <c r="D1011" s="59"/>
      <c r="E1011" s="60"/>
      <c r="F1011" s="61"/>
      <c r="G1011" s="62"/>
      <c r="H1011" s="61"/>
      <c r="I1011" s="62"/>
      <c r="J1011" s="61"/>
      <c r="K1011" s="62"/>
      <c r="L1011" s="62"/>
      <c r="M1011" s="62"/>
      <c r="N1011" s="62"/>
      <c r="O1011" s="62"/>
      <c r="P1011" s="62"/>
      <c r="Q1011" s="62"/>
      <c r="R1011" s="62"/>
      <c r="S1011" s="62"/>
    </row>
    <row r="1012" spans="1:19" s="63" customFormat="1" x14ac:dyDescent="0.3">
      <c r="A1012" s="56"/>
      <c r="B1012" s="57"/>
      <c r="C1012" s="270"/>
      <c r="D1012" s="271"/>
      <c r="E1012" s="271"/>
      <c r="F1012" s="271"/>
      <c r="G1012" s="271"/>
      <c r="H1012" s="62"/>
      <c r="I1012" s="62"/>
      <c r="J1012" s="62"/>
      <c r="K1012" s="62"/>
      <c r="L1012" s="62"/>
      <c r="M1012" s="62"/>
      <c r="N1012" s="62"/>
      <c r="O1012" s="62"/>
      <c r="P1012" s="62"/>
      <c r="Q1012" s="62"/>
      <c r="R1012" s="62"/>
      <c r="S1012" s="62"/>
    </row>
    <row r="1013" spans="1:19" s="63" customFormat="1" x14ac:dyDescent="0.3">
      <c r="A1013" s="56"/>
      <c r="B1013" s="57"/>
      <c r="C1013" s="58"/>
      <c r="D1013" s="59"/>
      <c r="E1013" s="60"/>
      <c r="F1013" s="61"/>
      <c r="G1013" s="62"/>
      <c r="H1013" s="61"/>
      <c r="I1013" s="62"/>
      <c r="J1013" s="61"/>
      <c r="K1013" s="62"/>
      <c r="L1013" s="62"/>
      <c r="M1013" s="62"/>
      <c r="N1013" s="62"/>
      <c r="O1013" s="62"/>
      <c r="P1013" s="62"/>
      <c r="Q1013" s="62"/>
      <c r="R1013" s="62"/>
      <c r="S1013" s="62"/>
    </row>
    <row r="1014" spans="1:19" s="63" customFormat="1" x14ac:dyDescent="0.3">
      <c r="A1014" s="56"/>
      <c r="B1014" s="57"/>
      <c r="C1014" s="270"/>
      <c r="D1014" s="271"/>
      <c r="E1014" s="271"/>
      <c r="F1014" s="271"/>
      <c r="G1014" s="271"/>
      <c r="H1014" s="62"/>
      <c r="I1014" s="62"/>
      <c r="J1014" s="62"/>
      <c r="K1014" s="62"/>
      <c r="L1014" s="62"/>
      <c r="M1014" s="62"/>
      <c r="N1014" s="62"/>
      <c r="O1014" s="62"/>
      <c r="P1014" s="62"/>
      <c r="Q1014" s="62"/>
      <c r="R1014" s="62"/>
      <c r="S1014" s="62"/>
    </row>
    <row r="1015" spans="1:19" s="63" customFormat="1" x14ac:dyDescent="0.3">
      <c r="A1015" s="56"/>
      <c r="B1015" s="57"/>
      <c r="C1015" s="58"/>
      <c r="D1015" s="59"/>
      <c r="E1015" s="60"/>
      <c r="F1015" s="61"/>
      <c r="G1015" s="62"/>
      <c r="H1015" s="61"/>
      <c r="I1015" s="62"/>
      <c r="J1015" s="61"/>
      <c r="K1015" s="62"/>
      <c r="L1015" s="62"/>
      <c r="M1015" s="62"/>
      <c r="N1015" s="62"/>
      <c r="O1015" s="62"/>
      <c r="P1015" s="62"/>
      <c r="Q1015" s="62"/>
      <c r="R1015" s="62"/>
      <c r="S1015" s="62"/>
    </row>
    <row r="1016" spans="1:19" s="63" customFormat="1" x14ac:dyDescent="0.3">
      <c r="A1016" s="56"/>
      <c r="B1016" s="57"/>
      <c r="C1016" s="270"/>
      <c r="D1016" s="271"/>
      <c r="E1016" s="271"/>
      <c r="F1016" s="271"/>
      <c r="G1016" s="271"/>
      <c r="H1016" s="62"/>
      <c r="I1016" s="62"/>
      <c r="J1016" s="62"/>
      <c r="K1016" s="62"/>
      <c r="L1016" s="62"/>
      <c r="M1016" s="62"/>
      <c r="N1016" s="62"/>
      <c r="O1016" s="62"/>
      <c r="P1016" s="62"/>
      <c r="Q1016" s="62"/>
      <c r="R1016" s="62"/>
      <c r="S1016" s="62"/>
    </row>
    <row r="1017" spans="1:19" s="63" customFormat="1" x14ac:dyDescent="0.3">
      <c r="A1017" s="56"/>
      <c r="B1017" s="57"/>
      <c r="C1017" s="58"/>
      <c r="D1017" s="59"/>
      <c r="E1017" s="60"/>
      <c r="F1017" s="61"/>
      <c r="G1017" s="62"/>
      <c r="H1017" s="61"/>
      <c r="I1017" s="62"/>
      <c r="J1017" s="61"/>
      <c r="K1017" s="62"/>
      <c r="L1017" s="62"/>
      <c r="M1017" s="62"/>
      <c r="N1017" s="62"/>
      <c r="O1017" s="62"/>
      <c r="P1017" s="62"/>
      <c r="Q1017" s="62"/>
      <c r="R1017" s="62"/>
      <c r="S1017" s="62"/>
    </row>
    <row r="1018" spans="1:19" s="63" customFormat="1" x14ac:dyDescent="0.3">
      <c r="A1018" s="56"/>
      <c r="B1018" s="57"/>
      <c r="C1018" s="270"/>
      <c r="D1018" s="271"/>
      <c r="E1018" s="271"/>
      <c r="F1018" s="271"/>
      <c r="G1018" s="271"/>
      <c r="H1018" s="62"/>
      <c r="I1018" s="62"/>
      <c r="J1018" s="62"/>
      <c r="K1018" s="62"/>
      <c r="L1018" s="62"/>
      <c r="M1018" s="62"/>
      <c r="N1018" s="62"/>
      <c r="O1018" s="62"/>
      <c r="P1018" s="62"/>
      <c r="Q1018" s="62"/>
      <c r="R1018" s="62"/>
      <c r="S1018" s="62"/>
    </row>
    <row r="1019" spans="1:19" s="63" customFormat="1" x14ac:dyDescent="0.3">
      <c r="A1019" s="56"/>
      <c r="B1019" s="57"/>
      <c r="C1019" s="58"/>
      <c r="D1019" s="59"/>
      <c r="E1019" s="60"/>
      <c r="F1019" s="61"/>
      <c r="G1019" s="62"/>
      <c r="H1019" s="61"/>
      <c r="I1019" s="62"/>
      <c r="J1019" s="61"/>
      <c r="K1019" s="62"/>
      <c r="L1019" s="62"/>
      <c r="M1019" s="62"/>
      <c r="N1019" s="62"/>
      <c r="O1019" s="62"/>
      <c r="P1019" s="62"/>
      <c r="Q1019" s="62"/>
      <c r="R1019" s="62"/>
      <c r="S1019" s="62"/>
    </row>
    <row r="1020" spans="1:19" s="63" customFormat="1" x14ac:dyDescent="0.3">
      <c r="A1020" s="56"/>
      <c r="B1020" s="57"/>
      <c r="C1020" s="270"/>
      <c r="D1020" s="271"/>
      <c r="E1020" s="271"/>
      <c r="F1020" s="271"/>
      <c r="G1020" s="271"/>
      <c r="H1020" s="62"/>
      <c r="I1020" s="62"/>
      <c r="J1020" s="62"/>
      <c r="K1020" s="62"/>
      <c r="L1020" s="62"/>
      <c r="M1020" s="62"/>
      <c r="N1020" s="62"/>
      <c r="O1020" s="62"/>
      <c r="P1020" s="62"/>
      <c r="Q1020" s="62"/>
      <c r="R1020" s="62"/>
      <c r="S1020" s="62"/>
    </row>
    <row r="1021" spans="1:19" s="63" customFormat="1" x14ac:dyDescent="0.3">
      <c r="A1021" s="56"/>
      <c r="B1021" s="57"/>
      <c r="C1021" s="58"/>
      <c r="D1021" s="59"/>
      <c r="E1021" s="60"/>
      <c r="F1021" s="61"/>
      <c r="G1021" s="62"/>
      <c r="H1021" s="61"/>
      <c r="I1021" s="62"/>
      <c r="J1021" s="61"/>
      <c r="K1021" s="62"/>
      <c r="L1021" s="62"/>
      <c r="M1021" s="62"/>
      <c r="N1021" s="62"/>
      <c r="O1021" s="62"/>
      <c r="P1021" s="62"/>
      <c r="Q1021" s="62"/>
      <c r="R1021" s="62"/>
      <c r="S1021" s="62"/>
    </row>
    <row r="1022" spans="1:19" s="63" customFormat="1" x14ac:dyDescent="0.3">
      <c r="A1022" s="56"/>
      <c r="B1022" s="57"/>
      <c r="C1022" s="270"/>
      <c r="D1022" s="271"/>
      <c r="E1022" s="271"/>
      <c r="F1022" s="271"/>
      <c r="G1022" s="271"/>
      <c r="H1022" s="62"/>
      <c r="I1022" s="62"/>
      <c r="J1022" s="62"/>
      <c r="K1022" s="62"/>
      <c r="L1022" s="62"/>
      <c r="M1022" s="62"/>
      <c r="N1022" s="62"/>
      <c r="O1022" s="62"/>
      <c r="P1022" s="62"/>
      <c r="Q1022" s="62"/>
      <c r="R1022" s="62"/>
      <c r="S1022" s="62"/>
    </row>
    <row r="1023" spans="1:19" s="63" customFormat="1" x14ac:dyDescent="0.3">
      <c r="A1023" s="56"/>
      <c r="B1023" s="57"/>
      <c r="C1023" s="58"/>
      <c r="D1023" s="59"/>
      <c r="E1023" s="60"/>
      <c r="F1023" s="61"/>
      <c r="G1023" s="62"/>
      <c r="H1023" s="61"/>
      <c r="I1023" s="62"/>
      <c r="J1023" s="61"/>
      <c r="K1023" s="62"/>
      <c r="L1023" s="62"/>
      <c r="M1023" s="62"/>
      <c r="N1023" s="62"/>
      <c r="O1023" s="62"/>
      <c r="P1023" s="62"/>
      <c r="Q1023" s="62"/>
      <c r="R1023" s="62"/>
      <c r="S1023" s="62"/>
    </row>
    <row r="1024" spans="1:19" s="63" customFormat="1" x14ac:dyDescent="0.3">
      <c r="A1024" s="56"/>
      <c r="B1024" s="57"/>
      <c r="C1024" s="270"/>
      <c r="D1024" s="271"/>
      <c r="E1024" s="271"/>
      <c r="F1024" s="271"/>
      <c r="G1024" s="271"/>
      <c r="H1024" s="62"/>
      <c r="I1024" s="62"/>
      <c r="J1024" s="62"/>
      <c r="K1024" s="62"/>
      <c r="L1024" s="62"/>
      <c r="M1024" s="62"/>
      <c r="N1024" s="62"/>
      <c r="O1024" s="62"/>
      <c r="P1024" s="62"/>
      <c r="Q1024" s="62"/>
      <c r="R1024" s="62"/>
      <c r="S1024" s="62"/>
    </row>
    <row r="1025" spans="1:19" s="63" customFormat="1" x14ac:dyDescent="0.3">
      <c r="A1025" s="56"/>
      <c r="B1025" s="57"/>
      <c r="C1025" s="58"/>
      <c r="D1025" s="59"/>
      <c r="E1025" s="60"/>
      <c r="F1025" s="61"/>
      <c r="G1025" s="62"/>
      <c r="H1025" s="61"/>
      <c r="I1025" s="62"/>
      <c r="J1025" s="61"/>
      <c r="K1025" s="62"/>
      <c r="L1025" s="62"/>
      <c r="M1025" s="62"/>
      <c r="N1025" s="62"/>
      <c r="O1025" s="62"/>
      <c r="P1025" s="62"/>
      <c r="Q1025" s="62"/>
      <c r="R1025" s="62"/>
      <c r="S1025" s="62"/>
    </row>
    <row r="1026" spans="1:19" s="63" customFormat="1" x14ac:dyDescent="0.3">
      <c r="A1026" s="56"/>
      <c r="B1026" s="57"/>
      <c r="C1026" s="270"/>
      <c r="D1026" s="271"/>
      <c r="E1026" s="271"/>
      <c r="F1026" s="271"/>
      <c r="G1026" s="271"/>
      <c r="H1026" s="62"/>
      <c r="I1026" s="62"/>
      <c r="J1026" s="62"/>
      <c r="K1026" s="62"/>
      <c r="L1026" s="62"/>
      <c r="M1026" s="62"/>
      <c r="N1026" s="62"/>
      <c r="O1026" s="62"/>
      <c r="P1026" s="62"/>
      <c r="Q1026" s="62"/>
      <c r="R1026" s="62"/>
      <c r="S1026" s="62"/>
    </row>
    <row r="1027" spans="1:19" s="63" customFormat="1" x14ac:dyDescent="0.3">
      <c r="A1027" s="56"/>
      <c r="B1027" s="57"/>
      <c r="C1027" s="58"/>
      <c r="D1027" s="59"/>
      <c r="E1027" s="60"/>
      <c r="F1027" s="61"/>
      <c r="G1027" s="62"/>
      <c r="H1027" s="61"/>
      <c r="I1027" s="62"/>
      <c r="J1027" s="61"/>
      <c r="K1027" s="62"/>
      <c r="L1027" s="62"/>
      <c r="M1027" s="62"/>
      <c r="N1027" s="62"/>
      <c r="O1027" s="62"/>
      <c r="P1027" s="62"/>
      <c r="Q1027" s="62"/>
      <c r="R1027" s="62"/>
      <c r="S1027" s="62"/>
    </row>
    <row r="1028" spans="1:19" s="63" customFormat="1" x14ac:dyDescent="0.3">
      <c r="A1028" s="56"/>
      <c r="B1028" s="57"/>
      <c r="C1028" s="270"/>
      <c r="D1028" s="271"/>
      <c r="E1028" s="271"/>
      <c r="F1028" s="271"/>
      <c r="G1028" s="271"/>
      <c r="H1028" s="62"/>
      <c r="I1028" s="62"/>
      <c r="J1028" s="62"/>
      <c r="K1028" s="62"/>
      <c r="L1028" s="62"/>
      <c r="M1028" s="62"/>
      <c r="N1028" s="62"/>
      <c r="O1028" s="62"/>
      <c r="P1028" s="62"/>
      <c r="Q1028" s="62"/>
      <c r="R1028" s="62"/>
      <c r="S1028" s="62"/>
    </row>
    <row r="1029" spans="1:19" s="63" customFormat="1" x14ac:dyDescent="0.3">
      <c r="A1029" s="56"/>
      <c r="B1029" s="57"/>
      <c r="C1029" s="58"/>
      <c r="D1029" s="59"/>
      <c r="E1029" s="60"/>
      <c r="F1029" s="61"/>
      <c r="G1029" s="62"/>
      <c r="H1029" s="61"/>
      <c r="I1029" s="62"/>
      <c r="J1029" s="61"/>
      <c r="K1029" s="62"/>
      <c r="L1029" s="62"/>
      <c r="M1029" s="62"/>
      <c r="N1029" s="62"/>
      <c r="O1029" s="62"/>
      <c r="P1029" s="62"/>
      <c r="Q1029" s="62"/>
      <c r="R1029" s="62"/>
      <c r="S1029" s="62"/>
    </row>
    <row r="1030" spans="1:19" s="63" customFormat="1" x14ac:dyDescent="0.3">
      <c r="A1030" s="56"/>
      <c r="B1030" s="57"/>
      <c r="C1030" s="270"/>
      <c r="D1030" s="271"/>
      <c r="E1030" s="271"/>
      <c r="F1030" s="271"/>
      <c r="G1030" s="271"/>
      <c r="H1030" s="62"/>
      <c r="I1030" s="62"/>
      <c r="J1030" s="62"/>
      <c r="K1030" s="62"/>
      <c r="L1030" s="62"/>
      <c r="M1030" s="62"/>
      <c r="N1030" s="62"/>
      <c r="O1030" s="62"/>
      <c r="P1030" s="62"/>
      <c r="Q1030" s="62"/>
      <c r="R1030" s="62"/>
      <c r="S1030" s="62"/>
    </row>
    <row r="1031" spans="1:19" s="63" customFormat="1" x14ac:dyDescent="0.3">
      <c r="A1031" s="56"/>
      <c r="B1031" s="57"/>
      <c r="C1031" s="58"/>
      <c r="D1031" s="59"/>
      <c r="E1031" s="60"/>
      <c r="F1031" s="61"/>
      <c r="G1031" s="62"/>
      <c r="H1031" s="61"/>
      <c r="I1031" s="62"/>
      <c r="J1031" s="61"/>
      <c r="K1031" s="62"/>
      <c r="L1031" s="62"/>
      <c r="M1031" s="62"/>
      <c r="N1031" s="62"/>
      <c r="O1031" s="62"/>
      <c r="P1031" s="62"/>
      <c r="Q1031" s="62"/>
      <c r="R1031" s="62"/>
      <c r="S1031" s="62"/>
    </row>
    <row r="1032" spans="1:19" s="63" customFormat="1" x14ac:dyDescent="0.3">
      <c r="A1032" s="56"/>
      <c r="B1032" s="57"/>
      <c r="C1032" s="270"/>
      <c r="D1032" s="271"/>
      <c r="E1032" s="271"/>
      <c r="F1032" s="271"/>
      <c r="G1032" s="271"/>
      <c r="H1032" s="62"/>
      <c r="I1032" s="62"/>
      <c r="J1032" s="62"/>
      <c r="K1032" s="62"/>
      <c r="L1032" s="62"/>
      <c r="M1032" s="62"/>
      <c r="N1032" s="62"/>
      <c r="O1032" s="62"/>
      <c r="P1032" s="62"/>
      <c r="Q1032" s="62"/>
      <c r="R1032" s="62"/>
      <c r="S1032" s="62"/>
    </row>
    <row r="1033" spans="1:19" s="63" customFormat="1" x14ac:dyDescent="0.3">
      <c r="A1033" s="56"/>
      <c r="B1033" s="57"/>
      <c r="C1033" s="58"/>
      <c r="D1033" s="59"/>
      <c r="E1033" s="60"/>
      <c r="F1033" s="61"/>
      <c r="G1033" s="62"/>
      <c r="H1033" s="61"/>
      <c r="I1033" s="62"/>
      <c r="J1033" s="61"/>
      <c r="K1033" s="62"/>
      <c r="L1033" s="62"/>
      <c r="M1033" s="62"/>
      <c r="N1033" s="62"/>
      <c r="O1033" s="62"/>
      <c r="P1033" s="62"/>
      <c r="Q1033" s="62"/>
      <c r="R1033" s="62"/>
      <c r="S1033" s="62"/>
    </row>
    <row r="1034" spans="1:19" s="63" customFormat="1" x14ac:dyDescent="0.3">
      <c r="A1034" s="56"/>
      <c r="B1034" s="57"/>
      <c r="C1034" s="272"/>
      <c r="D1034" s="273"/>
      <c r="E1034" s="273"/>
      <c r="F1034" s="273"/>
      <c r="G1034" s="273"/>
      <c r="H1034" s="62"/>
      <c r="I1034" s="62"/>
      <c r="J1034" s="62"/>
      <c r="K1034" s="62"/>
      <c r="L1034" s="62"/>
      <c r="M1034" s="62"/>
      <c r="N1034" s="62"/>
      <c r="O1034" s="62"/>
      <c r="P1034" s="62"/>
      <c r="Q1034" s="62"/>
      <c r="R1034" s="62"/>
      <c r="S1034" s="62"/>
    </row>
    <row r="1035" spans="1:19" s="63" customFormat="1" x14ac:dyDescent="0.3">
      <c r="A1035" s="56"/>
      <c r="B1035" s="57"/>
      <c r="C1035" s="270"/>
      <c r="D1035" s="271"/>
      <c r="E1035" s="271"/>
      <c r="F1035" s="271"/>
      <c r="G1035" s="271"/>
      <c r="H1035" s="62"/>
      <c r="I1035" s="62"/>
      <c r="J1035" s="62"/>
      <c r="K1035" s="62"/>
      <c r="L1035" s="62"/>
      <c r="M1035" s="62"/>
      <c r="N1035" s="62"/>
      <c r="O1035" s="62"/>
      <c r="P1035" s="62"/>
      <c r="Q1035" s="62"/>
      <c r="R1035" s="62"/>
      <c r="S1035" s="62"/>
    </row>
    <row r="1036" spans="1:19" s="63" customFormat="1" x14ac:dyDescent="0.3">
      <c r="A1036" s="56"/>
      <c r="B1036" s="57"/>
      <c r="C1036" s="58"/>
      <c r="D1036" s="59"/>
      <c r="E1036" s="60"/>
      <c r="F1036" s="61"/>
      <c r="G1036" s="62"/>
      <c r="H1036" s="61"/>
      <c r="I1036" s="62"/>
      <c r="J1036" s="61"/>
      <c r="K1036" s="62"/>
      <c r="L1036" s="62"/>
      <c r="M1036" s="62"/>
      <c r="N1036" s="62"/>
      <c r="O1036" s="62"/>
      <c r="P1036" s="62"/>
      <c r="Q1036" s="62"/>
      <c r="R1036" s="62"/>
      <c r="S1036" s="62"/>
    </row>
    <row r="1037" spans="1:19" s="63" customFormat="1" x14ac:dyDescent="0.3">
      <c r="A1037" s="56"/>
      <c r="B1037" s="57"/>
      <c r="C1037" s="270"/>
      <c r="D1037" s="271"/>
      <c r="E1037" s="271"/>
      <c r="F1037" s="271"/>
      <c r="G1037" s="271"/>
      <c r="H1037" s="62"/>
      <c r="I1037" s="62"/>
      <c r="J1037" s="62"/>
      <c r="K1037" s="62"/>
      <c r="L1037" s="62"/>
      <c r="M1037" s="62"/>
      <c r="N1037" s="62"/>
      <c r="O1037" s="62"/>
      <c r="P1037" s="62"/>
      <c r="Q1037" s="62"/>
      <c r="R1037" s="62"/>
      <c r="S1037" s="62"/>
    </row>
    <row r="1038" spans="1:19" s="63" customFormat="1" x14ac:dyDescent="0.3">
      <c r="A1038" s="56"/>
      <c r="B1038" s="57"/>
      <c r="C1038" s="58"/>
      <c r="D1038" s="59"/>
      <c r="E1038" s="60"/>
      <c r="F1038" s="61"/>
      <c r="G1038" s="62"/>
      <c r="H1038" s="61"/>
      <c r="I1038" s="62"/>
      <c r="J1038" s="61"/>
      <c r="K1038" s="62"/>
      <c r="L1038" s="62"/>
      <c r="M1038" s="62"/>
      <c r="N1038" s="62"/>
      <c r="O1038" s="62"/>
      <c r="P1038" s="62"/>
      <c r="Q1038" s="62"/>
      <c r="R1038" s="62"/>
      <c r="S1038" s="62"/>
    </row>
    <row r="1039" spans="1:19" s="63" customFormat="1" ht="15" customHeight="1" x14ac:dyDescent="0.3">
      <c r="A1039" s="56"/>
      <c r="B1039" s="57"/>
      <c r="C1039" s="270"/>
      <c r="D1039" s="271"/>
      <c r="E1039" s="271"/>
      <c r="F1039" s="271"/>
      <c r="G1039" s="271"/>
      <c r="H1039" s="62"/>
      <c r="I1039" s="62"/>
      <c r="J1039" s="62"/>
      <c r="K1039" s="62"/>
      <c r="L1039" s="62"/>
      <c r="M1039" s="62"/>
      <c r="N1039" s="62"/>
      <c r="O1039" s="62"/>
      <c r="P1039" s="62"/>
      <c r="Q1039" s="62"/>
      <c r="R1039" s="62"/>
      <c r="S1039" s="62"/>
    </row>
    <row r="1040" spans="1:19" s="63" customFormat="1" x14ac:dyDescent="0.3">
      <c r="A1040" s="56"/>
      <c r="B1040" s="57"/>
      <c r="C1040" s="58"/>
      <c r="D1040" s="59"/>
      <c r="E1040" s="60"/>
      <c r="F1040" s="61"/>
      <c r="G1040" s="62"/>
      <c r="H1040" s="61"/>
      <c r="I1040" s="62"/>
      <c r="J1040" s="61"/>
      <c r="K1040" s="62"/>
      <c r="L1040" s="62"/>
      <c r="M1040" s="62"/>
      <c r="N1040" s="62"/>
      <c r="O1040" s="62"/>
      <c r="P1040" s="62"/>
      <c r="Q1040" s="62"/>
      <c r="R1040" s="62"/>
      <c r="S1040" s="62"/>
    </row>
    <row r="1041" spans="1:19" s="63" customFormat="1" x14ac:dyDescent="0.3">
      <c r="A1041" s="56"/>
      <c r="B1041" s="57"/>
      <c r="C1041" s="270"/>
      <c r="D1041" s="271"/>
      <c r="E1041" s="271"/>
      <c r="F1041" s="271"/>
      <c r="G1041" s="271"/>
      <c r="H1041" s="62"/>
      <c r="I1041" s="62"/>
      <c r="J1041" s="62"/>
      <c r="K1041" s="62"/>
      <c r="L1041" s="62"/>
      <c r="M1041" s="62"/>
      <c r="N1041" s="62"/>
      <c r="O1041" s="62"/>
      <c r="P1041" s="62"/>
      <c r="Q1041" s="62"/>
      <c r="R1041" s="62"/>
      <c r="S1041" s="62"/>
    </row>
    <row r="1042" spans="1:19" s="63" customFormat="1" x14ac:dyDescent="0.3">
      <c r="A1042" s="56"/>
      <c r="B1042" s="57"/>
      <c r="C1042" s="58"/>
      <c r="D1042" s="59"/>
      <c r="E1042" s="60"/>
      <c r="F1042" s="61"/>
      <c r="G1042" s="62"/>
      <c r="H1042" s="61"/>
      <c r="I1042" s="62"/>
      <c r="J1042" s="61"/>
      <c r="K1042" s="62"/>
      <c r="L1042" s="62"/>
      <c r="M1042" s="62"/>
      <c r="N1042" s="62"/>
      <c r="O1042" s="62"/>
      <c r="P1042" s="62"/>
      <c r="Q1042" s="62"/>
      <c r="R1042" s="62"/>
      <c r="S1042" s="62"/>
    </row>
    <row r="1043" spans="1:19" s="63" customFormat="1" x14ac:dyDescent="0.3">
      <c r="A1043" s="56"/>
      <c r="B1043" s="57"/>
      <c r="C1043" s="270"/>
      <c r="D1043" s="271"/>
      <c r="E1043" s="271"/>
      <c r="F1043" s="271"/>
      <c r="G1043" s="271"/>
      <c r="H1043" s="62"/>
      <c r="I1043" s="62"/>
      <c r="J1043" s="62"/>
      <c r="K1043" s="62"/>
      <c r="L1043" s="62"/>
      <c r="M1043" s="62"/>
      <c r="N1043" s="62"/>
      <c r="O1043" s="62"/>
      <c r="P1043" s="62"/>
      <c r="Q1043" s="62"/>
      <c r="R1043" s="62"/>
      <c r="S1043" s="62"/>
    </row>
    <row r="1044" spans="1:19" s="63" customFormat="1" x14ac:dyDescent="0.3">
      <c r="A1044" s="56"/>
      <c r="B1044" s="57"/>
      <c r="C1044" s="58"/>
      <c r="D1044" s="59"/>
      <c r="E1044" s="60"/>
      <c r="F1044" s="61"/>
      <c r="G1044" s="62"/>
      <c r="H1044" s="61"/>
      <c r="I1044" s="62"/>
      <c r="J1044" s="61"/>
      <c r="K1044" s="62"/>
      <c r="L1044" s="62"/>
      <c r="M1044" s="62"/>
      <c r="N1044" s="62"/>
      <c r="O1044" s="62"/>
      <c r="P1044" s="62"/>
      <c r="Q1044" s="62"/>
      <c r="R1044" s="62"/>
      <c r="S1044" s="62"/>
    </row>
    <row r="1045" spans="1:19" s="63" customFormat="1" x14ac:dyDescent="0.3">
      <c r="A1045" s="56"/>
      <c r="B1045" s="57"/>
      <c r="C1045" s="272"/>
      <c r="D1045" s="273"/>
      <c r="E1045" s="273"/>
      <c r="F1045" s="273"/>
      <c r="G1045" s="273"/>
      <c r="H1045" s="62"/>
      <c r="I1045" s="62"/>
      <c r="J1045" s="62"/>
      <c r="K1045" s="62"/>
      <c r="L1045" s="62"/>
      <c r="M1045" s="62"/>
      <c r="N1045" s="62"/>
      <c r="O1045" s="62"/>
      <c r="P1045" s="62"/>
      <c r="Q1045" s="62"/>
      <c r="R1045" s="62"/>
      <c r="S1045" s="62"/>
    </row>
    <row r="1046" spans="1:19" s="63" customFormat="1" x14ac:dyDescent="0.3">
      <c r="A1046" s="56"/>
      <c r="B1046" s="57"/>
      <c r="C1046" s="270"/>
      <c r="D1046" s="271"/>
      <c r="E1046" s="271"/>
      <c r="F1046" s="271"/>
      <c r="G1046" s="271"/>
      <c r="H1046" s="62"/>
      <c r="I1046" s="62"/>
      <c r="J1046" s="62"/>
      <c r="K1046" s="62"/>
      <c r="L1046" s="62"/>
      <c r="M1046" s="62"/>
      <c r="N1046" s="62"/>
      <c r="O1046" s="62"/>
      <c r="P1046" s="62"/>
      <c r="Q1046" s="62"/>
      <c r="R1046" s="62"/>
      <c r="S1046" s="62"/>
    </row>
    <row r="1047" spans="1:19" s="63" customFormat="1" x14ac:dyDescent="0.3">
      <c r="A1047" s="56"/>
      <c r="B1047" s="57"/>
      <c r="C1047" s="58"/>
      <c r="D1047" s="59"/>
      <c r="E1047" s="60"/>
      <c r="F1047" s="61"/>
      <c r="G1047" s="62"/>
      <c r="H1047" s="61"/>
      <c r="I1047" s="62"/>
      <c r="J1047" s="61"/>
      <c r="K1047" s="62"/>
      <c r="L1047" s="62"/>
      <c r="M1047" s="62"/>
      <c r="N1047" s="62"/>
      <c r="O1047" s="62"/>
      <c r="P1047" s="62"/>
      <c r="Q1047" s="62"/>
      <c r="R1047" s="62"/>
      <c r="S1047" s="62"/>
    </row>
    <row r="1048" spans="1:19" s="63" customFormat="1" x14ac:dyDescent="0.3">
      <c r="A1048" s="56"/>
      <c r="B1048" s="57"/>
      <c r="C1048" s="272"/>
      <c r="D1048" s="273"/>
      <c r="E1048" s="273"/>
      <c r="F1048" s="273"/>
      <c r="G1048" s="273"/>
      <c r="H1048" s="62"/>
      <c r="I1048" s="62"/>
      <c r="J1048" s="62"/>
      <c r="K1048" s="62"/>
      <c r="L1048" s="62"/>
      <c r="M1048" s="62"/>
      <c r="N1048" s="62"/>
      <c r="O1048" s="62"/>
      <c r="P1048" s="62"/>
      <c r="Q1048" s="62"/>
      <c r="R1048" s="62"/>
      <c r="S1048" s="62"/>
    </row>
    <row r="1049" spans="1:19" s="63" customFormat="1" x14ac:dyDescent="0.3">
      <c r="A1049" s="56"/>
      <c r="B1049" s="57"/>
      <c r="C1049" s="270"/>
      <c r="D1049" s="271"/>
      <c r="E1049" s="271"/>
      <c r="F1049" s="271"/>
      <c r="G1049" s="271"/>
      <c r="H1049" s="62"/>
      <c r="I1049" s="62"/>
      <c r="J1049" s="62"/>
      <c r="K1049" s="62"/>
      <c r="L1049" s="62"/>
      <c r="M1049" s="62"/>
      <c r="N1049" s="62"/>
      <c r="O1049" s="62"/>
      <c r="P1049" s="62"/>
      <c r="Q1049" s="62"/>
      <c r="R1049" s="62"/>
      <c r="S1049" s="62"/>
    </row>
    <row r="1050" spans="1:19" s="63" customFormat="1" x14ac:dyDescent="0.3">
      <c r="A1050" s="56"/>
      <c r="B1050" s="57"/>
      <c r="C1050" s="58"/>
      <c r="D1050" s="59"/>
      <c r="E1050" s="60"/>
      <c r="F1050" s="61"/>
      <c r="G1050" s="62"/>
      <c r="H1050" s="61"/>
      <c r="I1050" s="62"/>
      <c r="J1050" s="61"/>
      <c r="K1050" s="62"/>
      <c r="L1050" s="62"/>
      <c r="M1050" s="62"/>
      <c r="N1050" s="62"/>
      <c r="O1050" s="62"/>
      <c r="P1050" s="62"/>
      <c r="Q1050" s="62"/>
      <c r="R1050" s="62"/>
      <c r="S1050" s="62"/>
    </row>
    <row r="1051" spans="1:19" s="63" customFormat="1" x14ac:dyDescent="0.3">
      <c r="A1051" s="56"/>
      <c r="B1051" s="57"/>
      <c r="C1051" s="270"/>
      <c r="D1051" s="271"/>
      <c r="E1051" s="271"/>
      <c r="F1051" s="271"/>
      <c r="G1051" s="271"/>
      <c r="H1051" s="62"/>
      <c r="I1051" s="62"/>
      <c r="J1051" s="62"/>
      <c r="K1051" s="62"/>
      <c r="L1051" s="62"/>
      <c r="M1051" s="62"/>
      <c r="N1051" s="62"/>
      <c r="O1051" s="62"/>
      <c r="P1051" s="62"/>
      <c r="Q1051" s="62"/>
      <c r="R1051" s="62"/>
      <c r="S1051" s="62"/>
    </row>
    <row r="1052" spans="1:19" s="63" customFormat="1" x14ac:dyDescent="0.3">
      <c r="A1052" s="56"/>
      <c r="B1052" s="57"/>
      <c r="C1052" s="58"/>
      <c r="D1052" s="59"/>
      <c r="E1052" s="60"/>
      <c r="F1052" s="61"/>
      <c r="G1052" s="62"/>
      <c r="H1052" s="61"/>
      <c r="I1052" s="62"/>
      <c r="J1052" s="61"/>
      <c r="K1052" s="62"/>
      <c r="L1052" s="62"/>
      <c r="M1052" s="62"/>
      <c r="N1052" s="62"/>
      <c r="O1052" s="62"/>
      <c r="P1052" s="62"/>
      <c r="Q1052" s="62"/>
      <c r="R1052" s="62"/>
      <c r="S1052" s="62"/>
    </row>
    <row r="1053" spans="1:19" s="63" customFormat="1" x14ac:dyDescent="0.3">
      <c r="A1053" s="56"/>
      <c r="B1053" s="57"/>
      <c r="C1053" s="270"/>
      <c r="D1053" s="271"/>
      <c r="E1053" s="271"/>
      <c r="F1053" s="271"/>
      <c r="G1053" s="271"/>
      <c r="H1053" s="62"/>
      <c r="I1053" s="62"/>
      <c r="J1053" s="62"/>
      <c r="K1053" s="62"/>
      <c r="L1053" s="62"/>
      <c r="M1053" s="62"/>
      <c r="N1053" s="62"/>
      <c r="O1053" s="62"/>
      <c r="P1053" s="62"/>
      <c r="Q1053" s="62"/>
      <c r="R1053" s="62"/>
      <c r="S1053" s="62"/>
    </row>
    <row r="1054" spans="1:19" s="63" customFormat="1" x14ac:dyDescent="0.3">
      <c r="A1054" s="56"/>
      <c r="B1054" s="57"/>
      <c r="C1054" s="58"/>
      <c r="D1054" s="59"/>
      <c r="E1054" s="60"/>
      <c r="F1054" s="61"/>
      <c r="G1054" s="62"/>
      <c r="H1054" s="61"/>
      <c r="I1054" s="62"/>
      <c r="J1054" s="61"/>
      <c r="K1054" s="62"/>
      <c r="L1054" s="62"/>
      <c r="M1054" s="62"/>
      <c r="N1054" s="62"/>
      <c r="O1054" s="62"/>
      <c r="P1054" s="62"/>
      <c r="Q1054" s="62"/>
      <c r="R1054" s="62"/>
      <c r="S1054" s="62"/>
    </row>
    <row r="1055" spans="1:19" s="63" customFormat="1" x14ac:dyDescent="0.3">
      <c r="A1055" s="56"/>
      <c r="B1055" s="57"/>
      <c r="C1055" s="270"/>
      <c r="D1055" s="271"/>
      <c r="E1055" s="271"/>
      <c r="F1055" s="271"/>
      <c r="G1055" s="271"/>
      <c r="H1055" s="62"/>
      <c r="I1055" s="62"/>
      <c r="J1055" s="62"/>
      <c r="K1055" s="62"/>
      <c r="L1055" s="62"/>
      <c r="M1055" s="62"/>
      <c r="N1055" s="62"/>
      <c r="O1055" s="62"/>
      <c r="P1055" s="62"/>
      <c r="Q1055" s="62"/>
      <c r="R1055" s="62"/>
      <c r="S1055" s="62"/>
    </row>
    <row r="1056" spans="1:19" s="63" customFormat="1" x14ac:dyDescent="0.3">
      <c r="A1056" s="75"/>
      <c r="B1056" s="76"/>
      <c r="C1056" s="77"/>
      <c r="D1056" s="78"/>
      <c r="E1056" s="79"/>
      <c r="F1056" s="80"/>
      <c r="G1056" s="80"/>
      <c r="H1056" s="80"/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</row>
    <row r="1057" spans="1:19" s="63" customFormat="1" x14ac:dyDescent="0.3">
      <c r="A1057" s="56"/>
      <c r="B1057" s="57"/>
      <c r="C1057" s="58"/>
      <c r="D1057" s="59"/>
      <c r="E1057" s="60"/>
      <c r="F1057" s="61"/>
      <c r="G1057" s="62"/>
      <c r="H1057" s="61"/>
      <c r="I1057" s="62"/>
      <c r="J1057" s="61"/>
      <c r="K1057" s="62"/>
      <c r="L1057" s="62"/>
      <c r="M1057" s="62"/>
      <c r="N1057" s="62"/>
      <c r="O1057" s="62"/>
      <c r="P1057" s="62"/>
      <c r="Q1057" s="62"/>
      <c r="R1057" s="62"/>
      <c r="S1057" s="62"/>
    </row>
    <row r="1058" spans="1:19" s="63" customFormat="1" x14ac:dyDescent="0.3">
      <c r="A1058" s="56"/>
      <c r="B1058" s="57"/>
      <c r="C1058" s="270"/>
      <c r="D1058" s="271"/>
      <c r="E1058" s="271"/>
      <c r="F1058" s="271"/>
      <c r="G1058" s="271"/>
      <c r="H1058" s="62"/>
      <c r="I1058" s="62"/>
      <c r="J1058" s="62"/>
      <c r="K1058" s="62"/>
      <c r="L1058" s="62"/>
      <c r="M1058" s="62"/>
      <c r="N1058" s="62"/>
      <c r="O1058" s="62"/>
      <c r="P1058" s="62"/>
      <c r="Q1058" s="62"/>
      <c r="R1058" s="62"/>
      <c r="S1058" s="62"/>
    </row>
    <row r="1059" spans="1:19" s="63" customFormat="1" ht="15" customHeight="1" x14ac:dyDescent="0.3">
      <c r="A1059" s="56"/>
      <c r="B1059" s="57"/>
      <c r="C1059" s="58"/>
      <c r="D1059" s="59"/>
      <c r="E1059" s="60"/>
      <c r="F1059" s="61"/>
      <c r="G1059" s="62"/>
      <c r="H1059" s="61"/>
      <c r="I1059" s="62"/>
      <c r="J1059" s="61"/>
      <c r="K1059" s="62"/>
      <c r="L1059" s="62"/>
      <c r="M1059" s="62"/>
      <c r="N1059" s="62"/>
      <c r="O1059" s="62"/>
      <c r="P1059" s="62"/>
      <c r="Q1059" s="62"/>
      <c r="R1059" s="62"/>
      <c r="S1059" s="62"/>
    </row>
    <row r="1060" spans="1:19" s="63" customFormat="1" x14ac:dyDescent="0.3">
      <c r="A1060" s="56"/>
      <c r="B1060" s="57"/>
      <c r="C1060" s="270"/>
      <c r="D1060" s="271"/>
      <c r="E1060" s="271"/>
      <c r="F1060" s="271"/>
      <c r="G1060" s="271"/>
      <c r="H1060" s="62"/>
      <c r="I1060" s="62"/>
      <c r="J1060" s="62"/>
      <c r="K1060" s="62"/>
      <c r="L1060" s="62"/>
      <c r="M1060" s="62"/>
      <c r="N1060" s="62"/>
      <c r="O1060" s="62"/>
      <c r="P1060" s="62"/>
      <c r="Q1060" s="62"/>
      <c r="R1060" s="62"/>
      <c r="S1060" s="62"/>
    </row>
    <row r="1061" spans="1:19" s="63" customFormat="1" x14ac:dyDescent="0.3">
      <c r="A1061" s="56"/>
      <c r="B1061" s="57"/>
      <c r="C1061" s="58"/>
      <c r="D1061" s="59"/>
      <c r="E1061" s="60"/>
      <c r="F1061" s="61"/>
      <c r="G1061" s="62"/>
      <c r="H1061" s="61"/>
      <c r="I1061" s="62"/>
      <c r="J1061" s="61"/>
      <c r="K1061" s="62"/>
      <c r="L1061" s="62"/>
      <c r="M1061" s="62"/>
      <c r="N1061" s="62"/>
      <c r="O1061" s="62"/>
      <c r="P1061" s="62"/>
      <c r="Q1061" s="62"/>
      <c r="R1061" s="62"/>
      <c r="S1061" s="62"/>
    </row>
    <row r="1062" spans="1:19" s="63" customFormat="1" x14ac:dyDescent="0.3">
      <c r="A1062" s="56"/>
      <c r="B1062" s="57"/>
      <c r="C1062" s="270"/>
      <c r="D1062" s="271"/>
      <c r="E1062" s="271"/>
      <c r="F1062" s="271"/>
      <c r="G1062" s="271"/>
      <c r="H1062" s="62"/>
      <c r="I1062" s="62"/>
      <c r="J1062" s="62"/>
      <c r="K1062" s="62"/>
      <c r="L1062" s="62"/>
      <c r="M1062" s="62"/>
      <c r="N1062" s="62"/>
      <c r="O1062" s="62"/>
      <c r="P1062" s="62"/>
      <c r="Q1062" s="62"/>
      <c r="R1062" s="62"/>
      <c r="S1062" s="62"/>
    </row>
    <row r="1063" spans="1:19" s="63" customFormat="1" x14ac:dyDescent="0.3">
      <c r="A1063" s="75"/>
      <c r="B1063" s="76"/>
      <c r="C1063" s="77"/>
      <c r="D1063" s="78"/>
      <c r="E1063" s="79"/>
      <c r="F1063" s="80"/>
      <c r="G1063" s="80"/>
      <c r="H1063" s="80"/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</row>
    <row r="1064" spans="1:19" s="63" customFormat="1" x14ac:dyDescent="0.3">
      <c r="A1064" s="56"/>
      <c r="B1064" s="57"/>
      <c r="C1064" s="58"/>
      <c r="D1064" s="59"/>
      <c r="E1064" s="60"/>
      <c r="F1064" s="61"/>
      <c r="G1064" s="62"/>
      <c r="H1064" s="61"/>
      <c r="I1064" s="62"/>
      <c r="J1064" s="61"/>
      <c r="K1064" s="62"/>
      <c r="L1064" s="62"/>
      <c r="M1064" s="62"/>
      <c r="N1064" s="62"/>
      <c r="O1064" s="62"/>
      <c r="P1064" s="62"/>
      <c r="Q1064" s="62"/>
      <c r="R1064" s="62"/>
      <c r="S1064" s="62"/>
    </row>
    <row r="1065" spans="1:19" s="63" customFormat="1" x14ac:dyDescent="0.3">
      <c r="A1065" s="56"/>
      <c r="B1065" s="57"/>
      <c r="C1065" s="272"/>
      <c r="D1065" s="273"/>
      <c r="E1065" s="273"/>
      <c r="F1065" s="273"/>
      <c r="G1065" s="273"/>
      <c r="H1065" s="62"/>
      <c r="I1065" s="62"/>
      <c r="J1065" s="62"/>
      <c r="K1065" s="62"/>
      <c r="L1065" s="62"/>
      <c r="M1065" s="62"/>
      <c r="N1065" s="62"/>
      <c r="O1065" s="62"/>
      <c r="P1065" s="62"/>
      <c r="Q1065" s="62"/>
      <c r="R1065" s="62"/>
      <c r="S1065" s="62"/>
    </row>
    <row r="1066" spans="1:19" s="63" customFormat="1" x14ac:dyDescent="0.3">
      <c r="A1066" s="56"/>
      <c r="B1066" s="57"/>
      <c r="C1066" s="270"/>
      <c r="D1066" s="271"/>
      <c r="E1066" s="271"/>
      <c r="F1066" s="271"/>
      <c r="G1066" s="271"/>
      <c r="H1066" s="62"/>
      <c r="I1066" s="62"/>
      <c r="J1066" s="62"/>
      <c r="K1066" s="62"/>
      <c r="L1066" s="62"/>
      <c r="M1066" s="62"/>
      <c r="N1066" s="62"/>
      <c r="O1066" s="62"/>
      <c r="P1066" s="62"/>
      <c r="Q1066" s="62"/>
      <c r="R1066" s="62"/>
      <c r="S1066" s="62"/>
    </row>
    <row r="1067" spans="1:19" s="63" customFormat="1" x14ac:dyDescent="0.3">
      <c r="A1067" s="56"/>
      <c r="B1067" s="57"/>
      <c r="C1067" s="58"/>
      <c r="D1067" s="59"/>
      <c r="E1067" s="60"/>
      <c r="F1067" s="61"/>
      <c r="G1067" s="62"/>
      <c r="H1067" s="61"/>
      <c r="I1067" s="62"/>
      <c r="J1067" s="61"/>
      <c r="K1067" s="62"/>
      <c r="L1067" s="62"/>
      <c r="M1067" s="62"/>
      <c r="N1067" s="62"/>
      <c r="O1067" s="62"/>
      <c r="P1067" s="62"/>
      <c r="Q1067" s="62"/>
      <c r="R1067" s="62"/>
      <c r="S1067" s="62"/>
    </row>
    <row r="1068" spans="1:19" s="63" customFormat="1" x14ac:dyDescent="0.3">
      <c r="A1068" s="56"/>
      <c r="B1068" s="57"/>
      <c r="C1068" s="270"/>
      <c r="D1068" s="271"/>
      <c r="E1068" s="271"/>
      <c r="F1068" s="271"/>
      <c r="G1068" s="271"/>
      <c r="H1068" s="62"/>
      <c r="I1068" s="62"/>
      <c r="J1068" s="62"/>
      <c r="K1068" s="62"/>
      <c r="L1068" s="62"/>
      <c r="M1068" s="62"/>
      <c r="N1068" s="62"/>
      <c r="O1068" s="62"/>
      <c r="P1068" s="62"/>
      <c r="Q1068" s="62"/>
      <c r="R1068" s="62"/>
      <c r="S1068" s="62"/>
    </row>
    <row r="1069" spans="1:19" s="63" customFormat="1" x14ac:dyDescent="0.3">
      <c r="A1069" s="56"/>
      <c r="B1069" s="57"/>
      <c r="C1069" s="58"/>
      <c r="D1069" s="59"/>
      <c r="E1069" s="60"/>
      <c r="F1069" s="61"/>
      <c r="G1069" s="62"/>
      <c r="H1069" s="61"/>
      <c r="I1069" s="62"/>
      <c r="J1069" s="61"/>
      <c r="K1069" s="62"/>
      <c r="L1069" s="62"/>
      <c r="M1069" s="62"/>
      <c r="N1069" s="62"/>
      <c r="O1069" s="62"/>
      <c r="P1069" s="62"/>
      <c r="Q1069" s="62"/>
      <c r="R1069" s="62"/>
      <c r="S1069" s="62"/>
    </row>
    <row r="1070" spans="1:19" s="63" customFormat="1" x14ac:dyDescent="0.3">
      <c r="A1070" s="56"/>
      <c r="B1070" s="57"/>
      <c r="C1070" s="270"/>
      <c r="D1070" s="271"/>
      <c r="E1070" s="271"/>
      <c r="F1070" s="271"/>
      <c r="G1070" s="271"/>
      <c r="H1070" s="62"/>
      <c r="I1070" s="62"/>
      <c r="J1070" s="62"/>
      <c r="K1070" s="62"/>
      <c r="L1070" s="62"/>
      <c r="M1070" s="62"/>
      <c r="N1070" s="62"/>
      <c r="O1070" s="62"/>
      <c r="P1070" s="62"/>
      <c r="Q1070" s="62"/>
      <c r="R1070" s="62"/>
      <c r="S1070" s="62"/>
    </row>
    <row r="1071" spans="1:19" s="63" customFormat="1" x14ac:dyDescent="0.3">
      <c r="A1071" s="56"/>
      <c r="B1071" s="57"/>
      <c r="C1071" s="58"/>
      <c r="D1071" s="59"/>
      <c r="E1071" s="60"/>
      <c r="F1071" s="61"/>
      <c r="G1071" s="62"/>
      <c r="H1071" s="61"/>
      <c r="I1071" s="62"/>
      <c r="J1071" s="61"/>
      <c r="K1071" s="62"/>
      <c r="L1071" s="62"/>
      <c r="M1071" s="62"/>
      <c r="N1071" s="62"/>
      <c r="O1071" s="62"/>
      <c r="P1071" s="62"/>
      <c r="Q1071" s="62"/>
      <c r="R1071" s="62"/>
      <c r="S1071" s="62"/>
    </row>
    <row r="1072" spans="1:19" s="63" customFormat="1" ht="15" customHeight="1" x14ac:dyDescent="0.3">
      <c r="A1072" s="56"/>
      <c r="B1072" s="57"/>
      <c r="C1072" s="270"/>
      <c r="D1072" s="271"/>
      <c r="E1072" s="271"/>
      <c r="F1072" s="271"/>
      <c r="G1072" s="271"/>
      <c r="H1072" s="62"/>
      <c r="I1072" s="62"/>
      <c r="J1072" s="62"/>
      <c r="K1072" s="62"/>
      <c r="L1072" s="62"/>
      <c r="M1072" s="62"/>
      <c r="N1072" s="62"/>
      <c r="O1072" s="62"/>
      <c r="P1072" s="62"/>
      <c r="Q1072" s="62"/>
      <c r="R1072" s="62"/>
      <c r="S1072" s="62"/>
    </row>
    <row r="1073" spans="1:19" s="63" customFormat="1" x14ac:dyDescent="0.3">
      <c r="A1073" s="56"/>
      <c r="B1073" s="57"/>
      <c r="C1073" s="58"/>
      <c r="D1073" s="59"/>
      <c r="E1073" s="60"/>
      <c r="F1073" s="61"/>
      <c r="G1073" s="62"/>
      <c r="H1073" s="61"/>
      <c r="I1073" s="62"/>
      <c r="J1073" s="61"/>
      <c r="K1073" s="62"/>
      <c r="L1073" s="62"/>
      <c r="M1073" s="62"/>
      <c r="N1073" s="62"/>
      <c r="O1073" s="62"/>
      <c r="P1073" s="62"/>
      <c r="Q1073" s="62"/>
      <c r="R1073" s="62"/>
      <c r="S1073" s="62"/>
    </row>
    <row r="1074" spans="1:19" s="63" customFormat="1" x14ac:dyDescent="0.3">
      <c r="A1074" s="56"/>
      <c r="B1074" s="57"/>
      <c r="C1074" s="270"/>
      <c r="D1074" s="271"/>
      <c r="E1074" s="271"/>
      <c r="F1074" s="271"/>
      <c r="G1074" s="271"/>
      <c r="H1074" s="62"/>
      <c r="I1074" s="62"/>
      <c r="J1074" s="62"/>
      <c r="K1074" s="62"/>
      <c r="L1074" s="62"/>
      <c r="M1074" s="62"/>
      <c r="N1074" s="62"/>
      <c r="O1074" s="62"/>
      <c r="P1074" s="62"/>
      <c r="Q1074" s="62"/>
      <c r="R1074" s="62"/>
      <c r="S1074" s="62"/>
    </row>
    <row r="1075" spans="1:19" s="63" customFormat="1" x14ac:dyDescent="0.3">
      <c r="A1075" s="56"/>
      <c r="B1075" s="57"/>
      <c r="C1075" s="58"/>
      <c r="D1075" s="59"/>
      <c r="E1075" s="60"/>
      <c r="F1075" s="61"/>
      <c r="G1075" s="62"/>
      <c r="H1075" s="61"/>
      <c r="I1075" s="62"/>
      <c r="J1075" s="61"/>
      <c r="K1075" s="62"/>
      <c r="L1075" s="62"/>
      <c r="M1075" s="62"/>
      <c r="N1075" s="62"/>
      <c r="O1075" s="62"/>
      <c r="P1075" s="62"/>
      <c r="Q1075" s="62"/>
      <c r="R1075" s="62"/>
      <c r="S1075" s="62"/>
    </row>
    <row r="1076" spans="1:19" s="63" customFormat="1" x14ac:dyDescent="0.3">
      <c r="A1076" s="56"/>
      <c r="B1076" s="57"/>
      <c r="C1076" s="270"/>
      <c r="D1076" s="271"/>
      <c r="E1076" s="271"/>
      <c r="F1076" s="271"/>
      <c r="G1076" s="271"/>
      <c r="H1076" s="62"/>
      <c r="I1076" s="62"/>
      <c r="J1076" s="62"/>
      <c r="K1076" s="62"/>
      <c r="L1076" s="62"/>
      <c r="M1076" s="62"/>
      <c r="N1076" s="62"/>
      <c r="O1076" s="62"/>
      <c r="P1076" s="62"/>
      <c r="Q1076" s="62"/>
      <c r="R1076" s="62"/>
      <c r="S1076" s="62"/>
    </row>
    <row r="1077" spans="1:19" s="63" customFormat="1" x14ac:dyDescent="0.3">
      <c r="A1077" s="56"/>
      <c r="B1077" s="57"/>
      <c r="C1077" s="58"/>
      <c r="D1077" s="59"/>
      <c r="E1077" s="60"/>
      <c r="F1077" s="61"/>
      <c r="G1077" s="62"/>
      <c r="H1077" s="61"/>
      <c r="I1077" s="62"/>
      <c r="J1077" s="61"/>
      <c r="K1077" s="62"/>
      <c r="L1077" s="62"/>
      <c r="M1077" s="62"/>
      <c r="N1077" s="62"/>
      <c r="O1077" s="62"/>
      <c r="P1077" s="62"/>
      <c r="Q1077" s="62"/>
      <c r="R1077" s="62"/>
      <c r="S1077" s="62"/>
    </row>
    <row r="1078" spans="1:19" s="63" customFormat="1" x14ac:dyDescent="0.3">
      <c r="A1078" s="56"/>
      <c r="B1078" s="57"/>
      <c r="C1078" s="272"/>
      <c r="D1078" s="273"/>
      <c r="E1078" s="273"/>
      <c r="F1078" s="273"/>
      <c r="G1078" s="273"/>
      <c r="H1078" s="62"/>
      <c r="I1078" s="62"/>
      <c r="J1078" s="62"/>
      <c r="K1078" s="62"/>
      <c r="L1078" s="62"/>
      <c r="M1078" s="62"/>
      <c r="N1078" s="62"/>
      <c r="O1078" s="62"/>
      <c r="P1078" s="62"/>
      <c r="Q1078" s="62"/>
      <c r="R1078" s="62"/>
      <c r="S1078" s="62"/>
    </row>
    <row r="1079" spans="1:19" s="63" customFormat="1" x14ac:dyDescent="0.3">
      <c r="A1079" s="56"/>
      <c r="B1079" s="57"/>
      <c r="C1079" s="270"/>
      <c r="D1079" s="271"/>
      <c r="E1079" s="271"/>
      <c r="F1079" s="271"/>
      <c r="G1079" s="271"/>
      <c r="H1079" s="62"/>
      <c r="I1079" s="62"/>
      <c r="J1079" s="62"/>
      <c r="K1079" s="62"/>
      <c r="L1079" s="62"/>
      <c r="M1079" s="62"/>
      <c r="N1079" s="62"/>
      <c r="O1079" s="62"/>
      <c r="P1079" s="62"/>
      <c r="Q1079" s="62"/>
      <c r="R1079" s="62"/>
      <c r="S1079" s="62"/>
    </row>
    <row r="1080" spans="1:19" s="63" customFormat="1" x14ac:dyDescent="0.3">
      <c r="A1080" s="75"/>
      <c r="B1080" s="76"/>
      <c r="C1080" s="77"/>
      <c r="D1080" s="78"/>
      <c r="E1080" s="79"/>
      <c r="F1080" s="80"/>
      <c r="G1080" s="80"/>
      <c r="H1080" s="80"/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</row>
    <row r="1081" spans="1:19" s="63" customFormat="1" x14ac:dyDescent="0.3">
      <c r="A1081" s="56"/>
      <c r="B1081" s="57"/>
      <c r="C1081" s="58"/>
      <c r="D1081" s="59"/>
      <c r="E1081" s="60"/>
      <c r="F1081" s="61"/>
      <c r="G1081" s="62"/>
      <c r="H1081" s="61"/>
      <c r="I1081" s="62"/>
      <c r="J1081" s="61"/>
      <c r="K1081" s="62"/>
      <c r="L1081" s="62"/>
      <c r="M1081" s="62"/>
      <c r="N1081" s="62"/>
      <c r="O1081" s="62"/>
      <c r="P1081" s="62"/>
      <c r="Q1081" s="62"/>
      <c r="R1081" s="62"/>
      <c r="S1081" s="62"/>
    </row>
    <row r="1082" spans="1:19" s="63" customFormat="1" x14ac:dyDescent="0.3">
      <c r="A1082" s="56"/>
      <c r="B1082" s="57"/>
      <c r="C1082" s="270"/>
      <c r="D1082" s="271"/>
      <c r="E1082" s="271"/>
      <c r="F1082" s="271"/>
      <c r="G1082" s="271"/>
      <c r="H1082" s="62"/>
      <c r="I1082" s="62"/>
      <c r="J1082" s="62"/>
      <c r="K1082" s="62"/>
      <c r="L1082" s="62"/>
      <c r="M1082" s="62"/>
      <c r="N1082" s="62"/>
      <c r="O1082" s="62"/>
      <c r="P1082" s="62"/>
      <c r="Q1082" s="62"/>
      <c r="R1082" s="62"/>
      <c r="S1082" s="62"/>
    </row>
    <row r="1083" spans="1:19" s="63" customFormat="1" x14ac:dyDescent="0.3">
      <c r="A1083" s="56"/>
      <c r="B1083" s="57"/>
      <c r="C1083" s="58"/>
      <c r="D1083" s="59"/>
      <c r="E1083" s="60"/>
      <c r="F1083" s="61"/>
      <c r="G1083" s="62"/>
      <c r="H1083" s="61"/>
      <c r="I1083" s="62"/>
      <c r="J1083" s="61"/>
      <c r="K1083" s="62"/>
      <c r="L1083" s="62"/>
      <c r="M1083" s="62"/>
      <c r="N1083" s="62"/>
      <c r="O1083" s="62"/>
      <c r="P1083" s="62"/>
      <c r="Q1083" s="62"/>
      <c r="R1083" s="62"/>
      <c r="S1083" s="62"/>
    </row>
    <row r="1084" spans="1:19" s="63" customFormat="1" x14ac:dyDescent="0.3">
      <c r="A1084" s="56"/>
      <c r="B1084" s="57"/>
      <c r="C1084" s="272"/>
      <c r="D1084" s="273"/>
      <c r="E1084" s="273"/>
      <c r="F1084" s="273"/>
      <c r="G1084" s="273"/>
      <c r="H1084" s="62"/>
      <c r="I1084" s="62"/>
      <c r="J1084" s="62"/>
      <c r="K1084" s="62"/>
      <c r="L1084" s="62"/>
      <c r="M1084" s="62"/>
      <c r="N1084" s="62"/>
      <c r="O1084" s="62"/>
      <c r="P1084" s="62"/>
      <c r="Q1084" s="62"/>
      <c r="R1084" s="62"/>
      <c r="S1084" s="62"/>
    </row>
    <row r="1085" spans="1:19" s="63" customFormat="1" x14ac:dyDescent="0.3">
      <c r="A1085" s="56"/>
      <c r="B1085" s="57"/>
      <c r="C1085" s="270"/>
      <c r="D1085" s="271"/>
      <c r="E1085" s="271"/>
      <c r="F1085" s="271"/>
      <c r="G1085" s="271"/>
      <c r="H1085" s="62"/>
      <c r="I1085" s="62"/>
      <c r="J1085" s="62"/>
      <c r="K1085" s="62"/>
      <c r="L1085" s="62"/>
      <c r="M1085" s="62"/>
      <c r="N1085" s="62"/>
      <c r="O1085" s="62"/>
      <c r="P1085" s="62"/>
      <c r="Q1085" s="62"/>
      <c r="R1085" s="62"/>
      <c r="S1085" s="62"/>
    </row>
    <row r="1086" spans="1:19" s="63" customFormat="1" x14ac:dyDescent="0.3">
      <c r="A1086" s="56"/>
      <c r="B1086" s="57"/>
      <c r="C1086" s="58"/>
      <c r="D1086" s="59"/>
      <c r="E1086" s="60"/>
      <c r="F1086" s="61"/>
      <c r="G1086" s="62"/>
      <c r="H1086" s="61"/>
      <c r="I1086" s="62"/>
      <c r="J1086" s="61"/>
      <c r="K1086" s="62"/>
      <c r="L1086" s="62"/>
      <c r="M1086" s="62"/>
      <c r="N1086" s="62"/>
      <c r="O1086" s="62"/>
      <c r="P1086" s="62"/>
      <c r="Q1086" s="62"/>
      <c r="R1086" s="62"/>
      <c r="S1086" s="62"/>
    </row>
    <row r="1087" spans="1:19" s="63" customFormat="1" x14ac:dyDescent="0.3">
      <c r="A1087" s="56"/>
      <c r="B1087" s="57"/>
      <c r="C1087" s="270"/>
      <c r="D1087" s="271"/>
      <c r="E1087" s="271"/>
      <c r="F1087" s="271"/>
      <c r="G1087" s="271"/>
      <c r="H1087" s="62"/>
      <c r="I1087" s="62"/>
      <c r="J1087" s="62"/>
      <c r="K1087" s="62"/>
      <c r="L1087" s="62"/>
      <c r="M1087" s="62"/>
      <c r="N1087" s="62"/>
      <c r="O1087" s="62"/>
      <c r="P1087" s="62"/>
      <c r="Q1087" s="62"/>
      <c r="R1087" s="62"/>
      <c r="S1087" s="62"/>
    </row>
    <row r="1088" spans="1:19" s="63" customFormat="1" ht="15" customHeight="1" x14ac:dyDescent="0.3">
      <c r="A1088" s="56"/>
      <c r="B1088" s="57"/>
      <c r="C1088" s="58"/>
      <c r="D1088" s="59"/>
      <c r="E1088" s="60"/>
      <c r="F1088" s="61"/>
      <c r="G1088" s="62"/>
      <c r="H1088" s="61"/>
      <c r="I1088" s="62"/>
      <c r="J1088" s="61"/>
      <c r="K1088" s="62"/>
      <c r="L1088" s="62"/>
      <c r="M1088" s="62"/>
      <c r="N1088" s="62"/>
      <c r="O1088" s="62"/>
      <c r="P1088" s="62"/>
      <c r="Q1088" s="62"/>
      <c r="R1088" s="62"/>
      <c r="S1088" s="62"/>
    </row>
    <row r="1089" spans="1:19" s="63" customFormat="1" x14ac:dyDescent="0.3">
      <c r="A1089" s="56"/>
      <c r="B1089" s="57"/>
      <c r="C1089" s="270"/>
      <c r="D1089" s="271"/>
      <c r="E1089" s="271"/>
      <c r="F1089" s="271"/>
      <c r="G1089" s="271"/>
      <c r="H1089" s="62"/>
      <c r="I1089" s="62"/>
      <c r="J1089" s="62"/>
      <c r="K1089" s="62"/>
      <c r="L1089" s="62"/>
      <c r="M1089" s="62"/>
      <c r="N1089" s="62"/>
      <c r="O1089" s="62"/>
      <c r="P1089" s="62"/>
      <c r="Q1089" s="62"/>
      <c r="R1089" s="62"/>
      <c r="S1089" s="62"/>
    </row>
    <row r="1090" spans="1:19" s="63" customFormat="1" x14ac:dyDescent="0.3">
      <c r="A1090" s="56"/>
      <c r="B1090" s="57"/>
      <c r="C1090" s="58"/>
      <c r="D1090" s="59"/>
      <c r="E1090" s="60"/>
      <c r="F1090" s="61"/>
      <c r="G1090" s="62"/>
      <c r="H1090" s="61"/>
      <c r="I1090" s="62"/>
      <c r="J1090" s="61"/>
      <c r="K1090" s="62"/>
      <c r="L1090" s="62"/>
      <c r="M1090" s="62"/>
      <c r="N1090" s="62"/>
      <c r="O1090" s="62"/>
      <c r="P1090" s="62"/>
      <c r="Q1090" s="62"/>
      <c r="R1090" s="62"/>
      <c r="S1090" s="62"/>
    </row>
    <row r="1091" spans="1:19" s="63" customFormat="1" ht="15" customHeight="1" x14ac:dyDescent="0.3">
      <c r="A1091" s="56"/>
      <c r="B1091" s="57"/>
      <c r="C1091" s="272"/>
      <c r="D1091" s="273"/>
      <c r="E1091" s="273"/>
      <c r="F1091" s="273"/>
      <c r="G1091" s="273"/>
      <c r="H1091" s="62"/>
      <c r="I1091" s="62"/>
      <c r="J1091" s="62"/>
      <c r="K1091" s="62"/>
      <c r="L1091" s="62"/>
      <c r="M1091" s="62"/>
      <c r="N1091" s="62"/>
      <c r="O1091" s="62"/>
      <c r="P1091" s="62"/>
      <c r="Q1091" s="62"/>
      <c r="R1091" s="62"/>
      <c r="S1091" s="62"/>
    </row>
    <row r="1092" spans="1:19" s="63" customFormat="1" x14ac:dyDescent="0.3">
      <c r="A1092" s="56"/>
      <c r="B1092" s="57"/>
      <c r="C1092" s="270"/>
      <c r="D1092" s="271"/>
      <c r="E1092" s="271"/>
      <c r="F1092" s="271"/>
      <c r="G1092" s="271"/>
      <c r="H1092" s="62"/>
      <c r="I1092" s="62"/>
      <c r="J1092" s="62"/>
      <c r="K1092" s="62"/>
      <c r="L1092" s="62"/>
      <c r="M1092" s="62"/>
      <c r="N1092" s="62"/>
      <c r="O1092" s="62"/>
      <c r="P1092" s="62"/>
      <c r="Q1092" s="62"/>
      <c r="R1092" s="62"/>
      <c r="S1092" s="62"/>
    </row>
    <row r="1093" spans="1:19" s="63" customFormat="1" x14ac:dyDescent="0.3">
      <c r="A1093" s="56"/>
      <c r="B1093" s="57"/>
      <c r="C1093" s="58"/>
      <c r="D1093" s="59"/>
      <c r="E1093" s="60"/>
      <c r="F1093" s="61"/>
      <c r="G1093" s="62"/>
      <c r="H1093" s="61"/>
      <c r="I1093" s="62"/>
      <c r="J1093" s="61"/>
      <c r="K1093" s="62"/>
      <c r="L1093" s="62"/>
      <c r="M1093" s="62"/>
      <c r="N1093" s="62"/>
      <c r="O1093" s="62"/>
      <c r="P1093" s="62"/>
      <c r="Q1093" s="62"/>
      <c r="R1093" s="62"/>
      <c r="S1093" s="62"/>
    </row>
    <row r="1094" spans="1:19" s="63" customFormat="1" ht="15" customHeight="1" x14ac:dyDescent="0.3">
      <c r="A1094" s="56"/>
      <c r="B1094" s="57"/>
      <c r="C1094" s="272"/>
      <c r="D1094" s="273"/>
      <c r="E1094" s="273"/>
      <c r="F1094" s="273"/>
      <c r="G1094" s="273"/>
      <c r="H1094" s="62"/>
      <c r="I1094" s="62"/>
      <c r="J1094" s="62"/>
      <c r="K1094" s="62"/>
      <c r="L1094" s="62"/>
      <c r="M1094" s="62"/>
      <c r="N1094" s="62"/>
      <c r="O1094" s="62"/>
      <c r="P1094" s="62"/>
      <c r="Q1094" s="62"/>
      <c r="R1094" s="62"/>
      <c r="S1094" s="62"/>
    </row>
    <row r="1095" spans="1:19" s="63" customFormat="1" x14ac:dyDescent="0.3">
      <c r="A1095" s="56"/>
      <c r="B1095" s="57"/>
      <c r="C1095" s="270"/>
      <c r="D1095" s="271"/>
      <c r="E1095" s="271"/>
      <c r="F1095" s="271"/>
      <c r="G1095" s="271"/>
      <c r="H1095" s="62"/>
      <c r="I1095" s="62"/>
      <c r="J1095" s="62"/>
      <c r="K1095" s="62"/>
      <c r="L1095" s="62"/>
      <c r="M1095" s="62"/>
      <c r="N1095" s="62"/>
      <c r="O1095" s="62"/>
      <c r="P1095" s="62"/>
      <c r="Q1095" s="62"/>
      <c r="R1095" s="62"/>
      <c r="S1095" s="62"/>
    </row>
    <row r="1096" spans="1:19" s="63" customFormat="1" x14ac:dyDescent="0.3">
      <c r="A1096" s="56"/>
      <c r="B1096" s="57"/>
      <c r="C1096" s="58"/>
      <c r="D1096" s="59"/>
      <c r="E1096" s="60"/>
      <c r="F1096" s="61"/>
      <c r="G1096" s="62"/>
      <c r="H1096" s="61"/>
      <c r="I1096" s="62"/>
      <c r="J1096" s="61"/>
      <c r="K1096" s="62"/>
      <c r="L1096" s="62"/>
      <c r="M1096" s="62"/>
      <c r="N1096" s="62"/>
      <c r="O1096" s="62"/>
      <c r="P1096" s="62"/>
      <c r="Q1096" s="62"/>
      <c r="R1096" s="62"/>
      <c r="S1096" s="62"/>
    </row>
    <row r="1097" spans="1:19" s="63" customFormat="1" ht="15" customHeight="1" x14ac:dyDescent="0.3">
      <c r="A1097" s="56"/>
      <c r="B1097" s="57"/>
      <c r="C1097" s="272"/>
      <c r="D1097" s="273"/>
      <c r="E1097" s="273"/>
      <c r="F1097" s="273"/>
      <c r="G1097" s="273"/>
      <c r="H1097" s="62"/>
      <c r="I1097" s="62"/>
      <c r="J1097" s="62"/>
      <c r="K1097" s="62"/>
      <c r="L1097" s="62"/>
      <c r="M1097" s="62"/>
      <c r="N1097" s="62"/>
      <c r="O1097" s="62"/>
      <c r="P1097" s="62"/>
      <c r="Q1097" s="62"/>
      <c r="R1097" s="62"/>
      <c r="S1097" s="62"/>
    </row>
    <row r="1098" spans="1:19" s="63" customFormat="1" x14ac:dyDescent="0.3">
      <c r="A1098" s="56"/>
      <c r="B1098" s="57"/>
      <c r="C1098" s="270"/>
      <c r="D1098" s="271"/>
      <c r="E1098" s="271"/>
      <c r="F1098" s="271"/>
      <c r="G1098" s="271"/>
      <c r="H1098" s="62"/>
      <c r="I1098" s="62"/>
      <c r="J1098" s="62"/>
      <c r="K1098" s="62"/>
      <c r="L1098" s="62"/>
      <c r="M1098" s="62"/>
      <c r="N1098" s="62"/>
      <c r="O1098" s="62"/>
      <c r="P1098" s="62"/>
      <c r="Q1098" s="62"/>
      <c r="R1098" s="62"/>
      <c r="S1098" s="62"/>
    </row>
    <row r="1099" spans="1:19" s="63" customFormat="1" x14ac:dyDescent="0.3">
      <c r="A1099" s="56"/>
      <c r="B1099" s="57"/>
      <c r="C1099" s="58"/>
      <c r="D1099" s="59"/>
      <c r="E1099" s="60"/>
      <c r="F1099" s="61"/>
      <c r="G1099" s="62"/>
      <c r="H1099" s="61"/>
      <c r="I1099" s="62"/>
      <c r="J1099" s="61"/>
      <c r="K1099" s="62"/>
      <c r="L1099" s="62"/>
      <c r="M1099" s="62"/>
      <c r="N1099" s="62"/>
      <c r="O1099" s="62"/>
      <c r="P1099" s="62"/>
      <c r="Q1099" s="62"/>
      <c r="R1099" s="62"/>
      <c r="S1099" s="62"/>
    </row>
    <row r="1100" spans="1:19" s="63" customFormat="1" x14ac:dyDescent="0.3">
      <c r="A1100" s="56"/>
      <c r="B1100" s="57"/>
      <c r="C1100" s="272"/>
      <c r="D1100" s="273"/>
      <c r="E1100" s="273"/>
      <c r="F1100" s="273"/>
      <c r="G1100" s="273"/>
      <c r="H1100" s="62"/>
      <c r="I1100" s="62"/>
      <c r="J1100" s="62"/>
      <c r="K1100" s="62"/>
      <c r="L1100" s="62"/>
      <c r="M1100" s="62"/>
      <c r="N1100" s="62"/>
      <c r="O1100" s="62"/>
      <c r="P1100" s="62"/>
      <c r="Q1100" s="62"/>
      <c r="R1100" s="62"/>
      <c r="S1100" s="62"/>
    </row>
    <row r="1101" spans="1:19" s="63" customFormat="1" x14ac:dyDescent="0.3">
      <c r="A1101" s="56"/>
      <c r="B1101" s="57"/>
      <c r="C1101" s="270"/>
      <c r="D1101" s="271"/>
      <c r="E1101" s="271"/>
      <c r="F1101" s="271"/>
      <c r="G1101" s="271"/>
      <c r="H1101" s="62"/>
      <c r="I1101" s="62"/>
      <c r="J1101" s="62"/>
      <c r="K1101" s="62"/>
      <c r="L1101" s="62"/>
      <c r="M1101" s="62"/>
      <c r="N1101" s="62"/>
      <c r="O1101" s="62"/>
      <c r="P1101" s="62"/>
      <c r="Q1101" s="62"/>
      <c r="R1101" s="62"/>
      <c r="S1101" s="62"/>
    </row>
    <row r="1102" spans="1:19" s="63" customFormat="1" x14ac:dyDescent="0.3">
      <c r="A1102" s="56"/>
      <c r="B1102" s="57"/>
      <c r="C1102" s="58"/>
      <c r="D1102" s="59"/>
      <c r="E1102" s="60"/>
      <c r="F1102" s="61"/>
      <c r="G1102" s="62"/>
      <c r="H1102" s="61"/>
      <c r="I1102" s="62"/>
      <c r="J1102" s="61"/>
      <c r="K1102" s="62"/>
      <c r="L1102" s="62"/>
      <c r="M1102" s="62"/>
      <c r="N1102" s="62"/>
      <c r="O1102" s="62"/>
      <c r="P1102" s="62"/>
      <c r="Q1102" s="62"/>
      <c r="R1102" s="62"/>
      <c r="S1102" s="62"/>
    </row>
    <row r="1103" spans="1:19" s="63" customFormat="1" x14ac:dyDescent="0.3">
      <c r="A1103" s="56"/>
      <c r="B1103" s="57"/>
      <c r="C1103" s="272"/>
      <c r="D1103" s="273"/>
      <c r="E1103" s="273"/>
      <c r="F1103" s="273"/>
      <c r="G1103" s="273"/>
      <c r="H1103" s="62"/>
      <c r="I1103" s="62"/>
      <c r="J1103" s="62"/>
      <c r="K1103" s="62"/>
      <c r="L1103" s="62"/>
      <c r="M1103" s="62"/>
      <c r="N1103" s="62"/>
      <c r="O1103" s="62"/>
      <c r="P1103" s="62"/>
      <c r="Q1103" s="62"/>
      <c r="R1103" s="62"/>
      <c r="S1103" s="62"/>
    </row>
    <row r="1104" spans="1:19" s="63" customFormat="1" x14ac:dyDescent="0.3">
      <c r="A1104" s="56"/>
      <c r="B1104" s="57"/>
      <c r="C1104" s="270"/>
      <c r="D1104" s="271"/>
      <c r="E1104" s="271"/>
      <c r="F1104" s="271"/>
      <c r="G1104" s="271"/>
      <c r="H1104" s="62"/>
      <c r="I1104" s="62"/>
      <c r="J1104" s="62"/>
      <c r="K1104" s="62"/>
      <c r="L1104" s="62"/>
      <c r="M1104" s="62"/>
      <c r="N1104" s="62"/>
      <c r="O1104" s="62"/>
      <c r="P1104" s="62"/>
      <c r="Q1104" s="62"/>
      <c r="R1104" s="62"/>
      <c r="S1104" s="62"/>
    </row>
    <row r="1105" spans="1:19" s="63" customFormat="1" x14ac:dyDescent="0.3">
      <c r="A1105" s="75"/>
      <c r="B1105" s="76"/>
      <c r="C1105" s="77"/>
      <c r="D1105" s="78"/>
      <c r="E1105" s="79"/>
      <c r="F1105" s="80"/>
      <c r="G1105" s="80"/>
      <c r="H1105" s="80"/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</row>
    <row r="1106" spans="1:19" s="63" customFormat="1" x14ac:dyDescent="0.3">
      <c r="A1106" s="56"/>
      <c r="B1106" s="57"/>
      <c r="C1106" s="272"/>
      <c r="D1106" s="273"/>
      <c r="E1106" s="273"/>
      <c r="F1106" s="273"/>
      <c r="G1106" s="273"/>
      <c r="H1106" s="62"/>
      <c r="I1106" s="62"/>
      <c r="J1106" s="62"/>
      <c r="K1106" s="62"/>
      <c r="L1106" s="62"/>
      <c r="M1106" s="62"/>
      <c r="N1106" s="60"/>
      <c r="O1106" s="60"/>
      <c r="P1106" s="60"/>
      <c r="Q1106" s="60"/>
      <c r="R1106" s="62"/>
      <c r="S1106" s="62"/>
    </row>
    <row r="1107" spans="1:19" s="63" customFormat="1" x14ac:dyDescent="0.3">
      <c r="A1107" s="56"/>
      <c r="B1107" s="57"/>
      <c r="C1107" s="58"/>
      <c r="D1107" s="59"/>
      <c r="E1107" s="60"/>
      <c r="F1107" s="61"/>
      <c r="G1107" s="62"/>
      <c r="H1107" s="61"/>
      <c r="I1107" s="62"/>
      <c r="J1107" s="61"/>
      <c r="K1107" s="62"/>
      <c r="L1107" s="62"/>
      <c r="M1107" s="62"/>
      <c r="N1107" s="60"/>
      <c r="O1107" s="60"/>
      <c r="P1107" s="60"/>
      <c r="Q1107" s="60"/>
      <c r="R1107" s="62"/>
      <c r="S1107" s="62"/>
    </row>
    <row r="1108" spans="1:19" s="63" customFormat="1" ht="15" customHeight="1" x14ac:dyDescent="0.3">
      <c r="A1108" s="56"/>
      <c r="B1108" s="57"/>
      <c r="C1108" s="272"/>
      <c r="D1108" s="273"/>
      <c r="E1108" s="273"/>
      <c r="F1108" s="273"/>
      <c r="G1108" s="273"/>
      <c r="H1108" s="62"/>
      <c r="I1108" s="62"/>
      <c r="J1108" s="62"/>
      <c r="K1108" s="62"/>
      <c r="L1108" s="62"/>
      <c r="M1108" s="62"/>
      <c r="N1108" s="60"/>
      <c r="O1108" s="60"/>
      <c r="P1108" s="60"/>
      <c r="Q1108" s="60"/>
      <c r="R1108" s="62"/>
      <c r="S1108" s="62"/>
    </row>
    <row r="1109" spans="1:19" s="63" customFormat="1" x14ac:dyDescent="0.3">
      <c r="A1109" s="56"/>
      <c r="B1109" s="57"/>
      <c r="C1109" s="58"/>
      <c r="D1109" s="59"/>
      <c r="E1109" s="60"/>
      <c r="F1109" s="61"/>
      <c r="G1109" s="62"/>
      <c r="H1109" s="61"/>
      <c r="I1109" s="62"/>
      <c r="J1109" s="61"/>
      <c r="K1109" s="62"/>
      <c r="L1109" s="62"/>
      <c r="M1109" s="62"/>
      <c r="N1109" s="60"/>
      <c r="O1109" s="60"/>
      <c r="P1109" s="60"/>
      <c r="Q1109" s="60"/>
      <c r="R1109" s="62"/>
      <c r="S1109" s="62"/>
    </row>
    <row r="1110" spans="1:19" s="63" customFormat="1" ht="15" customHeight="1" x14ac:dyDescent="0.3">
      <c r="A1110" s="56"/>
      <c r="B1110" s="57"/>
      <c r="C1110" s="272"/>
      <c r="D1110" s="273"/>
      <c r="E1110" s="273"/>
      <c r="F1110" s="273"/>
      <c r="G1110" s="273"/>
      <c r="H1110" s="62"/>
      <c r="I1110" s="62"/>
      <c r="J1110" s="62"/>
      <c r="K1110" s="62"/>
      <c r="L1110" s="62"/>
      <c r="M1110" s="62"/>
      <c r="N1110" s="60"/>
      <c r="O1110" s="60"/>
      <c r="P1110" s="60"/>
      <c r="Q1110" s="60"/>
      <c r="R1110" s="62"/>
      <c r="S1110" s="62"/>
    </row>
    <row r="1111" spans="1:19" s="63" customFormat="1" x14ac:dyDescent="0.3">
      <c r="A1111" s="56"/>
      <c r="B1111" s="57"/>
      <c r="C1111" s="58"/>
      <c r="D1111" s="59"/>
      <c r="E1111" s="60"/>
      <c r="F1111" s="61"/>
      <c r="G1111" s="62"/>
      <c r="H1111" s="61"/>
      <c r="I1111" s="62"/>
      <c r="J1111" s="61"/>
      <c r="K1111" s="62"/>
      <c r="L1111" s="62"/>
      <c r="M1111" s="62"/>
      <c r="N1111" s="60"/>
      <c r="O1111" s="60"/>
      <c r="P1111" s="60"/>
      <c r="Q1111" s="60"/>
      <c r="R1111" s="62"/>
      <c r="S1111" s="62"/>
    </row>
    <row r="1112" spans="1:19" s="63" customFormat="1" x14ac:dyDescent="0.3">
      <c r="A1112" s="56"/>
      <c r="B1112" s="57"/>
      <c r="C1112" s="58"/>
      <c r="D1112" s="59"/>
      <c r="E1112" s="60"/>
      <c r="F1112" s="61"/>
      <c r="G1112" s="62"/>
      <c r="H1112" s="61"/>
      <c r="I1112" s="62"/>
      <c r="J1112" s="61"/>
      <c r="K1112" s="62"/>
      <c r="L1112" s="62"/>
      <c r="M1112" s="62"/>
      <c r="N1112" s="62"/>
      <c r="O1112" s="62"/>
      <c r="P1112" s="62"/>
      <c r="Q1112" s="62"/>
      <c r="R1112" s="62"/>
      <c r="S1112" s="62"/>
    </row>
    <row r="1113" spans="1:19" s="63" customFormat="1" x14ac:dyDescent="0.3">
      <c r="A1113" s="56"/>
      <c r="B1113" s="57"/>
      <c r="C1113" s="58"/>
      <c r="D1113" s="59"/>
      <c r="E1113" s="60"/>
      <c r="F1113" s="61"/>
      <c r="G1113" s="62"/>
      <c r="H1113" s="61"/>
      <c r="I1113" s="62"/>
      <c r="J1113" s="61"/>
      <c r="K1113" s="62"/>
      <c r="L1113" s="62"/>
      <c r="M1113" s="62"/>
      <c r="N1113" s="62"/>
      <c r="O1113" s="62"/>
      <c r="P1113" s="62"/>
      <c r="Q1113" s="62"/>
      <c r="R1113" s="62"/>
      <c r="S1113" s="62"/>
    </row>
    <row r="1114" spans="1:19" s="63" customFormat="1" x14ac:dyDescent="0.3">
      <c r="A1114" s="56"/>
      <c r="B1114" s="57"/>
      <c r="C1114" s="272"/>
      <c r="D1114" s="273"/>
      <c r="E1114" s="273"/>
      <c r="F1114" s="273"/>
      <c r="G1114" s="273"/>
      <c r="H1114" s="61"/>
      <c r="I1114" s="62"/>
      <c r="J1114" s="61"/>
      <c r="K1114" s="62"/>
      <c r="L1114" s="62"/>
      <c r="M1114" s="62"/>
      <c r="N1114" s="62"/>
      <c r="O1114" s="62"/>
      <c r="P1114" s="62"/>
      <c r="Q1114" s="62"/>
      <c r="R1114" s="62"/>
      <c r="S1114" s="62"/>
    </row>
    <row r="1115" spans="1:19" s="63" customFormat="1" x14ac:dyDescent="0.3">
      <c r="A1115" s="56"/>
      <c r="B1115" s="57"/>
      <c r="C1115" s="58"/>
      <c r="D1115" s="59"/>
      <c r="E1115" s="60"/>
      <c r="F1115" s="61"/>
      <c r="G1115" s="62"/>
      <c r="H1115" s="61"/>
      <c r="I1115" s="62"/>
      <c r="J1115" s="61"/>
      <c r="K1115" s="62"/>
      <c r="L1115" s="62"/>
      <c r="M1115" s="62"/>
      <c r="N1115" s="62"/>
      <c r="O1115" s="62"/>
      <c r="P1115" s="62"/>
      <c r="Q1115" s="62"/>
      <c r="R1115" s="62"/>
      <c r="S1115" s="62"/>
    </row>
    <row r="1116" spans="1:19" s="63" customFormat="1" x14ac:dyDescent="0.3">
      <c r="A1116" s="56"/>
      <c r="B1116" s="57"/>
      <c r="C1116" s="272"/>
      <c r="D1116" s="273"/>
      <c r="E1116" s="273"/>
      <c r="F1116" s="273"/>
      <c r="G1116" s="273"/>
      <c r="H1116" s="61"/>
      <c r="I1116" s="62"/>
      <c r="J1116" s="61"/>
      <c r="K1116" s="62"/>
      <c r="L1116" s="62"/>
      <c r="M1116" s="62"/>
      <c r="N1116" s="62"/>
      <c r="O1116" s="62"/>
      <c r="P1116" s="62"/>
      <c r="Q1116" s="62"/>
      <c r="R1116" s="62"/>
      <c r="S1116" s="62"/>
    </row>
    <row r="1117" spans="1:19" s="63" customFormat="1" x14ac:dyDescent="0.3">
      <c r="A1117" s="56"/>
      <c r="B1117" s="57"/>
      <c r="C1117" s="58"/>
      <c r="D1117" s="59"/>
      <c r="E1117" s="60"/>
      <c r="F1117" s="61"/>
      <c r="G1117" s="62"/>
      <c r="H1117" s="61"/>
      <c r="I1117" s="62"/>
      <c r="J1117" s="61"/>
      <c r="K1117" s="62"/>
      <c r="L1117" s="62"/>
      <c r="M1117" s="62"/>
      <c r="N1117" s="62"/>
      <c r="O1117" s="62"/>
      <c r="P1117" s="62"/>
      <c r="Q1117" s="62"/>
      <c r="R1117" s="62"/>
      <c r="S1117" s="62"/>
    </row>
    <row r="1118" spans="1:19" s="63" customFormat="1" x14ac:dyDescent="0.3">
      <c r="A1118" s="56"/>
      <c r="B1118" s="57"/>
      <c r="C1118" s="272"/>
      <c r="D1118" s="273"/>
      <c r="E1118" s="273"/>
      <c r="F1118" s="273"/>
      <c r="G1118" s="273"/>
      <c r="H1118" s="61"/>
      <c r="I1118" s="62"/>
      <c r="J1118" s="61"/>
      <c r="K1118" s="62"/>
      <c r="L1118" s="62"/>
      <c r="M1118" s="62"/>
      <c r="N1118" s="62"/>
      <c r="O1118" s="62"/>
      <c r="P1118" s="62"/>
      <c r="Q1118" s="62"/>
      <c r="R1118" s="62"/>
      <c r="S1118" s="62"/>
    </row>
    <row r="1119" spans="1:19" s="63" customFormat="1" x14ac:dyDescent="0.3">
      <c r="A1119" s="56"/>
      <c r="B1119" s="57"/>
      <c r="C1119" s="270"/>
      <c r="D1119" s="271"/>
      <c r="E1119" s="271"/>
      <c r="F1119" s="271"/>
      <c r="G1119" s="271"/>
      <c r="H1119" s="62"/>
      <c r="I1119" s="62"/>
      <c r="J1119" s="62"/>
      <c r="K1119" s="62"/>
      <c r="L1119" s="62"/>
      <c r="M1119" s="62"/>
      <c r="N1119" s="62"/>
      <c r="O1119" s="62"/>
      <c r="P1119" s="62"/>
      <c r="Q1119" s="62"/>
      <c r="R1119" s="62"/>
      <c r="S1119" s="62"/>
    </row>
    <row r="1120" spans="1:19" s="63" customFormat="1" x14ac:dyDescent="0.3">
      <c r="A1120" s="56"/>
      <c r="B1120" s="57"/>
      <c r="C1120" s="58"/>
      <c r="D1120" s="59"/>
      <c r="E1120" s="60"/>
      <c r="F1120" s="61"/>
      <c r="G1120" s="62"/>
      <c r="H1120" s="61"/>
      <c r="I1120" s="62"/>
      <c r="J1120" s="61"/>
      <c r="K1120" s="62"/>
      <c r="L1120" s="62"/>
      <c r="M1120" s="62"/>
      <c r="N1120" s="62"/>
      <c r="O1120" s="62"/>
      <c r="P1120" s="62"/>
      <c r="Q1120" s="62"/>
      <c r="R1120" s="62"/>
      <c r="S1120" s="62"/>
    </row>
    <row r="1121" spans="1:19" s="63" customFormat="1" x14ac:dyDescent="0.3">
      <c r="A1121" s="56"/>
      <c r="B1121" s="57"/>
      <c r="C1121" s="270"/>
      <c r="D1121" s="271"/>
      <c r="E1121" s="271"/>
      <c r="F1121" s="271"/>
      <c r="G1121" s="271"/>
      <c r="H1121" s="62"/>
      <c r="I1121" s="62"/>
      <c r="J1121" s="62"/>
      <c r="K1121" s="62"/>
      <c r="L1121" s="62"/>
      <c r="M1121" s="62"/>
      <c r="N1121" s="62"/>
      <c r="O1121" s="62"/>
      <c r="P1121" s="62"/>
      <c r="Q1121" s="62"/>
      <c r="R1121" s="62"/>
      <c r="S1121" s="62"/>
    </row>
    <row r="1122" spans="1:19" s="63" customFormat="1" x14ac:dyDescent="0.3">
      <c r="A1122" s="56"/>
      <c r="B1122" s="57"/>
      <c r="C1122" s="58"/>
      <c r="D1122" s="59"/>
      <c r="E1122" s="60"/>
      <c r="F1122" s="61"/>
      <c r="G1122" s="62"/>
      <c r="H1122" s="61"/>
      <c r="I1122" s="62"/>
      <c r="J1122" s="61"/>
      <c r="K1122" s="62"/>
      <c r="L1122" s="62"/>
      <c r="M1122" s="62"/>
      <c r="N1122" s="62"/>
      <c r="O1122" s="62"/>
      <c r="P1122" s="62"/>
      <c r="Q1122" s="62"/>
      <c r="R1122" s="62"/>
      <c r="S1122" s="62"/>
    </row>
    <row r="1123" spans="1:19" s="63" customFormat="1" x14ac:dyDescent="0.3">
      <c r="A1123" s="56"/>
      <c r="B1123" s="57"/>
      <c r="C1123" s="270"/>
      <c r="D1123" s="271"/>
      <c r="E1123" s="271"/>
      <c r="F1123" s="271"/>
      <c r="G1123" s="271"/>
      <c r="H1123" s="62"/>
      <c r="I1123" s="62"/>
      <c r="J1123" s="62"/>
      <c r="K1123" s="62"/>
      <c r="L1123" s="62"/>
      <c r="M1123" s="62"/>
      <c r="N1123" s="62"/>
      <c r="O1123" s="62"/>
      <c r="P1123" s="62"/>
      <c r="Q1123" s="62"/>
      <c r="R1123" s="62"/>
      <c r="S1123" s="62"/>
    </row>
    <row r="1124" spans="1:19" s="63" customFormat="1" x14ac:dyDescent="0.3">
      <c r="A1124" s="75"/>
      <c r="B1124" s="76"/>
      <c r="C1124" s="77"/>
      <c r="D1124" s="78"/>
      <c r="E1124" s="79"/>
      <c r="F1124" s="80"/>
      <c r="G1124" s="80"/>
      <c r="H1124" s="80"/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</row>
    <row r="1125" spans="1:19" s="63" customFormat="1" x14ac:dyDescent="0.3">
      <c r="A1125" s="56"/>
      <c r="B1125" s="57"/>
      <c r="C1125" s="58"/>
      <c r="D1125" s="59"/>
      <c r="E1125" s="60"/>
      <c r="F1125" s="61"/>
      <c r="G1125" s="62"/>
      <c r="H1125" s="61"/>
      <c r="I1125" s="62"/>
      <c r="J1125" s="61"/>
      <c r="K1125" s="62"/>
      <c r="L1125" s="62"/>
      <c r="M1125" s="62"/>
      <c r="N1125" s="62"/>
      <c r="O1125" s="62"/>
      <c r="P1125" s="62"/>
      <c r="Q1125" s="62"/>
      <c r="R1125" s="62"/>
      <c r="S1125" s="62"/>
    </row>
    <row r="1126" spans="1:19" s="63" customFormat="1" x14ac:dyDescent="0.3">
      <c r="A1126" s="75"/>
      <c r="B1126" s="76"/>
      <c r="C1126" s="77"/>
      <c r="D1126" s="78"/>
      <c r="E1126" s="79"/>
      <c r="F1126" s="80"/>
      <c r="G1126" s="80"/>
      <c r="H1126" s="80"/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</row>
    <row r="1127" spans="1:19" s="63" customFormat="1" x14ac:dyDescent="0.3">
      <c r="A1127" s="56"/>
      <c r="B1127" s="57"/>
      <c r="C1127" s="58"/>
      <c r="D1127" s="59"/>
      <c r="E1127" s="60"/>
      <c r="F1127" s="61"/>
      <c r="G1127" s="62"/>
      <c r="H1127" s="61"/>
      <c r="I1127" s="62"/>
      <c r="J1127" s="61"/>
      <c r="K1127" s="62"/>
      <c r="L1127" s="62"/>
      <c r="M1127" s="62"/>
      <c r="N1127" s="62"/>
      <c r="O1127" s="62"/>
      <c r="P1127" s="62"/>
      <c r="Q1127" s="62"/>
      <c r="R1127" s="62"/>
      <c r="S1127" s="62"/>
    </row>
    <row r="1128" spans="1:19" s="63" customFormat="1" x14ac:dyDescent="0.3">
      <c r="A1128" s="56"/>
      <c r="B1128" s="57"/>
      <c r="C1128" s="270"/>
      <c r="D1128" s="271"/>
      <c r="E1128" s="271"/>
      <c r="F1128" s="271"/>
      <c r="G1128" s="271"/>
      <c r="H1128" s="62"/>
      <c r="I1128" s="62"/>
      <c r="J1128" s="62"/>
      <c r="K1128" s="62"/>
      <c r="L1128" s="62"/>
      <c r="M1128" s="62"/>
      <c r="N1128" s="62"/>
      <c r="O1128" s="62"/>
      <c r="P1128" s="62"/>
      <c r="Q1128" s="62"/>
      <c r="R1128" s="62"/>
      <c r="S1128" s="62"/>
    </row>
    <row r="1129" spans="1:19" s="63" customFormat="1" ht="15" customHeight="1" x14ac:dyDescent="0.3">
      <c r="A1129" s="56"/>
      <c r="B1129" s="57"/>
      <c r="C1129" s="58"/>
      <c r="D1129" s="59"/>
      <c r="E1129" s="60"/>
      <c r="F1129" s="61"/>
      <c r="G1129" s="62"/>
      <c r="H1129" s="61"/>
      <c r="I1129" s="62"/>
      <c r="J1129" s="61"/>
      <c r="K1129" s="62"/>
      <c r="L1129" s="62"/>
      <c r="M1129" s="62"/>
      <c r="N1129" s="62"/>
      <c r="O1129" s="62"/>
      <c r="P1129" s="62"/>
      <c r="Q1129" s="62"/>
      <c r="R1129" s="62"/>
      <c r="S1129" s="62"/>
    </row>
    <row r="1130" spans="1:19" s="63" customFormat="1" x14ac:dyDescent="0.3">
      <c r="A1130" s="56"/>
      <c r="B1130" s="57"/>
      <c r="C1130" s="270"/>
      <c r="D1130" s="271"/>
      <c r="E1130" s="271"/>
      <c r="F1130" s="271"/>
      <c r="G1130" s="271"/>
      <c r="H1130" s="62"/>
      <c r="I1130" s="62"/>
      <c r="J1130" s="62"/>
      <c r="K1130" s="62"/>
      <c r="L1130" s="62"/>
      <c r="M1130" s="62"/>
      <c r="N1130" s="62"/>
      <c r="O1130" s="62"/>
      <c r="P1130" s="62"/>
      <c r="Q1130" s="62"/>
      <c r="R1130" s="62"/>
      <c r="S1130" s="62"/>
    </row>
    <row r="1131" spans="1:19" s="63" customFormat="1" x14ac:dyDescent="0.3">
      <c r="A1131" s="56"/>
      <c r="B1131" s="57"/>
      <c r="C1131" s="58"/>
      <c r="D1131" s="59"/>
      <c r="E1131" s="60"/>
      <c r="F1131" s="61"/>
      <c r="G1131" s="62"/>
      <c r="H1131" s="61"/>
      <c r="I1131" s="62"/>
      <c r="J1131" s="61"/>
      <c r="K1131" s="62"/>
      <c r="L1131" s="62"/>
      <c r="M1131" s="62"/>
      <c r="N1131" s="62"/>
      <c r="O1131" s="62"/>
      <c r="P1131" s="62"/>
      <c r="Q1131" s="62"/>
      <c r="R1131" s="62"/>
      <c r="S1131" s="62"/>
    </row>
    <row r="1132" spans="1:19" s="63" customFormat="1" ht="15" customHeight="1" x14ac:dyDescent="0.3">
      <c r="A1132" s="56"/>
      <c r="B1132" s="57"/>
      <c r="C1132" s="270"/>
      <c r="D1132" s="271"/>
      <c r="E1132" s="271"/>
      <c r="F1132" s="271"/>
      <c r="G1132" s="271"/>
      <c r="H1132" s="62"/>
      <c r="I1132" s="62"/>
      <c r="J1132" s="62"/>
      <c r="K1132" s="62"/>
      <c r="L1132" s="62"/>
      <c r="M1132" s="62"/>
      <c r="N1132" s="62"/>
      <c r="O1132" s="62"/>
      <c r="P1132" s="62"/>
      <c r="Q1132" s="62"/>
      <c r="R1132" s="62"/>
      <c r="S1132" s="62"/>
    </row>
    <row r="1133" spans="1:19" s="63" customFormat="1" x14ac:dyDescent="0.3">
      <c r="A1133" s="75"/>
      <c r="B1133" s="76"/>
      <c r="C1133" s="77"/>
      <c r="D1133" s="78"/>
      <c r="E1133" s="79"/>
      <c r="F1133" s="80"/>
      <c r="G1133" s="80"/>
      <c r="H1133" s="80"/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</row>
    <row r="1134" spans="1:19" s="63" customFormat="1" x14ac:dyDescent="0.3">
      <c r="A1134" s="56"/>
      <c r="B1134" s="57"/>
      <c r="C1134" s="58"/>
      <c r="D1134" s="59"/>
      <c r="E1134" s="60"/>
      <c r="F1134" s="61"/>
      <c r="G1134" s="62"/>
      <c r="H1134" s="61"/>
      <c r="I1134" s="62"/>
      <c r="J1134" s="61"/>
      <c r="K1134" s="62"/>
      <c r="L1134" s="62"/>
      <c r="M1134" s="62"/>
      <c r="N1134" s="62"/>
      <c r="O1134" s="62"/>
      <c r="P1134" s="62"/>
      <c r="Q1134" s="62"/>
      <c r="R1134" s="62"/>
      <c r="S1134" s="62"/>
    </row>
    <row r="1135" spans="1:19" s="63" customFormat="1" x14ac:dyDescent="0.3">
      <c r="A1135" s="56"/>
      <c r="B1135" s="57"/>
      <c r="C1135" s="272"/>
      <c r="D1135" s="273"/>
      <c r="E1135" s="273"/>
      <c r="F1135" s="273"/>
      <c r="G1135" s="273"/>
      <c r="H1135" s="62"/>
      <c r="I1135" s="62"/>
      <c r="J1135" s="62"/>
      <c r="K1135" s="62"/>
      <c r="L1135" s="62"/>
      <c r="M1135" s="62"/>
      <c r="N1135" s="62"/>
      <c r="O1135" s="62"/>
      <c r="P1135" s="62"/>
      <c r="Q1135" s="62"/>
      <c r="R1135" s="62"/>
      <c r="S1135" s="62"/>
    </row>
    <row r="1136" spans="1:19" s="63" customFormat="1" x14ac:dyDescent="0.3">
      <c r="A1136" s="56"/>
      <c r="B1136" s="57"/>
      <c r="C1136" s="270"/>
      <c r="D1136" s="271"/>
      <c r="E1136" s="271"/>
      <c r="F1136" s="271"/>
      <c r="G1136" s="271"/>
      <c r="H1136" s="62"/>
      <c r="I1136" s="62"/>
      <c r="J1136" s="62"/>
      <c r="K1136" s="62"/>
      <c r="L1136" s="62"/>
      <c r="M1136" s="62"/>
      <c r="N1136" s="62"/>
      <c r="O1136" s="62"/>
      <c r="P1136" s="62"/>
      <c r="Q1136" s="62"/>
      <c r="R1136" s="62"/>
      <c r="S1136" s="62"/>
    </row>
    <row r="1137" spans="1:19" s="63" customFormat="1" x14ac:dyDescent="0.3">
      <c r="A1137" s="56"/>
      <c r="B1137" s="57"/>
      <c r="C1137" s="58"/>
      <c r="D1137" s="59"/>
      <c r="E1137" s="60"/>
      <c r="F1137" s="61"/>
      <c r="G1137" s="62"/>
      <c r="H1137" s="61"/>
      <c r="I1137" s="62"/>
      <c r="J1137" s="61"/>
      <c r="K1137" s="62"/>
      <c r="L1137" s="62"/>
      <c r="M1137" s="62"/>
      <c r="N1137" s="62"/>
      <c r="O1137" s="62"/>
      <c r="P1137" s="62"/>
      <c r="Q1137" s="62"/>
      <c r="R1137" s="62"/>
      <c r="S1137" s="62"/>
    </row>
    <row r="1138" spans="1:19" s="63" customFormat="1" x14ac:dyDescent="0.3">
      <c r="A1138" s="56"/>
      <c r="B1138" s="57"/>
      <c r="C1138" s="272"/>
      <c r="D1138" s="273"/>
      <c r="E1138" s="273"/>
      <c r="F1138" s="273"/>
      <c r="G1138" s="273"/>
      <c r="H1138" s="62"/>
      <c r="I1138" s="62"/>
      <c r="J1138" s="62"/>
      <c r="K1138" s="62"/>
      <c r="L1138" s="62"/>
      <c r="M1138" s="62"/>
      <c r="N1138" s="62"/>
      <c r="O1138" s="62"/>
      <c r="P1138" s="62"/>
      <c r="Q1138" s="62"/>
      <c r="R1138" s="62"/>
      <c r="S1138" s="62"/>
    </row>
    <row r="1139" spans="1:19" s="63" customFormat="1" x14ac:dyDescent="0.3">
      <c r="A1139" s="75"/>
      <c r="B1139" s="76"/>
      <c r="C1139" s="77"/>
      <c r="D1139" s="81"/>
      <c r="E1139" s="75"/>
      <c r="F1139" s="75"/>
      <c r="G1139" s="82"/>
      <c r="H1139" s="70"/>
      <c r="I1139" s="70"/>
      <c r="J1139" s="70"/>
      <c r="K1139" s="70"/>
      <c r="L1139" s="70"/>
      <c r="M1139" s="70"/>
      <c r="N1139" s="70"/>
      <c r="O1139" s="70"/>
      <c r="P1139" s="70"/>
      <c r="Q1139" s="70"/>
      <c r="R1139" s="70"/>
      <c r="S1139" s="70"/>
    </row>
    <row r="1140" spans="1:19" s="63" customFormat="1" x14ac:dyDescent="0.3">
      <c r="B1140" s="67"/>
      <c r="C1140" s="67"/>
      <c r="D1140" s="68"/>
    </row>
    <row r="1141" spans="1:19" s="63" customFormat="1" x14ac:dyDescent="0.3">
      <c r="B1141" s="67"/>
      <c r="C1141" s="67"/>
      <c r="D1141" s="68"/>
    </row>
    <row r="1142" spans="1:19" s="63" customFormat="1" x14ac:dyDescent="0.3">
      <c r="B1142" s="67"/>
      <c r="C1142" s="67"/>
      <c r="D1142" s="68"/>
    </row>
    <row r="1143" spans="1:19" s="63" customFormat="1" x14ac:dyDescent="0.3">
      <c r="B1143" s="67"/>
      <c r="C1143" s="67"/>
      <c r="D1143" s="68"/>
    </row>
    <row r="1144" spans="1:19" s="63" customFormat="1" x14ac:dyDescent="0.3">
      <c r="B1144" s="67"/>
      <c r="C1144" s="67"/>
      <c r="D1144" s="68"/>
    </row>
    <row r="1145" spans="1:19" s="63" customFormat="1" x14ac:dyDescent="0.3">
      <c r="B1145" s="67"/>
      <c r="C1145" s="67"/>
      <c r="D1145" s="68"/>
    </row>
    <row r="1146" spans="1:19" s="63" customFormat="1" x14ac:dyDescent="0.3">
      <c r="B1146" s="67"/>
      <c r="C1146" s="67"/>
      <c r="D1146" s="68"/>
    </row>
    <row r="1147" spans="1:19" s="63" customFormat="1" x14ac:dyDescent="0.3">
      <c r="B1147" s="67"/>
      <c r="C1147" s="67"/>
      <c r="D1147" s="68"/>
    </row>
    <row r="1148" spans="1:19" s="63" customFormat="1" x14ac:dyDescent="0.3">
      <c r="B1148" s="67"/>
      <c r="C1148" s="67"/>
      <c r="D1148" s="68"/>
    </row>
    <row r="1149" spans="1:19" s="63" customFormat="1" x14ac:dyDescent="0.3">
      <c r="B1149" s="67"/>
      <c r="C1149" s="67"/>
      <c r="D1149" s="68"/>
    </row>
    <row r="1150" spans="1:19" s="63" customFormat="1" x14ac:dyDescent="0.3">
      <c r="B1150" s="67"/>
      <c r="C1150" s="67"/>
      <c r="D1150" s="68"/>
    </row>
    <row r="1151" spans="1:19" s="63" customFormat="1" x14ac:dyDescent="0.3">
      <c r="B1151" s="67"/>
      <c r="C1151" s="67"/>
      <c r="D1151" s="68"/>
    </row>
    <row r="1152" spans="1:19" s="63" customFormat="1" x14ac:dyDescent="0.3">
      <c r="B1152" s="67"/>
      <c r="C1152" s="67"/>
      <c r="D1152" s="68"/>
    </row>
    <row r="1153" spans="2:4" s="63" customFormat="1" x14ac:dyDescent="0.3">
      <c r="B1153" s="67"/>
      <c r="C1153" s="67"/>
      <c r="D1153" s="68"/>
    </row>
    <row r="1154" spans="2:4" s="63" customFormat="1" x14ac:dyDescent="0.3">
      <c r="B1154" s="67"/>
      <c r="C1154" s="67"/>
      <c r="D1154" s="68"/>
    </row>
    <row r="1155" spans="2:4" s="63" customFormat="1" x14ac:dyDescent="0.3">
      <c r="B1155" s="67"/>
      <c r="C1155" s="67"/>
      <c r="D1155" s="68"/>
    </row>
    <row r="1156" spans="2:4" s="63" customFormat="1" x14ac:dyDescent="0.3">
      <c r="B1156" s="67"/>
      <c r="C1156" s="67"/>
      <c r="D1156" s="68"/>
    </row>
    <row r="1157" spans="2:4" s="63" customFormat="1" x14ac:dyDescent="0.3">
      <c r="B1157" s="67"/>
      <c r="C1157" s="67"/>
      <c r="D1157" s="68"/>
    </row>
    <row r="1158" spans="2:4" s="63" customFormat="1" x14ac:dyDescent="0.3">
      <c r="B1158" s="67"/>
      <c r="C1158" s="67"/>
      <c r="D1158" s="68"/>
    </row>
    <row r="1159" spans="2:4" s="63" customFormat="1" x14ac:dyDescent="0.3">
      <c r="B1159" s="67"/>
      <c r="C1159" s="67"/>
      <c r="D1159" s="68"/>
    </row>
    <row r="1160" spans="2:4" s="63" customFormat="1" x14ac:dyDescent="0.3">
      <c r="B1160" s="67"/>
      <c r="C1160" s="67"/>
      <c r="D1160" s="68"/>
    </row>
    <row r="1161" spans="2:4" s="63" customFormat="1" x14ac:dyDescent="0.3">
      <c r="B1161" s="67"/>
      <c r="C1161" s="67"/>
      <c r="D1161" s="68"/>
    </row>
    <row r="1162" spans="2:4" s="63" customFormat="1" x14ac:dyDescent="0.3">
      <c r="B1162" s="67"/>
      <c r="C1162" s="67"/>
      <c r="D1162" s="68"/>
    </row>
    <row r="1163" spans="2:4" s="63" customFormat="1" x14ac:dyDescent="0.3">
      <c r="B1163" s="67"/>
      <c r="C1163" s="67"/>
      <c r="D1163" s="68"/>
    </row>
    <row r="1164" spans="2:4" s="63" customFormat="1" x14ac:dyDescent="0.3">
      <c r="B1164" s="67"/>
      <c r="C1164" s="67"/>
      <c r="D1164" s="68"/>
    </row>
    <row r="1165" spans="2:4" s="63" customFormat="1" x14ac:dyDescent="0.3">
      <c r="B1165" s="67"/>
      <c r="C1165" s="67"/>
      <c r="D1165" s="68"/>
    </row>
    <row r="1166" spans="2:4" s="63" customFormat="1" x14ac:dyDescent="0.3">
      <c r="B1166" s="67"/>
      <c r="C1166" s="67"/>
      <c r="D1166" s="68"/>
    </row>
    <row r="1167" spans="2:4" s="63" customFormat="1" x14ac:dyDescent="0.3">
      <c r="B1167" s="67"/>
      <c r="C1167" s="67"/>
      <c r="D1167" s="68"/>
    </row>
    <row r="1168" spans="2:4" s="63" customFormat="1" x14ac:dyDescent="0.3">
      <c r="B1168" s="67"/>
      <c r="C1168" s="67"/>
      <c r="D1168" s="68"/>
    </row>
    <row r="1169" spans="2:4" s="63" customFormat="1" x14ac:dyDescent="0.3">
      <c r="B1169" s="67"/>
      <c r="C1169" s="67"/>
      <c r="D1169" s="68"/>
    </row>
    <row r="1170" spans="2:4" s="63" customFormat="1" x14ac:dyDescent="0.3">
      <c r="B1170" s="67"/>
      <c r="C1170" s="67"/>
      <c r="D1170" s="68"/>
    </row>
    <row r="1171" spans="2:4" s="63" customFormat="1" x14ac:dyDescent="0.3">
      <c r="B1171" s="67"/>
      <c r="C1171" s="67"/>
      <c r="D1171" s="68"/>
    </row>
    <row r="1172" spans="2:4" s="63" customFormat="1" x14ac:dyDescent="0.3">
      <c r="B1172" s="67"/>
      <c r="C1172" s="67"/>
      <c r="D1172" s="68"/>
    </row>
    <row r="1173" spans="2:4" s="63" customFormat="1" x14ac:dyDescent="0.3">
      <c r="B1173" s="67"/>
      <c r="C1173" s="67"/>
      <c r="D1173" s="68"/>
    </row>
    <row r="1174" spans="2:4" s="63" customFormat="1" x14ac:dyDescent="0.3">
      <c r="B1174" s="67"/>
      <c r="C1174" s="67"/>
      <c r="D1174" s="68"/>
    </row>
    <row r="1175" spans="2:4" s="63" customFormat="1" x14ac:dyDescent="0.3">
      <c r="B1175" s="67"/>
      <c r="C1175" s="67"/>
      <c r="D1175" s="68"/>
    </row>
    <row r="1176" spans="2:4" s="63" customFormat="1" x14ac:dyDescent="0.3">
      <c r="B1176" s="67"/>
      <c r="C1176" s="67"/>
      <c r="D1176" s="68"/>
    </row>
    <row r="1177" spans="2:4" s="63" customFormat="1" x14ac:dyDescent="0.3">
      <c r="B1177" s="67"/>
      <c r="C1177" s="67"/>
      <c r="D1177" s="68"/>
    </row>
    <row r="1178" spans="2:4" s="63" customFormat="1" x14ac:dyDescent="0.3">
      <c r="B1178" s="67"/>
      <c r="C1178" s="67"/>
      <c r="D1178" s="68"/>
    </row>
    <row r="1179" spans="2:4" s="63" customFormat="1" x14ac:dyDescent="0.3">
      <c r="B1179" s="67"/>
      <c r="C1179" s="67"/>
      <c r="D1179" s="68"/>
    </row>
    <row r="1180" spans="2:4" s="63" customFormat="1" x14ac:dyDescent="0.3">
      <c r="B1180" s="67"/>
      <c r="C1180" s="67"/>
      <c r="D1180" s="68"/>
    </row>
    <row r="1181" spans="2:4" s="63" customFormat="1" x14ac:dyDescent="0.3">
      <c r="B1181" s="67"/>
      <c r="C1181" s="67"/>
      <c r="D1181" s="68"/>
    </row>
    <row r="1182" spans="2:4" s="63" customFormat="1" x14ac:dyDescent="0.3">
      <c r="B1182" s="67"/>
      <c r="C1182" s="67"/>
      <c r="D1182" s="68"/>
    </row>
    <row r="1183" spans="2:4" s="63" customFormat="1" x14ac:dyDescent="0.3">
      <c r="B1183" s="67"/>
      <c r="C1183" s="67"/>
      <c r="D1183" s="68"/>
    </row>
    <row r="1184" spans="2:4" s="63" customFormat="1" x14ac:dyDescent="0.3">
      <c r="B1184" s="67"/>
      <c r="C1184" s="67"/>
      <c r="D1184" s="68"/>
    </row>
    <row r="1185" spans="2:4" s="63" customFormat="1" x14ac:dyDescent="0.3">
      <c r="B1185" s="67"/>
      <c r="C1185" s="67"/>
      <c r="D1185" s="68"/>
    </row>
    <row r="1186" spans="2:4" s="63" customFormat="1" x14ac:dyDescent="0.3">
      <c r="B1186" s="67"/>
      <c r="C1186" s="67"/>
      <c r="D1186" s="68"/>
    </row>
    <row r="1187" spans="2:4" s="63" customFormat="1" x14ac:dyDescent="0.3">
      <c r="B1187" s="67"/>
      <c r="C1187" s="67"/>
      <c r="D1187" s="68"/>
    </row>
    <row r="1188" spans="2:4" s="63" customFormat="1" x14ac:dyDescent="0.3">
      <c r="B1188" s="67"/>
      <c r="C1188" s="67"/>
      <c r="D1188" s="68"/>
    </row>
    <row r="1189" spans="2:4" s="63" customFormat="1" x14ac:dyDescent="0.3">
      <c r="B1189" s="67"/>
      <c r="C1189" s="67"/>
      <c r="D1189" s="68"/>
    </row>
    <row r="1190" spans="2:4" s="63" customFormat="1" x14ac:dyDescent="0.3">
      <c r="B1190" s="67"/>
      <c r="C1190" s="67"/>
      <c r="D1190" s="68"/>
    </row>
    <row r="1191" spans="2:4" s="63" customFormat="1" x14ac:dyDescent="0.3">
      <c r="B1191" s="67"/>
      <c r="C1191" s="67"/>
      <c r="D1191" s="68"/>
    </row>
    <row r="1192" spans="2:4" s="63" customFormat="1" x14ac:dyDescent="0.3">
      <c r="B1192" s="67"/>
      <c r="C1192" s="67"/>
      <c r="D1192" s="68"/>
    </row>
    <row r="1193" spans="2:4" s="63" customFormat="1" x14ac:dyDescent="0.3">
      <c r="B1193" s="67"/>
      <c r="C1193" s="67"/>
      <c r="D1193" s="68"/>
    </row>
    <row r="1194" spans="2:4" s="63" customFormat="1" x14ac:dyDescent="0.3">
      <c r="B1194" s="67"/>
      <c r="C1194" s="67"/>
      <c r="D1194" s="68"/>
    </row>
    <row r="1195" spans="2:4" s="63" customFormat="1" x14ac:dyDescent="0.3">
      <c r="B1195" s="67"/>
      <c r="C1195" s="67"/>
      <c r="D1195" s="68"/>
    </row>
    <row r="1196" spans="2:4" s="63" customFormat="1" x14ac:dyDescent="0.3">
      <c r="B1196" s="67"/>
      <c r="C1196" s="67"/>
      <c r="D1196" s="68"/>
    </row>
    <row r="1197" spans="2:4" s="63" customFormat="1" x14ac:dyDescent="0.3">
      <c r="B1197" s="67"/>
      <c r="C1197" s="67"/>
      <c r="D1197" s="68"/>
    </row>
    <row r="1198" spans="2:4" s="63" customFormat="1" x14ac:dyDescent="0.3">
      <c r="B1198" s="67"/>
      <c r="C1198" s="67"/>
      <c r="D1198" s="68"/>
    </row>
    <row r="1199" spans="2:4" s="63" customFormat="1" x14ac:dyDescent="0.3">
      <c r="B1199" s="67"/>
      <c r="C1199" s="67"/>
      <c r="D1199" s="68"/>
    </row>
    <row r="1200" spans="2:4" s="63" customFormat="1" x14ac:dyDescent="0.3">
      <c r="B1200" s="67"/>
      <c r="C1200" s="67"/>
      <c r="D1200" s="68"/>
    </row>
    <row r="1201" spans="2:4" s="63" customFormat="1" x14ac:dyDescent="0.3">
      <c r="B1201" s="67"/>
      <c r="C1201" s="67"/>
      <c r="D1201" s="68"/>
    </row>
    <row r="1202" spans="2:4" s="63" customFormat="1" x14ac:dyDescent="0.3">
      <c r="B1202" s="67"/>
      <c r="C1202" s="67"/>
      <c r="D1202" s="68"/>
    </row>
    <row r="1203" spans="2:4" s="63" customFormat="1" x14ac:dyDescent="0.3">
      <c r="B1203" s="67"/>
      <c r="C1203" s="67"/>
      <c r="D1203" s="68"/>
    </row>
    <row r="1204" spans="2:4" s="63" customFormat="1" x14ac:dyDescent="0.3">
      <c r="B1204" s="67"/>
      <c r="C1204" s="67"/>
      <c r="D1204" s="68"/>
    </row>
    <row r="1205" spans="2:4" s="63" customFormat="1" x14ac:dyDescent="0.3">
      <c r="B1205" s="67"/>
      <c r="C1205" s="67"/>
      <c r="D1205" s="68"/>
    </row>
    <row r="1206" spans="2:4" s="63" customFormat="1" x14ac:dyDescent="0.3">
      <c r="B1206" s="67"/>
      <c r="C1206" s="67"/>
      <c r="D1206" s="68"/>
    </row>
    <row r="1207" spans="2:4" s="63" customFormat="1" x14ac:dyDescent="0.3">
      <c r="B1207" s="67"/>
      <c r="C1207" s="67"/>
      <c r="D1207" s="68"/>
    </row>
    <row r="1208" spans="2:4" s="63" customFormat="1" x14ac:dyDescent="0.3">
      <c r="B1208" s="67"/>
      <c r="C1208" s="67"/>
      <c r="D1208" s="68"/>
    </row>
    <row r="1209" spans="2:4" s="63" customFormat="1" x14ac:dyDescent="0.3">
      <c r="B1209" s="67"/>
      <c r="C1209" s="67"/>
      <c r="D1209" s="68"/>
    </row>
    <row r="1210" spans="2:4" s="63" customFormat="1" x14ac:dyDescent="0.3">
      <c r="B1210" s="67"/>
      <c r="C1210" s="67"/>
      <c r="D1210" s="68"/>
    </row>
    <row r="1211" spans="2:4" s="63" customFormat="1" x14ac:dyDescent="0.3">
      <c r="B1211" s="67"/>
      <c r="C1211" s="67"/>
      <c r="D1211" s="68"/>
    </row>
    <row r="1212" spans="2:4" s="63" customFormat="1" x14ac:dyDescent="0.3">
      <c r="B1212" s="67"/>
      <c r="C1212" s="67"/>
      <c r="D1212" s="68"/>
    </row>
    <row r="1213" spans="2:4" s="63" customFormat="1" x14ac:dyDescent="0.3">
      <c r="B1213" s="67"/>
      <c r="C1213" s="67"/>
      <c r="D1213" s="68"/>
    </row>
    <row r="1214" spans="2:4" s="63" customFormat="1" x14ac:dyDescent="0.3">
      <c r="B1214" s="67"/>
      <c r="C1214" s="67"/>
      <c r="D1214" s="68"/>
    </row>
    <row r="1215" spans="2:4" s="63" customFormat="1" x14ac:dyDescent="0.3">
      <c r="B1215" s="67"/>
      <c r="C1215" s="67"/>
      <c r="D1215" s="68"/>
    </row>
    <row r="1216" spans="2:4" s="63" customFormat="1" x14ac:dyDescent="0.3">
      <c r="B1216" s="67"/>
      <c r="C1216" s="67"/>
      <c r="D1216" s="68"/>
    </row>
    <row r="1217" spans="2:4" s="63" customFormat="1" x14ac:dyDescent="0.3">
      <c r="B1217" s="67"/>
      <c r="C1217" s="67"/>
      <c r="D1217" s="68"/>
    </row>
    <row r="1218" spans="2:4" s="63" customFormat="1" x14ac:dyDescent="0.3">
      <c r="B1218" s="67"/>
      <c r="C1218" s="67"/>
      <c r="D1218" s="68"/>
    </row>
    <row r="1219" spans="2:4" s="63" customFormat="1" x14ac:dyDescent="0.3">
      <c r="B1219" s="67"/>
      <c r="C1219" s="67"/>
      <c r="D1219" s="68"/>
    </row>
    <row r="1220" spans="2:4" s="63" customFormat="1" x14ac:dyDescent="0.3">
      <c r="B1220" s="67"/>
      <c r="C1220" s="67"/>
      <c r="D1220" s="68"/>
    </row>
    <row r="1221" spans="2:4" s="63" customFormat="1" x14ac:dyDescent="0.3">
      <c r="B1221" s="67"/>
      <c r="C1221" s="67"/>
      <c r="D1221" s="68"/>
    </row>
    <row r="1222" spans="2:4" s="63" customFormat="1" x14ac:dyDescent="0.3">
      <c r="B1222" s="67"/>
      <c r="C1222" s="67"/>
      <c r="D1222" s="68"/>
    </row>
    <row r="1223" spans="2:4" s="63" customFormat="1" x14ac:dyDescent="0.3">
      <c r="B1223" s="67"/>
      <c r="C1223" s="67"/>
      <c r="D1223" s="68"/>
    </row>
    <row r="1224" spans="2:4" s="63" customFormat="1" x14ac:dyDescent="0.3">
      <c r="B1224" s="67"/>
      <c r="C1224" s="67"/>
      <c r="D1224" s="68"/>
    </row>
    <row r="1225" spans="2:4" s="63" customFormat="1" x14ac:dyDescent="0.3">
      <c r="B1225" s="67"/>
      <c r="C1225" s="67"/>
      <c r="D1225" s="68"/>
    </row>
    <row r="1226" spans="2:4" s="63" customFormat="1" x14ac:dyDescent="0.3">
      <c r="B1226" s="67"/>
      <c r="C1226" s="67"/>
      <c r="D1226" s="68"/>
    </row>
    <row r="1227" spans="2:4" s="63" customFormat="1" x14ac:dyDescent="0.3">
      <c r="B1227" s="67"/>
      <c r="C1227" s="67"/>
      <c r="D1227" s="68"/>
    </row>
    <row r="1228" spans="2:4" s="63" customFormat="1" x14ac:dyDescent="0.3">
      <c r="B1228" s="67"/>
      <c r="C1228" s="67"/>
      <c r="D1228" s="68"/>
    </row>
    <row r="1229" spans="2:4" s="63" customFormat="1" x14ac:dyDescent="0.3">
      <c r="B1229" s="67"/>
      <c r="C1229" s="67"/>
      <c r="D1229" s="68"/>
    </row>
    <row r="1230" spans="2:4" s="63" customFormat="1" x14ac:dyDescent="0.3">
      <c r="B1230" s="67"/>
      <c r="C1230" s="67"/>
      <c r="D1230" s="68"/>
    </row>
    <row r="1231" spans="2:4" s="63" customFormat="1" x14ac:dyDescent="0.3">
      <c r="B1231" s="67"/>
      <c r="C1231" s="67"/>
      <c r="D1231" s="68"/>
    </row>
    <row r="1232" spans="2:4" s="63" customFormat="1" x14ac:dyDescent="0.3">
      <c r="B1232" s="67"/>
      <c r="C1232" s="67"/>
      <c r="D1232" s="68"/>
    </row>
    <row r="1233" spans="2:4" s="63" customFormat="1" x14ac:dyDescent="0.3">
      <c r="B1233" s="67"/>
      <c r="C1233" s="67"/>
      <c r="D1233" s="68"/>
    </row>
    <row r="1234" spans="2:4" s="63" customFormat="1" x14ac:dyDescent="0.3">
      <c r="B1234" s="67"/>
      <c r="C1234" s="67"/>
      <c r="D1234" s="68"/>
    </row>
    <row r="1235" spans="2:4" s="63" customFormat="1" x14ac:dyDescent="0.3">
      <c r="B1235" s="67"/>
      <c r="C1235" s="67"/>
      <c r="D1235" s="68"/>
    </row>
    <row r="1236" spans="2:4" s="63" customFormat="1" x14ac:dyDescent="0.3">
      <c r="B1236" s="67"/>
      <c r="C1236" s="67"/>
      <c r="D1236" s="68"/>
    </row>
    <row r="1237" spans="2:4" s="63" customFormat="1" x14ac:dyDescent="0.3">
      <c r="B1237" s="67"/>
      <c r="C1237" s="67"/>
      <c r="D1237" s="68"/>
    </row>
    <row r="1238" spans="2:4" s="63" customFormat="1" x14ac:dyDescent="0.3">
      <c r="B1238" s="67"/>
      <c r="C1238" s="67"/>
      <c r="D1238" s="68"/>
    </row>
    <row r="1239" spans="2:4" s="63" customFormat="1" x14ac:dyDescent="0.3">
      <c r="B1239" s="67"/>
      <c r="C1239" s="67"/>
      <c r="D1239" s="68"/>
    </row>
    <row r="1240" spans="2:4" s="63" customFormat="1" x14ac:dyDescent="0.3">
      <c r="B1240" s="67"/>
      <c r="C1240" s="67"/>
      <c r="D1240" s="68"/>
    </row>
    <row r="1241" spans="2:4" s="63" customFormat="1" x14ac:dyDescent="0.3">
      <c r="B1241" s="67"/>
      <c r="C1241" s="67"/>
      <c r="D1241" s="68"/>
    </row>
    <row r="1242" spans="2:4" s="63" customFormat="1" x14ac:dyDescent="0.3">
      <c r="B1242" s="67"/>
      <c r="C1242" s="67"/>
      <c r="D1242" s="68"/>
    </row>
    <row r="1243" spans="2:4" s="63" customFormat="1" x14ac:dyDescent="0.3">
      <c r="B1243" s="67"/>
      <c r="C1243" s="67"/>
      <c r="D1243" s="68"/>
    </row>
    <row r="1244" spans="2:4" s="63" customFormat="1" x14ac:dyDescent="0.3">
      <c r="B1244" s="67"/>
      <c r="C1244" s="67"/>
      <c r="D1244" s="68"/>
    </row>
    <row r="1245" spans="2:4" s="63" customFormat="1" x14ac:dyDescent="0.3">
      <c r="B1245" s="67"/>
      <c r="C1245" s="67"/>
      <c r="D1245" s="68"/>
    </row>
    <row r="1246" spans="2:4" s="63" customFormat="1" x14ac:dyDescent="0.3">
      <c r="B1246" s="67"/>
      <c r="C1246" s="67"/>
      <c r="D1246" s="68"/>
    </row>
    <row r="1247" spans="2:4" s="63" customFormat="1" x14ac:dyDescent="0.3">
      <c r="B1247" s="67"/>
      <c r="C1247" s="67"/>
      <c r="D1247" s="68"/>
    </row>
    <row r="1248" spans="2:4" s="63" customFormat="1" x14ac:dyDescent="0.3">
      <c r="B1248" s="67"/>
      <c r="C1248" s="67"/>
      <c r="D1248" s="68"/>
    </row>
    <row r="1249" spans="2:4" s="63" customFormat="1" x14ac:dyDescent="0.3">
      <c r="B1249" s="67"/>
      <c r="C1249" s="67"/>
      <c r="D1249" s="68"/>
    </row>
    <row r="1250" spans="2:4" s="63" customFormat="1" x14ac:dyDescent="0.3">
      <c r="B1250" s="67"/>
      <c r="C1250" s="67"/>
      <c r="D1250" s="68"/>
    </row>
    <row r="1251" spans="2:4" s="63" customFormat="1" x14ac:dyDescent="0.3">
      <c r="B1251" s="67"/>
      <c r="C1251" s="67"/>
      <c r="D1251" s="68"/>
    </row>
    <row r="1252" spans="2:4" s="63" customFormat="1" x14ac:dyDescent="0.3">
      <c r="B1252" s="67"/>
      <c r="C1252" s="67"/>
      <c r="D1252" s="68"/>
    </row>
    <row r="1253" spans="2:4" s="63" customFormat="1" x14ac:dyDescent="0.3">
      <c r="B1253" s="67"/>
      <c r="C1253" s="67"/>
      <c r="D1253" s="68"/>
    </row>
    <row r="1254" spans="2:4" s="63" customFormat="1" x14ac:dyDescent="0.3">
      <c r="B1254" s="67"/>
      <c r="C1254" s="67"/>
      <c r="D1254" s="68"/>
    </row>
    <row r="1255" spans="2:4" s="63" customFormat="1" x14ac:dyDescent="0.3">
      <c r="B1255" s="67"/>
      <c r="C1255" s="67"/>
      <c r="D1255" s="68"/>
    </row>
    <row r="1256" spans="2:4" s="63" customFormat="1" x14ac:dyDescent="0.3">
      <c r="B1256" s="67"/>
      <c r="C1256" s="67"/>
      <c r="D1256" s="68"/>
    </row>
    <row r="1257" spans="2:4" s="63" customFormat="1" x14ac:dyDescent="0.3">
      <c r="B1257" s="67"/>
      <c r="C1257" s="67"/>
      <c r="D1257" s="68"/>
    </row>
    <row r="1258" spans="2:4" s="63" customFormat="1" x14ac:dyDescent="0.3">
      <c r="B1258" s="67"/>
      <c r="C1258" s="67"/>
      <c r="D1258" s="68"/>
    </row>
    <row r="1259" spans="2:4" s="63" customFormat="1" x14ac:dyDescent="0.3">
      <c r="B1259" s="67"/>
      <c r="C1259" s="67"/>
      <c r="D1259" s="68"/>
    </row>
    <row r="1260" spans="2:4" s="63" customFormat="1" x14ac:dyDescent="0.3">
      <c r="B1260" s="67"/>
      <c r="C1260" s="67"/>
      <c r="D1260" s="68"/>
    </row>
    <row r="1261" spans="2:4" s="63" customFormat="1" x14ac:dyDescent="0.3">
      <c r="B1261" s="67"/>
      <c r="C1261" s="67"/>
      <c r="D1261" s="68"/>
    </row>
    <row r="1262" spans="2:4" s="63" customFormat="1" x14ac:dyDescent="0.3">
      <c r="B1262" s="67"/>
      <c r="C1262" s="67"/>
      <c r="D1262" s="68"/>
    </row>
    <row r="1263" spans="2:4" s="63" customFormat="1" x14ac:dyDescent="0.3">
      <c r="B1263" s="67"/>
      <c r="C1263" s="67"/>
      <c r="D1263" s="68"/>
    </row>
    <row r="1264" spans="2:4" s="63" customFormat="1" x14ac:dyDescent="0.3">
      <c r="B1264" s="67"/>
      <c r="C1264" s="67"/>
      <c r="D1264" s="68"/>
    </row>
    <row r="1265" spans="2:4" s="63" customFormat="1" x14ac:dyDescent="0.3">
      <c r="B1265" s="67"/>
      <c r="C1265" s="67"/>
      <c r="D1265" s="68"/>
    </row>
    <row r="1266" spans="2:4" s="63" customFormat="1" x14ac:dyDescent="0.3">
      <c r="B1266" s="67"/>
      <c r="C1266" s="67"/>
      <c r="D1266" s="68"/>
    </row>
    <row r="1267" spans="2:4" s="63" customFormat="1" x14ac:dyDescent="0.3">
      <c r="B1267" s="67"/>
      <c r="C1267" s="67"/>
      <c r="D1267" s="68"/>
    </row>
    <row r="1268" spans="2:4" s="63" customFormat="1" x14ac:dyDescent="0.3">
      <c r="B1268" s="67"/>
      <c r="C1268" s="67"/>
      <c r="D1268" s="68"/>
    </row>
    <row r="1269" spans="2:4" s="63" customFormat="1" x14ac:dyDescent="0.3">
      <c r="B1269" s="67"/>
      <c r="C1269" s="67"/>
      <c r="D1269" s="68"/>
    </row>
    <row r="1270" spans="2:4" s="63" customFormat="1" x14ac:dyDescent="0.3">
      <c r="B1270" s="67"/>
      <c r="C1270" s="67"/>
      <c r="D1270" s="68"/>
    </row>
    <row r="1271" spans="2:4" s="63" customFormat="1" x14ac:dyDescent="0.3">
      <c r="B1271" s="67"/>
      <c r="C1271" s="67"/>
      <c r="D1271" s="68"/>
    </row>
    <row r="1272" spans="2:4" s="63" customFormat="1" x14ac:dyDescent="0.3">
      <c r="B1272" s="67"/>
      <c r="C1272" s="67"/>
      <c r="D1272" s="68"/>
    </row>
    <row r="1273" spans="2:4" s="63" customFormat="1" x14ac:dyDescent="0.3">
      <c r="B1273" s="67"/>
      <c r="C1273" s="67"/>
      <c r="D1273" s="68"/>
    </row>
    <row r="1274" spans="2:4" s="63" customFormat="1" x14ac:dyDescent="0.3">
      <c r="B1274" s="67"/>
      <c r="C1274" s="67"/>
      <c r="D1274" s="68"/>
    </row>
    <row r="1275" spans="2:4" s="63" customFormat="1" x14ac:dyDescent="0.3">
      <c r="B1275" s="67"/>
      <c r="C1275" s="67"/>
      <c r="D1275" s="68"/>
    </row>
    <row r="1276" spans="2:4" s="63" customFormat="1" x14ac:dyDescent="0.3">
      <c r="B1276" s="67"/>
      <c r="C1276" s="67"/>
      <c r="D1276" s="68"/>
    </row>
    <row r="1277" spans="2:4" s="63" customFormat="1" x14ac:dyDescent="0.3">
      <c r="B1277" s="67"/>
      <c r="C1277" s="67"/>
      <c r="D1277" s="68"/>
    </row>
    <row r="1278" spans="2:4" s="63" customFormat="1" x14ac:dyDescent="0.3">
      <c r="B1278" s="67"/>
      <c r="C1278" s="67"/>
      <c r="D1278" s="68"/>
    </row>
    <row r="1279" spans="2:4" s="63" customFormat="1" x14ac:dyDescent="0.3">
      <c r="B1279" s="67"/>
      <c r="C1279" s="67"/>
      <c r="D1279" s="68"/>
    </row>
    <row r="1280" spans="2:4" s="63" customFormat="1" x14ac:dyDescent="0.3">
      <c r="B1280" s="67"/>
      <c r="C1280" s="67"/>
      <c r="D1280" s="68"/>
    </row>
    <row r="1281" spans="2:4" s="63" customFormat="1" x14ac:dyDescent="0.3">
      <c r="B1281" s="67"/>
      <c r="C1281" s="67"/>
      <c r="D1281" s="68"/>
    </row>
    <row r="1282" spans="2:4" s="63" customFormat="1" x14ac:dyDescent="0.3">
      <c r="B1282" s="67"/>
      <c r="C1282" s="67"/>
      <c r="D1282" s="68"/>
    </row>
    <row r="1283" spans="2:4" s="63" customFormat="1" x14ac:dyDescent="0.3">
      <c r="B1283" s="67"/>
      <c r="C1283" s="67"/>
      <c r="D1283" s="68"/>
    </row>
    <row r="1284" spans="2:4" s="63" customFormat="1" x14ac:dyDescent="0.3">
      <c r="B1284" s="67"/>
      <c r="C1284" s="67"/>
      <c r="D1284" s="68"/>
    </row>
    <row r="1285" spans="2:4" s="63" customFormat="1" x14ac:dyDescent="0.3">
      <c r="B1285" s="67"/>
      <c r="C1285" s="67"/>
      <c r="D1285" s="68"/>
    </row>
    <row r="1286" spans="2:4" s="63" customFormat="1" x14ac:dyDescent="0.3">
      <c r="B1286" s="67"/>
      <c r="C1286" s="67"/>
      <c r="D1286" s="68"/>
    </row>
    <row r="1287" spans="2:4" s="63" customFormat="1" x14ac:dyDescent="0.3">
      <c r="B1287" s="67"/>
      <c r="C1287" s="67"/>
      <c r="D1287" s="68"/>
    </row>
    <row r="1288" spans="2:4" s="63" customFormat="1" x14ac:dyDescent="0.3">
      <c r="B1288" s="67"/>
      <c r="C1288" s="67"/>
      <c r="D1288" s="68"/>
    </row>
    <row r="1289" spans="2:4" s="63" customFormat="1" x14ac:dyDescent="0.3">
      <c r="B1289" s="67"/>
      <c r="C1289" s="67"/>
      <c r="D1289" s="68"/>
    </row>
    <row r="1290" spans="2:4" s="63" customFormat="1" x14ac:dyDescent="0.3">
      <c r="B1290" s="67"/>
      <c r="C1290" s="67"/>
      <c r="D1290" s="68"/>
    </row>
    <row r="1291" spans="2:4" s="63" customFormat="1" x14ac:dyDescent="0.3">
      <c r="B1291" s="67"/>
      <c r="C1291" s="67"/>
      <c r="D1291" s="68"/>
    </row>
    <row r="1292" spans="2:4" s="63" customFormat="1" x14ac:dyDescent="0.3">
      <c r="B1292" s="67"/>
      <c r="C1292" s="67"/>
      <c r="D1292" s="68"/>
    </row>
    <row r="1293" spans="2:4" s="63" customFormat="1" x14ac:dyDescent="0.3">
      <c r="B1293" s="67"/>
      <c r="C1293" s="67"/>
      <c r="D1293" s="68"/>
    </row>
    <row r="1294" spans="2:4" s="63" customFormat="1" x14ac:dyDescent="0.3">
      <c r="B1294" s="67"/>
      <c r="C1294" s="67"/>
      <c r="D1294" s="68"/>
    </row>
    <row r="1295" spans="2:4" s="63" customFormat="1" x14ac:dyDescent="0.3">
      <c r="B1295" s="67"/>
      <c r="C1295" s="67"/>
      <c r="D1295" s="68"/>
    </row>
    <row r="1296" spans="2:4" s="63" customFormat="1" x14ac:dyDescent="0.3">
      <c r="B1296" s="67"/>
      <c r="C1296" s="67"/>
      <c r="D1296" s="68"/>
    </row>
    <row r="1297" spans="2:4" s="63" customFormat="1" x14ac:dyDescent="0.3">
      <c r="B1297" s="67"/>
      <c r="C1297" s="67"/>
      <c r="D1297" s="68"/>
    </row>
    <row r="1298" spans="2:4" s="63" customFormat="1" x14ac:dyDescent="0.3">
      <c r="B1298" s="67"/>
      <c r="C1298" s="67"/>
      <c r="D1298" s="68"/>
    </row>
    <row r="1299" spans="2:4" s="63" customFormat="1" x14ac:dyDescent="0.3">
      <c r="B1299" s="67"/>
      <c r="C1299" s="67"/>
      <c r="D1299" s="68"/>
    </row>
    <row r="1300" spans="2:4" s="63" customFormat="1" x14ac:dyDescent="0.3">
      <c r="B1300" s="67"/>
      <c r="C1300" s="67"/>
      <c r="D1300" s="68"/>
    </row>
    <row r="1301" spans="2:4" s="63" customFormat="1" x14ac:dyDescent="0.3">
      <c r="B1301" s="67"/>
      <c r="C1301" s="67"/>
      <c r="D1301" s="68"/>
    </row>
    <row r="1302" spans="2:4" s="63" customFormat="1" x14ac:dyDescent="0.3">
      <c r="B1302" s="67"/>
      <c r="C1302" s="67"/>
      <c r="D1302" s="68"/>
    </row>
    <row r="1303" spans="2:4" s="63" customFormat="1" x14ac:dyDescent="0.3">
      <c r="B1303" s="67"/>
      <c r="C1303" s="67"/>
      <c r="D1303" s="68"/>
    </row>
    <row r="1304" spans="2:4" s="63" customFormat="1" x14ac:dyDescent="0.3">
      <c r="B1304" s="67"/>
      <c r="C1304" s="67"/>
      <c r="D1304" s="68"/>
    </row>
    <row r="1305" spans="2:4" s="63" customFormat="1" x14ac:dyDescent="0.3">
      <c r="B1305" s="67"/>
      <c r="C1305" s="67"/>
      <c r="D1305" s="68"/>
    </row>
    <row r="1306" spans="2:4" s="63" customFormat="1" x14ac:dyDescent="0.3">
      <c r="B1306" s="67"/>
      <c r="C1306" s="67"/>
      <c r="D1306" s="68"/>
    </row>
    <row r="1307" spans="2:4" s="63" customFormat="1" x14ac:dyDescent="0.3">
      <c r="B1307" s="67"/>
      <c r="C1307" s="67"/>
      <c r="D1307" s="68"/>
    </row>
    <row r="1308" spans="2:4" s="63" customFormat="1" x14ac:dyDescent="0.3">
      <c r="B1308" s="67"/>
      <c r="C1308" s="67"/>
      <c r="D1308" s="68"/>
    </row>
    <row r="1309" spans="2:4" s="63" customFormat="1" x14ac:dyDescent="0.3">
      <c r="B1309" s="67"/>
      <c r="C1309" s="67"/>
      <c r="D1309" s="68"/>
    </row>
    <row r="1310" spans="2:4" s="63" customFormat="1" x14ac:dyDescent="0.3">
      <c r="B1310" s="67"/>
      <c r="C1310" s="67"/>
      <c r="D1310" s="68"/>
    </row>
    <row r="1311" spans="2:4" s="63" customFormat="1" x14ac:dyDescent="0.3">
      <c r="B1311" s="67"/>
      <c r="C1311" s="67"/>
      <c r="D1311" s="68"/>
    </row>
    <row r="1312" spans="2:4" s="63" customFormat="1" x14ac:dyDescent="0.3">
      <c r="B1312" s="67"/>
      <c r="C1312" s="67"/>
      <c r="D1312" s="68"/>
    </row>
    <row r="1313" spans="2:4" s="63" customFormat="1" x14ac:dyDescent="0.3">
      <c r="B1313" s="67"/>
      <c r="C1313" s="67"/>
      <c r="D1313" s="68"/>
    </row>
    <row r="1314" spans="2:4" s="63" customFormat="1" x14ac:dyDescent="0.3">
      <c r="B1314" s="67"/>
      <c r="C1314" s="67"/>
      <c r="D1314" s="68"/>
    </row>
    <row r="1315" spans="2:4" s="63" customFormat="1" x14ac:dyDescent="0.3">
      <c r="B1315" s="67"/>
      <c r="C1315" s="67"/>
      <c r="D1315" s="68"/>
    </row>
    <row r="1316" spans="2:4" s="63" customFormat="1" x14ac:dyDescent="0.3">
      <c r="B1316" s="67"/>
      <c r="C1316" s="67"/>
      <c r="D1316" s="68"/>
    </row>
    <row r="1317" spans="2:4" s="63" customFormat="1" x14ac:dyDescent="0.3">
      <c r="B1317" s="67"/>
      <c r="C1317" s="67"/>
      <c r="D1317" s="68"/>
    </row>
    <row r="1318" spans="2:4" s="63" customFormat="1" x14ac:dyDescent="0.3">
      <c r="B1318" s="67"/>
      <c r="C1318" s="67"/>
      <c r="D1318" s="68"/>
    </row>
    <row r="1319" spans="2:4" s="63" customFormat="1" x14ac:dyDescent="0.3">
      <c r="B1319" s="67"/>
      <c r="C1319" s="67"/>
      <c r="D1319" s="68"/>
    </row>
    <row r="1320" spans="2:4" s="63" customFormat="1" x14ac:dyDescent="0.3">
      <c r="B1320" s="67"/>
      <c r="C1320" s="67"/>
      <c r="D1320" s="68"/>
    </row>
    <row r="1321" spans="2:4" s="63" customFormat="1" x14ac:dyDescent="0.3">
      <c r="B1321" s="67"/>
      <c r="C1321" s="67"/>
      <c r="D1321" s="68"/>
    </row>
    <row r="1322" spans="2:4" s="63" customFormat="1" x14ac:dyDescent="0.3">
      <c r="B1322" s="67"/>
      <c r="C1322" s="67"/>
      <c r="D1322" s="68"/>
    </row>
    <row r="1323" spans="2:4" s="63" customFormat="1" x14ac:dyDescent="0.3">
      <c r="B1323" s="67"/>
      <c r="C1323" s="67"/>
      <c r="D1323" s="68"/>
    </row>
    <row r="1324" spans="2:4" s="63" customFormat="1" x14ac:dyDescent="0.3">
      <c r="B1324" s="67"/>
      <c r="C1324" s="67"/>
      <c r="D1324" s="68"/>
    </row>
    <row r="1325" spans="2:4" s="63" customFormat="1" x14ac:dyDescent="0.3">
      <c r="B1325" s="67"/>
      <c r="C1325" s="67"/>
      <c r="D1325" s="68"/>
    </row>
    <row r="1326" spans="2:4" s="63" customFormat="1" x14ac:dyDescent="0.3">
      <c r="B1326" s="67"/>
      <c r="C1326" s="67"/>
      <c r="D1326" s="68"/>
    </row>
    <row r="1327" spans="2:4" s="63" customFormat="1" x14ac:dyDescent="0.3">
      <c r="B1327" s="67"/>
      <c r="C1327" s="67"/>
      <c r="D1327" s="68"/>
    </row>
    <row r="1328" spans="2:4" s="63" customFormat="1" x14ac:dyDescent="0.3">
      <c r="B1328" s="67"/>
      <c r="C1328" s="67"/>
      <c r="D1328" s="68"/>
    </row>
    <row r="1329" spans="2:4" s="63" customFormat="1" x14ac:dyDescent="0.3">
      <c r="B1329" s="67"/>
      <c r="C1329" s="67"/>
      <c r="D1329" s="68"/>
    </row>
    <row r="1330" spans="2:4" s="63" customFormat="1" x14ac:dyDescent="0.3">
      <c r="B1330" s="67"/>
      <c r="C1330" s="67"/>
      <c r="D1330" s="68"/>
    </row>
    <row r="1331" spans="2:4" s="63" customFormat="1" x14ac:dyDescent="0.3">
      <c r="B1331" s="67"/>
      <c r="C1331" s="67"/>
      <c r="D1331" s="68"/>
    </row>
    <row r="1332" spans="2:4" s="63" customFormat="1" x14ac:dyDescent="0.3">
      <c r="B1332" s="67"/>
      <c r="C1332" s="67"/>
      <c r="D1332" s="68"/>
    </row>
    <row r="1333" spans="2:4" s="63" customFormat="1" x14ac:dyDescent="0.3">
      <c r="B1333" s="67"/>
      <c r="C1333" s="67"/>
      <c r="D1333" s="68"/>
    </row>
    <row r="1334" spans="2:4" s="63" customFormat="1" x14ac:dyDescent="0.3">
      <c r="B1334" s="67"/>
      <c r="C1334" s="67"/>
      <c r="D1334" s="68"/>
    </row>
    <row r="1335" spans="2:4" s="63" customFormat="1" x14ac:dyDescent="0.3">
      <c r="B1335" s="67"/>
      <c r="C1335" s="67"/>
      <c r="D1335" s="68"/>
    </row>
    <row r="1336" spans="2:4" s="63" customFormat="1" x14ac:dyDescent="0.3">
      <c r="B1336" s="67"/>
      <c r="C1336" s="67"/>
      <c r="D1336" s="68"/>
    </row>
    <row r="1337" spans="2:4" s="63" customFormat="1" x14ac:dyDescent="0.3">
      <c r="B1337" s="67"/>
      <c r="C1337" s="67"/>
      <c r="D1337" s="68"/>
    </row>
    <row r="1338" spans="2:4" s="63" customFormat="1" x14ac:dyDescent="0.3">
      <c r="B1338" s="67"/>
      <c r="C1338" s="67"/>
      <c r="D1338" s="68"/>
    </row>
    <row r="1339" spans="2:4" s="63" customFormat="1" x14ac:dyDescent="0.3">
      <c r="B1339" s="67"/>
      <c r="C1339" s="67"/>
      <c r="D1339" s="68"/>
    </row>
    <row r="1340" spans="2:4" s="63" customFormat="1" x14ac:dyDescent="0.3">
      <c r="B1340" s="67"/>
      <c r="C1340" s="67"/>
      <c r="D1340" s="68"/>
    </row>
    <row r="1341" spans="2:4" s="63" customFormat="1" x14ac:dyDescent="0.3">
      <c r="B1341" s="67"/>
      <c r="C1341" s="67"/>
      <c r="D1341" s="68"/>
    </row>
    <row r="1342" spans="2:4" s="63" customFormat="1" x14ac:dyDescent="0.3">
      <c r="B1342" s="67"/>
      <c r="C1342" s="67"/>
      <c r="D1342" s="68"/>
    </row>
    <row r="1343" spans="2:4" s="63" customFormat="1" x14ac:dyDescent="0.3">
      <c r="B1343" s="67"/>
      <c r="C1343" s="67"/>
      <c r="D1343" s="68"/>
    </row>
    <row r="1344" spans="2:4" s="63" customFormat="1" x14ac:dyDescent="0.3">
      <c r="B1344" s="67"/>
      <c r="C1344" s="67"/>
      <c r="D1344" s="68"/>
    </row>
    <row r="1345" spans="2:4" s="63" customFormat="1" x14ac:dyDescent="0.3">
      <c r="B1345" s="67"/>
      <c r="C1345" s="67"/>
      <c r="D1345" s="68"/>
    </row>
    <row r="1346" spans="2:4" s="63" customFormat="1" x14ac:dyDescent="0.3">
      <c r="B1346" s="67"/>
      <c r="C1346" s="67"/>
      <c r="D1346" s="68"/>
    </row>
    <row r="1347" spans="2:4" s="63" customFormat="1" x14ac:dyDescent="0.3">
      <c r="B1347" s="67"/>
      <c r="C1347" s="67"/>
      <c r="D1347" s="68"/>
    </row>
    <row r="1348" spans="2:4" s="63" customFormat="1" x14ac:dyDescent="0.3">
      <c r="B1348" s="67"/>
      <c r="C1348" s="67"/>
      <c r="D1348" s="68"/>
    </row>
    <row r="1349" spans="2:4" s="63" customFormat="1" x14ac:dyDescent="0.3">
      <c r="B1349" s="67"/>
      <c r="C1349" s="67"/>
      <c r="D1349" s="68"/>
    </row>
    <row r="1350" spans="2:4" s="63" customFormat="1" x14ac:dyDescent="0.3">
      <c r="B1350" s="67"/>
      <c r="C1350" s="67"/>
      <c r="D1350" s="68"/>
    </row>
    <row r="1351" spans="2:4" s="63" customFormat="1" x14ac:dyDescent="0.3">
      <c r="B1351" s="67"/>
      <c r="C1351" s="67"/>
      <c r="D1351" s="68"/>
    </row>
    <row r="1352" spans="2:4" s="63" customFormat="1" x14ac:dyDescent="0.3">
      <c r="B1352" s="67"/>
      <c r="C1352" s="67"/>
      <c r="D1352" s="68"/>
    </row>
    <row r="1353" spans="2:4" s="63" customFormat="1" x14ac:dyDescent="0.3">
      <c r="B1353" s="67"/>
      <c r="C1353" s="67"/>
      <c r="D1353" s="68"/>
    </row>
    <row r="1354" spans="2:4" s="63" customFormat="1" x14ac:dyDescent="0.3">
      <c r="B1354" s="67"/>
      <c r="C1354" s="67"/>
      <c r="D1354" s="68"/>
    </row>
    <row r="1355" spans="2:4" s="63" customFormat="1" x14ac:dyDescent="0.3">
      <c r="B1355" s="67"/>
      <c r="C1355" s="67"/>
      <c r="D1355" s="68"/>
    </row>
    <row r="1356" spans="2:4" s="63" customFormat="1" x14ac:dyDescent="0.3">
      <c r="B1356" s="67"/>
      <c r="C1356" s="67"/>
      <c r="D1356" s="68"/>
    </row>
    <row r="1357" spans="2:4" s="63" customFormat="1" x14ac:dyDescent="0.3">
      <c r="B1357" s="67"/>
      <c r="C1357" s="67"/>
      <c r="D1357" s="68"/>
    </row>
    <row r="1358" spans="2:4" s="63" customFormat="1" x14ac:dyDescent="0.3">
      <c r="B1358" s="67"/>
      <c r="C1358" s="67"/>
      <c r="D1358" s="68"/>
    </row>
    <row r="1359" spans="2:4" s="63" customFormat="1" x14ac:dyDescent="0.3">
      <c r="B1359" s="67"/>
      <c r="C1359" s="67"/>
      <c r="D1359" s="68"/>
    </row>
    <row r="1360" spans="2:4" s="63" customFormat="1" x14ac:dyDescent="0.3">
      <c r="B1360" s="67"/>
      <c r="C1360" s="67"/>
      <c r="D1360" s="68"/>
    </row>
    <row r="1361" spans="2:4" s="63" customFormat="1" x14ac:dyDescent="0.3">
      <c r="B1361" s="67"/>
      <c r="C1361" s="67"/>
      <c r="D1361" s="68"/>
    </row>
    <row r="1362" spans="2:4" s="63" customFormat="1" x14ac:dyDescent="0.3">
      <c r="B1362" s="67"/>
      <c r="C1362" s="67"/>
      <c r="D1362" s="68"/>
    </row>
    <row r="1363" spans="2:4" s="63" customFormat="1" x14ac:dyDescent="0.3">
      <c r="B1363" s="67"/>
      <c r="C1363" s="67"/>
      <c r="D1363" s="68"/>
    </row>
    <row r="1364" spans="2:4" s="63" customFormat="1" x14ac:dyDescent="0.3">
      <c r="B1364" s="67"/>
      <c r="C1364" s="67"/>
      <c r="D1364" s="68"/>
    </row>
    <row r="1365" spans="2:4" s="63" customFormat="1" x14ac:dyDescent="0.3">
      <c r="B1365" s="67"/>
      <c r="C1365" s="67"/>
      <c r="D1365" s="68"/>
    </row>
    <row r="1366" spans="2:4" s="63" customFormat="1" x14ac:dyDescent="0.3">
      <c r="B1366" s="67"/>
      <c r="C1366" s="67"/>
      <c r="D1366" s="68"/>
    </row>
    <row r="1367" spans="2:4" s="63" customFormat="1" x14ac:dyDescent="0.3">
      <c r="B1367" s="67"/>
      <c r="C1367" s="67"/>
      <c r="D1367" s="68"/>
    </row>
    <row r="1368" spans="2:4" s="63" customFormat="1" x14ac:dyDescent="0.3">
      <c r="B1368" s="67"/>
      <c r="C1368" s="67"/>
      <c r="D1368" s="68"/>
    </row>
    <row r="1369" spans="2:4" s="63" customFormat="1" x14ac:dyDescent="0.3">
      <c r="B1369" s="67"/>
      <c r="C1369" s="67"/>
      <c r="D1369" s="68"/>
    </row>
    <row r="1370" spans="2:4" s="63" customFormat="1" x14ac:dyDescent="0.3">
      <c r="B1370" s="67"/>
      <c r="C1370" s="67"/>
      <c r="D1370" s="68"/>
    </row>
    <row r="1371" spans="2:4" s="63" customFormat="1" x14ac:dyDescent="0.3">
      <c r="B1371" s="67"/>
      <c r="C1371" s="67"/>
      <c r="D1371" s="68"/>
    </row>
    <row r="1372" spans="2:4" s="63" customFormat="1" x14ac:dyDescent="0.3">
      <c r="B1372" s="67"/>
      <c r="C1372" s="67"/>
      <c r="D1372" s="68"/>
    </row>
    <row r="1373" spans="2:4" s="63" customFormat="1" x14ac:dyDescent="0.3">
      <c r="B1373" s="67"/>
      <c r="C1373" s="67"/>
      <c r="D1373" s="68"/>
    </row>
    <row r="1374" spans="2:4" s="63" customFormat="1" x14ac:dyDescent="0.3">
      <c r="B1374" s="67"/>
      <c r="C1374" s="67"/>
      <c r="D1374" s="68"/>
    </row>
    <row r="1375" spans="2:4" s="63" customFormat="1" x14ac:dyDescent="0.3">
      <c r="B1375" s="67"/>
      <c r="C1375" s="67"/>
      <c r="D1375" s="68"/>
    </row>
    <row r="1376" spans="2:4" s="63" customFormat="1" x14ac:dyDescent="0.3">
      <c r="B1376" s="67"/>
      <c r="C1376" s="67"/>
      <c r="D1376" s="68"/>
    </row>
    <row r="1377" spans="2:4" s="63" customFormat="1" x14ac:dyDescent="0.3">
      <c r="B1377" s="67"/>
      <c r="C1377" s="67"/>
      <c r="D1377" s="68"/>
    </row>
    <row r="1378" spans="2:4" s="63" customFormat="1" x14ac:dyDescent="0.3">
      <c r="B1378" s="67"/>
      <c r="C1378" s="67"/>
      <c r="D1378" s="68"/>
    </row>
    <row r="1379" spans="2:4" s="63" customFormat="1" x14ac:dyDescent="0.3">
      <c r="B1379" s="67"/>
      <c r="C1379" s="67"/>
      <c r="D1379" s="68"/>
    </row>
    <row r="1380" spans="2:4" s="63" customFormat="1" x14ac:dyDescent="0.3">
      <c r="B1380" s="67"/>
      <c r="C1380" s="67"/>
      <c r="D1380" s="68"/>
    </row>
    <row r="1381" spans="2:4" s="63" customFormat="1" x14ac:dyDescent="0.3">
      <c r="B1381" s="67"/>
      <c r="C1381" s="67"/>
      <c r="D1381" s="68"/>
    </row>
    <row r="1382" spans="2:4" s="63" customFormat="1" x14ac:dyDescent="0.3">
      <c r="B1382" s="67"/>
      <c r="C1382" s="67"/>
      <c r="D1382" s="68"/>
    </row>
    <row r="1383" spans="2:4" s="63" customFormat="1" x14ac:dyDescent="0.3">
      <c r="B1383" s="67"/>
      <c r="C1383" s="67"/>
      <c r="D1383" s="68"/>
    </row>
    <row r="1384" spans="2:4" s="63" customFormat="1" x14ac:dyDescent="0.3">
      <c r="B1384" s="67"/>
      <c r="C1384" s="67"/>
      <c r="D1384" s="68"/>
    </row>
    <row r="1385" spans="2:4" s="63" customFormat="1" x14ac:dyDescent="0.3">
      <c r="B1385" s="67"/>
      <c r="C1385" s="67"/>
      <c r="D1385" s="68"/>
    </row>
    <row r="1386" spans="2:4" s="63" customFormat="1" x14ac:dyDescent="0.3">
      <c r="B1386" s="67"/>
      <c r="C1386" s="67"/>
      <c r="D1386" s="68"/>
    </row>
    <row r="1387" spans="2:4" s="63" customFormat="1" x14ac:dyDescent="0.3">
      <c r="B1387" s="67"/>
      <c r="C1387" s="67"/>
      <c r="D1387" s="68"/>
    </row>
    <row r="1388" spans="2:4" s="63" customFormat="1" x14ac:dyDescent="0.3">
      <c r="B1388" s="67"/>
      <c r="C1388" s="67"/>
      <c r="D1388" s="68"/>
    </row>
    <row r="1389" spans="2:4" s="63" customFormat="1" x14ac:dyDescent="0.3">
      <c r="B1389" s="67"/>
      <c r="C1389" s="67"/>
      <c r="D1389" s="68"/>
    </row>
    <row r="1390" spans="2:4" s="63" customFormat="1" x14ac:dyDescent="0.3">
      <c r="B1390" s="67"/>
      <c r="C1390" s="67"/>
      <c r="D1390" s="68"/>
    </row>
    <row r="1391" spans="2:4" s="63" customFormat="1" x14ac:dyDescent="0.3">
      <c r="B1391" s="67"/>
      <c r="C1391" s="67"/>
      <c r="D1391" s="68"/>
    </row>
    <row r="1392" spans="2:4" s="63" customFormat="1" x14ac:dyDescent="0.3">
      <c r="B1392" s="67"/>
      <c r="C1392" s="67"/>
      <c r="D1392" s="68"/>
    </row>
    <row r="1393" spans="2:4" s="63" customFormat="1" x14ac:dyDescent="0.3">
      <c r="B1393" s="67"/>
      <c r="C1393" s="67"/>
      <c r="D1393" s="68"/>
    </row>
    <row r="1394" spans="2:4" s="63" customFormat="1" x14ac:dyDescent="0.3">
      <c r="B1394" s="67"/>
      <c r="C1394" s="67"/>
      <c r="D1394" s="68"/>
    </row>
    <row r="1395" spans="2:4" s="63" customFormat="1" x14ac:dyDescent="0.3">
      <c r="B1395" s="67"/>
      <c r="C1395" s="67"/>
      <c r="D1395" s="68"/>
    </row>
    <row r="1396" spans="2:4" s="63" customFormat="1" x14ac:dyDescent="0.3">
      <c r="B1396" s="67"/>
      <c r="C1396" s="67"/>
      <c r="D1396" s="68"/>
    </row>
    <row r="1397" spans="2:4" s="63" customFormat="1" x14ac:dyDescent="0.3">
      <c r="B1397" s="67"/>
      <c r="C1397" s="67"/>
      <c r="D1397" s="68"/>
    </row>
    <row r="1398" spans="2:4" s="63" customFormat="1" x14ac:dyDescent="0.3">
      <c r="B1398" s="67"/>
      <c r="C1398" s="67"/>
      <c r="D1398" s="68"/>
    </row>
    <row r="1399" spans="2:4" s="63" customFormat="1" x14ac:dyDescent="0.3">
      <c r="B1399" s="67"/>
      <c r="C1399" s="67"/>
      <c r="D1399" s="68"/>
    </row>
    <row r="1400" spans="2:4" s="63" customFormat="1" x14ac:dyDescent="0.3">
      <c r="B1400" s="67"/>
      <c r="C1400" s="67"/>
      <c r="D1400" s="68"/>
    </row>
    <row r="1401" spans="2:4" s="63" customFormat="1" x14ac:dyDescent="0.3">
      <c r="B1401" s="67"/>
      <c r="C1401" s="67"/>
      <c r="D1401" s="68"/>
    </row>
    <row r="1402" spans="2:4" s="63" customFormat="1" x14ac:dyDescent="0.3">
      <c r="B1402" s="67"/>
      <c r="C1402" s="67"/>
      <c r="D1402" s="68"/>
    </row>
    <row r="1403" spans="2:4" s="63" customFormat="1" x14ac:dyDescent="0.3">
      <c r="B1403" s="67"/>
      <c r="C1403" s="67"/>
      <c r="D1403" s="68"/>
    </row>
    <row r="1404" spans="2:4" s="63" customFormat="1" x14ac:dyDescent="0.3">
      <c r="B1404" s="67"/>
      <c r="C1404" s="67"/>
      <c r="D1404" s="68"/>
    </row>
    <row r="1405" spans="2:4" s="63" customFormat="1" x14ac:dyDescent="0.3">
      <c r="B1405" s="67"/>
      <c r="C1405" s="67"/>
      <c r="D1405" s="68"/>
    </row>
    <row r="1406" spans="2:4" s="63" customFormat="1" x14ac:dyDescent="0.3">
      <c r="B1406" s="67"/>
      <c r="C1406" s="67"/>
      <c r="D1406" s="68"/>
    </row>
    <row r="1407" spans="2:4" s="63" customFormat="1" x14ac:dyDescent="0.3">
      <c r="B1407" s="67"/>
      <c r="C1407" s="67"/>
      <c r="D1407" s="68"/>
    </row>
    <row r="1408" spans="2:4" s="63" customFormat="1" x14ac:dyDescent="0.3">
      <c r="B1408" s="67"/>
      <c r="C1408" s="67"/>
      <c r="D1408" s="68"/>
    </row>
    <row r="1409" spans="2:4" s="63" customFormat="1" x14ac:dyDescent="0.3">
      <c r="B1409" s="67"/>
      <c r="C1409" s="67"/>
      <c r="D1409" s="68"/>
    </row>
    <row r="1410" spans="2:4" s="63" customFormat="1" x14ac:dyDescent="0.3">
      <c r="B1410" s="67"/>
      <c r="C1410" s="67"/>
      <c r="D1410" s="68"/>
    </row>
    <row r="1411" spans="2:4" s="63" customFormat="1" x14ac:dyDescent="0.3">
      <c r="B1411" s="67"/>
      <c r="C1411" s="67"/>
      <c r="D1411" s="68"/>
    </row>
    <row r="1412" spans="2:4" s="63" customFormat="1" x14ac:dyDescent="0.3">
      <c r="B1412" s="67"/>
      <c r="C1412" s="67"/>
      <c r="D1412" s="68"/>
    </row>
    <row r="1413" spans="2:4" s="63" customFormat="1" x14ac:dyDescent="0.3">
      <c r="B1413" s="67"/>
      <c r="C1413" s="67"/>
      <c r="D1413" s="68"/>
    </row>
    <row r="1414" spans="2:4" s="63" customFormat="1" x14ac:dyDescent="0.3">
      <c r="B1414" s="67"/>
      <c r="C1414" s="67"/>
      <c r="D1414" s="68"/>
    </row>
    <row r="1415" spans="2:4" s="63" customFormat="1" x14ac:dyDescent="0.3">
      <c r="B1415" s="67"/>
      <c r="C1415" s="67"/>
      <c r="D1415" s="68"/>
    </row>
    <row r="1416" spans="2:4" s="63" customFormat="1" x14ac:dyDescent="0.3">
      <c r="B1416" s="67"/>
      <c r="C1416" s="67"/>
      <c r="D1416" s="68"/>
    </row>
    <row r="1417" spans="2:4" s="63" customFormat="1" x14ac:dyDescent="0.3">
      <c r="B1417" s="67"/>
      <c r="C1417" s="67"/>
      <c r="D1417" s="68"/>
    </row>
    <row r="1418" spans="2:4" s="63" customFormat="1" x14ac:dyDescent="0.3">
      <c r="B1418" s="67"/>
      <c r="C1418" s="67"/>
      <c r="D1418" s="68"/>
    </row>
    <row r="1419" spans="2:4" s="63" customFormat="1" x14ac:dyDescent="0.3">
      <c r="B1419" s="67"/>
      <c r="C1419" s="67"/>
      <c r="D1419" s="68"/>
    </row>
    <row r="1420" spans="2:4" s="63" customFormat="1" x14ac:dyDescent="0.3">
      <c r="B1420" s="67"/>
      <c r="C1420" s="67"/>
      <c r="D1420" s="68"/>
    </row>
    <row r="1421" spans="2:4" s="63" customFormat="1" x14ac:dyDescent="0.3">
      <c r="B1421" s="67"/>
      <c r="C1421" s="67"/>
      <c r="D1421" s="68"/>
    </row>
    <row r="1422" spans="2:4" s="63" customFormat="1" x14ac:dyDescent="0.3">
      <c r="B1422" s="67"/>
      <c r="C1422" s="67"/>
      <c r="D1422" s="68"/>
    </row>
    <row r="1423" spans="2:4" s="63" customFormat="1" x14ac:dyDescent="0.3">
      <c r="B1423" s="67"/>
      <c r="C1423" s="67"/>
      <c r="D1423" s="68"/>
    </row>
    <row r="1424" spans="2:4" s="63" customFormat="1" x14ac:dyDescent="0.3">
      <c r="B1424" s="67"/>
      <c r="C1424" s="67"/>
      <c r="D1424" s="68"/>
    </row>
    <row r="1425" spans="2:4" s="63" customFormat="1" x14ac:dyDescent="0.3">
      <c r="B1425" s="67"/>
      <c r="C1425" s="67"/>
      <c r="D1425" s="68"/>
    </row>
    <row r="1426" spans="2:4" s="63" customFormat="1" x14ac:dyDescent="0.3">
      <c r="B1426" s="67"/>
      <c r="C1426" s="67"/>
      <c r="D1426" s="68"/>
    </row>
    <row r="1427" spans="2:4" s="63" customFormat="1" x14ac:dyDescent="0.3">
      <c r="B1427" s="67"/>
      <c r="C1427" s="67"/>
      <c r="D1427" s="68"/>
    </row>
    <row r="1428" spans="2:4" s="63" customFormat="1" x14ac:dyDescent="0.3">
      <c r="B1428" s="67"/>
      <c r="C1428" s="67"/>
      <c r="D1428" s="68"/>
    </row>
    <row r="1429" spans="2:4" s="63" customFormat="1" x14ac:dyDescent="0.3">
      <c r="B1429" s="67"/>
      <c r="C1429" s="67"/>
      <c r="D1429" s="68"/>
    </row>
    <row r="1430" spans="2:4" s="63" customFormat="1" x14ac:dyDescent="0.3">
      <c r="B1430" s="67"/>
      <c r="C1430" s="67"/>
      <c r="D1430" s="68"/>
    </row>
    <row r="1431" spans="2:4" s="63" customFormat="1" x14ac:dyDescent="0.3">
      <c r="B1431" s="67"/>
      <c r="C1431" s="67"/>
      <c r="D1431" s="68"/>
    </row>
    <row r="1432" spans="2:4" s="63" customFormat="1" x14ac:dyDescent="0.3">
      <c r="B1432" s="67"/>
      <c r="C1432" s="67"/>
      <c r="D1432" s="68"/>
    </row>
    <row r="1433" spans="2:4" s="63" customFormat="1" x14ac:dyDescent="0.3">
      <c r="B1433" s="67"/>
      <c r="C1433" s="67"/>
      <c r="D1433" s="68"/>
    </row>
    <row r="1434" spans="2:4" s="63" customFormat="1" x14ac:dyDescent="0.3">
      <c r="B1434" s="67"/>
      <c r="C1434" s="67"/>
      <c r="D1434" s="68"/>
    </row>
    <row r="1435" spans="2:4" s="63" customFormat="1" x14ac:dyDescent="0.3">
      <c r="B1435" s="67"/>
      <c r="C1435" s="67"/>
      <c r="D1435" s="68"/>
    </row>
    <row r="1436" spans="2:4" s="63" customFormat="1" x14ac:dyDescent="0.3">
      <c r="B1436" s="67"/>
      <c r="C1436" s="67"/>
      <c r="D1436" s="68"/>
    </row>
    <row r="1437" spans="2:4" s="63" customFormat="1" x14ac:dyDescent="0.3">
      <c r="B1437" s="67"/>
      <c r="C1437" s="67"/>
      <c r="D1437" s="68"/>
    </row>
    <row r="1438" spans="2:4" s="63" customFormat="1" x14ac:dyDescent="0.3">
      <c r="B1438" s="67"/>
      <c r="C1438" s="67"/>
      <c r="D1438" s="68"/>
    </row>
    <row r="1439" spans="2:4" s="63" customFormat="1" x14ac:dyDescent="0.3">
      <c r="B1439" s="67"/>
      <c r="C1439" s="67"/>
      <c r="D1439" s="68"/>
    </row>
    <row r="1440" spans="2:4" s="63" customFormat="1" x14ac:dyDescent="0.3">
      <c r="B1440" s="67"/>
      <c r="C1440" s="67"/>
      <c r="D1440" s="68"/>
    </row>
    <row r="1441" spans="2:4" s="63" customFormat="1" x14ac:dyDescent="0.3">
      <c r="B1441" s="67"/>
      <c r="C1441" s="67"/>
      <c r="D1441" s="68"/>
    </row>
    <row r="1442" spans="2:4" s="63" customFormat="1" x14ac:dyDescent="0.3">
      <c r="B1442" s="67"/>
      <c r="C1442" s="67"/>
      <c r="D1442" s="68"/>
    </row>
    <row r="1443" spans="2:4" s="63" customFormat="1" x14ac:dyDescent="0.3">
      <c r="B1443" s="67"/>
      <c r="C1443" s="67"/>
      <c r="D1443" s="68"/>
    </row>
    <row r="1444" spans="2:4" s="63" customFormat="1" x14ac:dyDescent="0.3">
      <c r="B1444" s="67"/>
      <c r="C1444" s="67"/>
      <c r="D1444" s="68"/>
    </row>
    <row r="1445" spans="2:4" s="63" customFormat="1" x14ac:dyDescent="0.3">
      <c r="B1445" s="67"/>
      <c r="C1445" s="67"/>
      <c r="D1445" s="68"/>
    </row>
    <row r="1446" spans="2:4" s="63" customFormat="1" x14ac:dyDescent="0.3">
      <c r="B1446" s="67"/>
      <c r="C1446" s="67"/>
      <c r="D1446" s="68"/>
    </row>
    <row r="1447" spans="2:4" s="63" customFormat="1" x14ac:dyDescent="0.3">
      <c r="B1447" s="67"/>
      <c r="C1447" s="67"/>
      <c r="D1447" s="68"/>
    </row>
    <row r="1448" spans="2:4" s="63" customFormat="1" x14ac:dyDescent="0.3">
      <c r="B1448" s="67"/>
      <c r="C1448" s="67"/>
      <c r="D1448" s="68"/>
    </row>
    <row r="1449" spans="2:4" s="63" customFormat="1" x14ac:dyDescent="0.3">
      <c r="B1449" s="67"/>
      <c r="C1449" s="67"/>
      <c r="D1449" s="68"/>
    </row>
    <row r="1450" spans="2:4" s="63" customFormat="1" x14ac:dyDescent="0.3">
      <c r="B1450" s="67"/>
      <c r="C1450" s="67"/>
      <c r="D1450" s="68"/>
    </row>
    <row r="1451" spans="2:4" s="63" customFormat="1" x14ac:dyDescent="0.3">
      <c r="B1451" s="67"/>
      <c r="C1451" s="67"/>
      <c r="D1451" s="68"/>
    </row>
    <row r="1452" spans="2:4" s="63" customFormat="1" x14ac:dyDescent="0.3">
      <c r="B1452" s="67"/>
      <c r="C1452" s="67"/>
      <c r="D1452" s="68"/>
    </row>
    <row r="1453" spans="2:4" s="63" customFormat="1" x14ac:dyDescent="0.3">
      <c r="B1453" s="67"/>
      <c r="C1453" s="67"/>
      <c r="D1453" s="68"/>
    </row>
    <row r="1454" spans="2:4" s="63" customFormat="1" x14ac:dyDescent="0.3">
      <c r="B1454" s="67"/>
      <c r="C1454" s="67"/>
      <c r="D1454" s="68"/>
    </row>
    <row r="1455" spans="2:4" s="63" customFormat="1" x14ac:dyDescent="0.3">
      <c r="B1455" s="67"/>
      <c r="C1455" s="67"/>
      <c r="D1455" s="68"/>
    </row>
    <row r="1456" spans="2:4" s="63" customFormat="1" x14ac:dyDescent="0.3">
      <c r="B1456" s="67"/>
      <c r="C1456" s="67"/>
      <c r="D1456" s="68"/>
    </row>
    <row r="1457" spans="2:4" s="63" customFormat="1" x14ac:dyDescent="0.3">
      <c r="B1457" s="67"/>
      <c r="C1457" s="67"/>
      <c r="D1457" s="68"/>
    </row>
    <row r="1458" spans="2:4" s="63" customFormat="1" x14ac:dyDescent="0.3">
      <c r="B1458" s="67"/>
      <c r="C1458" s="67"/>
      <c r="D1458" s="68"/>
    </row>
    <row r="1459" spans="2:4" s="63" customFormat="1" x14ac:dyDescent="0.3">
      <c r="B1459" s="67"/>
      <c r="C1459" s="67"/>
      <c r="D1459" s="68"/>
    </row>
    <row r="1460" spans="2:4" s="63" customFormat="1" x14ac:dyDescent="0.3">
      <c r="B1460" s="67"/>
      <c r="C1460" s="67"/>
      <c r="D1460" s="68"/>
    </row>
    <row r="1461" spans="2:4" s="63" customFormat="1" x14ac:dyDescent="0.3">
      <c r="B1461" s="67"/>
      <c r="C1461" s="67"/>
      <c r="D1461" s="68"/>
    </row>
    <row r="1462" spans="2:4" s="63" customFormat="1" x14ac:dyDescent="0.3">
      <c r="B1462" s="67"/>
      <c r="C1462" s="67"/>
      <c r="D1462" s="68"/>
    </row>
    <row r="1463" spans="2:4" s="63" customFormat="1" x14ac:dyDescent="0.3">
      <c r="B1463" s="67"/>
      <c r="C1463" s="67"/>
      <c r="D1463" s="68"/>
    </row>
    <row r="1464" spans="2:4" s="63" customFormat="1" x14ac:dyDescent="0.3">
      <c r="B1464" s="67"/>
      <c r="C1464" s="67"/>
      <c r="D1464" s="68"/>
    </row>
    <row r="1465" spans="2:4" s="63" customFormat="1" x14ac:dyDescent="0.3">
      <c r="B1465" s="67"/>
      <c r="C1465" s="67"/>
      <c r="D1465" s="68"/>
    </row>
    <row r="1466" spans="2:4" s="63" customFormat="1" x14ac:dyDescent="0.3">
      <c r="B1466" s="67"/>
      <c r="C1466" s="67"/>
      <c r="D1466" s="68"/>
    </row>
    <row r="1467" spans="2:4" s="63" customFormat="1" x14ac:dyDescent="0.3">
      <c r="B1467" s="67"/>
      <c r="C1467" s="67"/>
      <c r="D1467" s="68"/>
    </row>
    <row r="1468" spans="2:4" s="63" customFormat="1" x14ac:dyDescent="0.3">
      <c r="B1468" s="67"/>
      <c r="C1468" s="67"/>
      <c r="D1468" s="68"/>
    </row>
    <row r="1469" spans="2:4" x14ac:dyDescent="0.3">
      <c r="D1469" s="5"/>
    </row>
    <row r="1470" spans="2:4" x14ac:dyDescent="0.3">
      <c r="D1470" s="5"/>
    </row>
    <row r="1471" spans="2:4" x14ac:dyDescent="0.3">
      <c r="D1471" s="5"/>
    </row>
    <row r="1472" spans="2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  <row r="4571" spans="4:4" x14ac:dyDescent="0.3">
      <c r="D4571" s="5"/>
    </row>
    <row r="4572" spans="4:4" x14ac:dyDescent="0.3">
      <c r="D4572" s="5"/>
    </row>
    <row r="4573" spans="4:4" x14ac:dyDescent="0.3">
      <c r="D4573" s="5"/>
    </row>
    <row r="4574" spans="4:4" x14ac:dyDescent="0.3">
      <c r="D4574" s="5"/>
    </row>
    <row r="4575" spans="4:4" x14ac:dyDescent="0.3">
      <c r="D4575" s="5"/>
    </row>
    <row r="4576" spans="4:4" x14ac:dyDescent="0.3">
      <c r="D4576" s="5"/>
    </row>
    <row r="4577" spans="4:4" x14ac:dyDescent="0.3">
      <c r="D4577" s="5"/>
    </row>
    <row r="4578" spans="4:4" x14ac:dyDescent="0.3">
      <c r="D4578" s="5"/>
    </row>
    <row r="4579" spans="4:4" x14ac:dyDescent="0.3">
      <c r="D4579" s="5"/>
    </row>
    <row r="4580" spans="4:4" x14ac:dyDescent="0.3">
      <c r="D4580" s="5"/>
    </row>
    <row r="4581" spans="4:4" x14ac:dyDescent="0.3">
      <c r="D4581" s="5"/>
    </row>
    <row r="4582" spans="4:4" x14ac:dyDescent="0.3">
      <c r="D4582" s="5"/>
    </row>
    <row r="4583" spans="4:4" x14ac:dyDescent="0.3">
      <c r="D4583" s="5"/>
    </row>
    <row r="4584" spans="4:4" x14ac:dyDescent="0.3">
      <c r="D4584" s="5"/>
    </row>
    <row r="4585" spans="4:4" x14ac:dyDescent="0.3">
      <c r="D4585" s="5"/>
    </row>
    <row r="4586" spans="4:4" x14ac:dyDescent="0.3">
      <c r="D4586" s="5"/>
    </row>
    <row r="4587" spans="4:4" x14ac:dyDescent="0.3">
      <c r="D4587" s="5"/>
    </row>
    <row r="4588" spans="4:4" x14ac:dyDescent="0.3">
      <c r="D4588" s="5"/>
    </row>
    <row r="4589" spans="4:4" x14ac:dyDescent="0.3">
      <c r="D4589" s="5"/>
    </row>
    <row r="4590" spans="4:4" x14ac:dyDescent="0.3">
      <c r="D4590" s="5"/>
    </row>
    <row r="4591" spans="4:4" x14ac:dyDescent="0.3">
      <c r="D4591" s="5"/>
    </row>
    <row r="4592" spans="4:4" x14ac:dyDescent="0.3">
      <c r="D4592" s="5"/>
    </row>
    <row r="4593" spans="4:4" x14ac:dyDescent="0.3">
      <c r="D4593" s="5"/>
    </row>
    <row r="4594" spans="4:4" x14ac:dyDescent="0.3">
      <c r="D4594" s="5"/>
    </row>
    <row r="4595" spans="4:4" x14ac:dyDescent="0.3">
      <c r="D4595" s="5"/>
    </row>
    <row r="4596" spans="4:4" x14ac:dyDescent="0.3">
      <c r="D4596" s="5"/>
    </row>
    <row r="4597" spans="4:4" x14ac:dyDescent="0.3">
      <c r="D4597" s="5"/>
    </row>
    <row r="4598" spans="4:4" x14ac:dyDescent="0.3">
      <c r="D4598" s="5"/>
    </row>
    <row r="4599" spans="4:4" x14ac:dyDescent="0.3">
      <c r="D4599" s="5"/>
    </row>
    <row r="4600" spans="4:4" x14ac:dyDescent="0.3">
      <c r="D4600" s="5"/>
    </row>
    <row r="4601" spans="4:4" x14ac:dyDescent="0.3">
      <c r="D4601" s="5"/>
    </row>
    <row r="4602" spans="4:4" x14ac:dyDescent="0.3">
      <c r="D4602" s="5"/>
    </row>
    <row r="4603" spans="4:4" x14ac:dyDescent="0.3">
      <c r="D4603" s="5"/>
    </row>
    <row r="4604" spans="4:4" x14ac:dyDescent="0.3">
      <c r="D4604" s="5"/>
    </row>
    <row r="4605" spans="4:4" x14ac:dyDescent="0.3">
      <c r="D4605" s="5"/>
    </row>
    <row r="4606" spans="4:4" x14ac:dyDescent="0.3">
      <c r="D4606" s="5"/>
    </row>
    <row r="4607" spans="4:4" x14ac:dyDescent="0.3">
      <c r="D4607" s="5"/>
    </row>
    <row r="4608" spans="4:4" x14ac:dyDescent="0.3">
      <c r="D4608" s="5"/>
    </row>
    <row r="4609" spans="4:4" x14ac:dyDescent="0.3">
      <c r="D4609" s="5"/>
    </row>
    <row r="4610" spans="4:4" x14ac:dyDescent="0.3">
      <c r="D4610" s="5"/>
    </row>
    <row r="4611" spans="4:4" x14ac:dyDescent="0.3">
      <c r="D4611" s="5"/>
    </row>
    <row r="4612" spans="4:4" x14ac:dyDescent="0.3">
      <c r="D4612" s="5"/>
    </row>
    <row r="4613" spans="4:4" x14ac:dyDescent="0.3">
      <c r="D4613" s="5"/>
    </row>
    <row r="4614" spans="4:4" x14ac:dyDescent="0.3">
      <c r="D4614" s="5"/>
    </row>
    <row r="4615" spans="4:4" x14ac:dyDescent="0.3">
      <c r="D4615" s="5"/>
    </row>
    <row r="4616" spans="4:4" x14ac:dyDescent="0.3">
      <c r="D4616" s="5"/>
    </row>
    <row r="4617" spans="4:4" x14ac:dyDescent="0.3">
      <c r="D4617" s="5"/>
    </row>
    <row r="4618" spans="4:4" x14ac:dyDescent="0.3">
      <c r="D4618" s="5"/>
    </row>
    <row r="4619" spans="4:4" x14ac:dyDescent="0.3">
      <c r="D4619" s="5"/>
    </row>
    <row r="4620" spans="4:4" x14ac:dyDescent="0.3">
      <c r="D4620" s="5"/>
    </row>
    <row r="4621" spans="4:4" x14ac:dyDescent="0.3">
      <c r="D4621" s="5"/>
    </row>
    <row r="4622" spans="4:4" x14ac:dyDescent="0.3">
      <c r="D4622" s="5"/>
    </row>
    <row r="4623" spans="4:4" x14ac:dyDescent="0.3">
      <c r="D4623" s="5"/>
    </row>
    <row r="4624" spans="4:4" x14ac:dyDescent="0.3">
      <c r="D4624" s="5"/>
    </row>
    <row r="4625" spans="4:4" x14ac:dyDescent="0.3">
      <c r="D4625" s="5"/>
    </row>
    <row r="4626" spans="4:4" x14ac:dyDescent="0.3">
      <c r="D4626" s="5"/>
    </row>
    <row r="4627" spans="4:4" x14ac:dyDescent="0.3">
      <c r="D4627" s="5"/>
    </row>
    <row r="4628" spans="4:4" x14ac:dyDescent="0.3">
      <c r="D4628" s="5"/>
    </row>
    <row r="4629" spans="4:4" x14ac:dyDescent="0.3">
      <c r="D4629" s="5"/>
    </row>
    <row r="4630" spans="4:4" x14ac:dyDescent="0.3">
      <c r="D4630" s="5"/>
    </row>
    <row r="4631" spans="4:4" x14ac:dyDescent="0.3">
      <c r="D4631" s="5"/>
    </row>
    <row r="4632" spans="4:4" x14ac:dyDescent="0.3">
      <c r="D4632" s="5"/>
    </row>
    <row r="4633" spans="4:4" x14ac:dyDescent="0.3">
      <c r="D4633" s="5"/>
    </row>
    <row r="4634" spans="4:4" x14ac:dyDescent="0.3">
      <c r="D4634" s="5"/>
    </row>
    <row r="4635" spans="4:4" x14ac:dyDescent="0.3">
      <c r="D4635" s="5"/>
    </row>
    <row r="4636" spans="4:4" x14ac:dyDescent="0.3">
      <c r="D4636" s="5"/>
    </row>
    <row r="4637" spans="4:4" x14ac:dyDescent="0.3">
      <c r="D4637" s="5"/>
    </row>
    <row r="4638" spans="4:4" x14ac:dyDescent="0.3">
      <c r="D4638" s="5"/>
    </row>
    <row r="4639" spans="4:4" x14ac:dyDescent="0.3">
      <c r="D4639" s="5"/>
    </row>
    <row r="4640" spans="4:4" x14ac:dyDescent="0.3">
      <c r="D4640" s="5"/>
    </row>
    <row r="4641" spans="4:4" x14ac:dyDescent="0.3">
      <c r="D4641" s="5"/>
    </row>
    <row r="4642" spans="4:4" x14ac:dyDescent="0.3">
      <c r="D4642" s="5"/>
    </row>
    <row r="4643" spans="4:4" x14ac:dyDescent="0.3">
      <c r="D4643" s="5"/>
    </row>
    <row r="4644" spans="4:4" x14ac:dyDescent="0.3">
      <c r="D4644" s="5"/>
    </row>
    <row r="4645" spans="4:4" x14ac:dyDescent="0.3">
      <c r="D4645" s="5"/>
    </row>
    <row r="4646" spans="4:4" x14ac:dyDescent="0.3">
      <c r="D4646" s="5"/>
    </row>
    <row r="4647" spans="4:4" x14ac:dyDescent="0.3">
      <c r="D4647" s="5"/>
    </row>
    <row r="4648" spans="4:4" x14ac:dyDescent="0.3">
      <c r="D4648" s="5"/>
    </row>
    <row r="4649" spans="4:4" x14ac:dyDescent="0.3">
      <c r="D4649" s="5"/>
    </row>
    <row r="4650" spans="4:4" x14ac:dyDescent="0.3">
      <c r="D4650" s="5"/>
    </row>
    <row r="4651" spans="4:4" x14ac:dyDescent="0.3">
      <c r="D4651" s="5"/>
    </row>
    <row r="4652" spans="4:4" x14ac:dyDescent="0.3">
      <c r="D4652" s="5"/>
    </row>
    <row r="4653" spans="4:4" x14ac:dyDescent="0.3">
      <c r="D4653" s="5"/>
    </row>
    <row r="4654" spans="4:4" x14ac:dyDescent="0.3">
      <c r="D4654" s="5"/>
    </row>
    <row r="4655" spans="4:4" x14ac:dyDescent="0.3">
      <c r="D4655" s="5"/>
    </row>
    <row r="4656" spans="4:4" x14ac:dyDescent="0.3">
      <c r="D4656" s="5"/>
    </row>
    <row r="4657" spans="4:4" x14ac:dyDescent="0.3">
      <c r="D4657" s="5"/>
    </row>
    <row r="4658" spans="4:4" x14ac:dyDescent="0.3">
      <c r="D4658" s="5"/>
    </row>
    <row r="4659" spans="4:4" x14ac:dyDescent="0.3">
      <c r="D4659" s="5"/>
    </row>
    <row r="4660" spans="4:4" x14ac:dyDescent="0.3">
      <c r="D4660" s="5"/>
    </row>
    <row r="4661" spans="4:4" x14ac:dyDescent="0.3">
      <c r="D4661" s="5"/>
    </row>
    <row r="4662" spans="4:4" x14ac:dyDescent="0.3">
      <c r="D4662" s="5"/>
    </row>
    <row r="4663" spans="4:4" x14ac:dyDescent="0.3">
      <c r="D4663" s="5"/>
    </row>
    <row r="4664" spans="4:4" x14ac:dyDescent="0.3">
      <c r="D4664" s="5"/>
    </row>
    <row r="4665" spans="4:4" x14ac:dyDescent="0.3">
      <c r="D4665" s="5"/>
    </row>
    <row r="4666" spans="4:4" x14ac:dyDescent="0.3">
      <c r="D4666" s="5"/>
    </row>
    <row r="4667" spans="4:4" x14ac:dyDescent="0.3">
      <c r="D4667" s="5"/>
    </row>
    <row r="4668" spans="4:4" x14ac:dyDescent="0.3">
      <c r="D4668" s="5"/>
    </row>
    <row r="4669" spans="4:4" x14ac:dyDescent="0.3">
      <c r="D4669" s="5"/>
    </row>
    <row r="4670" spans="4:4" x14ac:dyDescent="0.3">
      <c r="D4670" s="5"/>
    </row>
    <row r="4671" spans="4:4" x14ac:dyDescent="0.3">
      <c r="D4671" s="5"/>
    </row>
    <row r="4672" spans="4:4" x14ac:dyDescent="0.3">
      <c r="D4672" s="5"/>
    </row>
    <row r="4673" spans="4:4" x14ac:dyDescent="0.3">
      <c r="D4673" s="5"/>
    </row>
    <row r="4674" spans="4:4" x14ac:dyDescent="0.3">
      <c r="D4674" s="5"/>
    </row>
    <row r="4675" spans="4:4" x14ac:dyDescent="0.3">
      <c r="D4675" s="5"/>
    </row>
    <row r="4676" spans="4:4" x14ac:dyDescent="0.3">
      <c r="D4676" s="5"/>
    </row>
    <row r="4677" spans="4:4" x14ac:dyDescent="0.3">
      <c r="D4677" s="5"/>
    </row>
    <row r="4678" spans="4:4" x14ac:dyDescent="0.3">
      <c r="D4678" s="5"/>
    </row>
    <row r="4679" spans="4:4" x14ac:dyDescent="0.3">
      <c r="D4679" s="5"/>
    </row>
    <row r="4680" spans="4:4" x14ac:dyDescent="0.3">
      <c r="D4680" s="5"/>
    </row>
    <row r="4681" spans="4:4" x14ac:dyDescent="0.3">
      <c r="D4681" s="5"/>
    </row>
    <row r="4682" spans="4:4" x14ac:dyDescent="0.3">
      <c r="D4682" s="5"/>
    </row>
    <row r="4683" spans="4:4" x14ac:dyDescent="0.3">
      <c r="D4683" s="5"/>
    </row>
    <row r="4684" spans="4:4" x14ac:dyDescent="0.3">
      <c r="D4684" s="5"/>
    </row>
    <row r="4685" spans="4:4" x14ac:dyDescent="0.3">
      <c r="D4685" s="5"/>
    </row>
    <row r="4686" spans="4:4" x14ac:dyDescent="0.3">
      <c r="D4686" s="5"/>
    </row>
    <row r="4687" spans="4:4" x14ac:dyDescent="0.3">
      <c r="D4687" s="5"/>
    </row>
    <row r="4688" spans="4:4" x14ac:dyDescent="0.3">
      <c r="D4688" s="5"/>
    </row>
    <row r="4689" spans="4:4" x14ac:dyDescent="0.3">
      <c r="D4689" s="5"/>
    </row>
    <row r="4690" spans="4:4" x14ac:dyDescent="0.3">
      <c r="D4690" s="5"/>
    </row>
    <row r="4691" spans="4:4" x14ac:dyDescent="0.3">
      <c r="D4691" s="5"/>
    </row>
    <row r="4692" spans="4:4" x14ac:dyDescent="0.3">
      <c r="D4692" s="5"/>
    </row>
    <row r="4693" spans="4:4" x14ac:dyDescent="0.3">
      <c r="D4693" s="5"/>
    </row>
    <row r="4694" spans="4:4" x14ac:dyDescent="0.3">
      <c r="D4694" s="5"/>
    </row>
    <row r="4695" spans="4:4" x14ac:dyDescent="0.3">
      <c r="D4695" s="5"/>
    </row>
    <row r="4696" spans="4:4" x14ac:dyDescent="0.3">
      <c r="D4696" s="5"/>
    </row>
    <row r="4697" spans="4:4" x14ac:dyDescent="0.3">
      <c r="D4697" s="5"/>
    </row>
    <row r="4698" spans="4:4" x14ac:dyDescent="0.3">
      <c r="D4698" s="5"/>
    </row>
    <row r="4699" spans="4:4" x14ac:dyDescent="0.3">
      <c r="D4699" s="5"/>
    </row>
    <row r="4700" spans="4:4" x14ac:dyDescent="0.3">
      <c r="D4700" s="5"/>
    </row>
    <row r="4701" spans="4:4" x14ac:dyDescent="0.3">
      <c r="D4701" s="5"/>
    </row>
    <row r="4702" spans="4:4" x14ac:dyDescent="0.3">
      <c r="D4702" s="5"/>
    </row>
    <row r="4703" spans="4:4" x14ac:dyDescent="0.3">
      <c r="D4703" s="5"/>
    </row>
    <row r="4704" spans="4:4" x14ac:dyDescent="0.3">
      <c r="D4704" s="5"/>
    </row>
    <row r="4705" spans="4:4" x14ac:dyDescent="0.3">
      <c r="D4705" s="5"/>
    </row>
    <row r="4706" spans="4:4" x14ac:dyDescent="0.3">
      <c r="D4706" s="5"/>
    </row>
    <row r="4707" spans="4:4" x14ac:dyDescent="0.3">
      <c r="D4707" s="5"/>
    </row>
    <row r="4708" spans="4:4" x14ac:dyDescent="0.3">
      <c r="D4708" s="5"/>
    </row>
    <row r="4709" spans="4:4" x14ac:dyDescent="0.3">
      <c r="D4709" s="5"/>
    </row>
    <row r="4710" spans="4:4" x14ac:dyDescent="0.3">
      <c r="D4710" s="5"/>
    </row>
    <row r="4711" spans="4:4" x14ac:dyDescent="0.3">
      <c r="D4711" s="5"/>
    </row>
    <row r="4712" spans="4:4" x14ac:dyDescent="0.3">
      <c r="D4712" s="5"/>
    </row>
    <row r="4713" spans="4:4" x14ac:dyDescent="0.3">
      <c r="D4713" s="5"/>
    </row>
    <row r="4714" spans="4:4" x14ac:dyDescent="0.3">
      <c r="D4714" s="5"/>
    </row>
    <row r="4715" spans="4:4" x14ac:dyDescent="0.3">
      <c r="D4715" s="5"/>
    </row>
    <row r="4716" spans="4:4" x14ac:dyDescent="0.3">
      <c r="D4716" s="5"/>
    </row>
    <row r="4717" spans="4:4" x14ac:dyDescent="0.3">
      <c r="D4717" s="5"/>
    </row>
    <row r="4718" spans="4:4" x14ac:dyDescent="0.3">
      <c r="D4718" s="5"/>
    </row>
    <row r="4719" spans="4:4" x14ac:dyDescent="0.3">
      <c r="D4719" s="5"/>
    </row>
    <row r="4720" spans="4:4" x14ac:dyDescent="0.3">
      <c r="D4720" s="5"/>
    </row>
    <row r="4721" spans="4:4" x14ac:dyDescent="0.3">
      <c r="D4721" s="5"/>
    </row>
    <row r="4722" spans="4:4" x14ac:dyDescent="0.3">
      <c r="D4722" s="5"/>
    </row>
    <row r="4723" spans="4:4" x14ac:dyDescent="0.3">
      <c r="D4723" s="5"/>
    </row>
    <row r="4724" spans="4:4" x14ac:dyDescent="0.3">
      <c r="D4724" s="5"/>
    </row>
    <row r="4725" spans="4:4" x14ac:dyDescent="0.3">
      <c r="D4725" s="5"/>
    </row>
    <row r="4726" spans="4:4" x14ac:dyDescent="0.3">
      <c r="D4726" s="5"/>
    </row>
    <row r="4727" spans="4:4" x14ac:dyDescent="0.3">
      <c r="D4727" s="5"/>
    </row>
    <row r="4728" spans="4:4" x14ac:dyDescent="0.3">
      <c r="D4728" s="5"/>
    </row>
    <row r="4729" spans="4:4" x14ac:dyDescent="0.3">
      <c r="D4729" s="5"/>
    </row>
    <row r="4730" spans="4:4" x14ac:dyDescent="0.3">
      <c r="D4730" s="5"/>
    </row>
    <row r="4731" spans="4:4" x14ac:dyDescent="0.3">
      <c r="D4731" s="5"/>
    </row>
    <row r="4732" spans="4:4" x14ac:dyDescent="0.3">
      <c r="D4732" s="5"/>
    </row>
    <row r="4733" spans="4:4" x14ac:dyDescent="0.3">
      <c r="D4733" s="5"/>
    </row>
    <row r="4734" spans="4:4" x14ac:dyDescent="0.3">
      <c r="D4734" s="5"/>
    </row>
    <row r="4735" spans="4:4" x14ac:dyDescent="0.3">
      <c r="D4735" s="5"/>
    </row>
    <row r="4736" spans="4:4" x14ac:dyDescent="0.3">
      <c r="D4736" s="5"/>
    </row>
    <row r="4737" spans="4:4" x14ac:dyDescent="0.3">
      <c r="D4737" s="5"/>
    </row>
    <row r="4738" spans="4:4" x14ac:dyDescent="0.3">
      <c r="D4738" s="5"/>
    </row>
    <row r="4739" spans="4:4" x14ac:dyDescent="0.3">
      <c r="D4739" s="5"/>
    </row>
    <row r="4740" spans="4:4" x14ac:dyDescent="0.3">
      <c r="D4740" s="5"/>
    </row>
    <row r="4741" spans="4:4" x14ac:dyDescent="0.3">
      <c r="D4741" s="5"/>
    </row>
    <row r="4742" spans="4:4" x14ac:dyDescent="0.3">
      <c r="D4742" s="5"/>
    </row>
    <row r="4743" spans="4:4" x14ac:dyDescent="0.3">
      <c r="D4743" s="5"/>
    </row>
    <row r="4744" spans="4:4" x14ac:dyDescent="0.3">
      <c r="D4744" s="5"/>
    </row>
    <row r="4745" spans="4:4" x14ac:dyDescent="0.3">
      <c r="D4745" s="5"/>
    </row>
    <row r="4746" spans="4:4" x14ac:dyDescent="0.3">
      <c r="D4746" s="5"/>
    </row>
    <row r="4747" spans="4:4" x14ac:dyDescent="0.3">
      <c r="D4747" s="5"/>
    </row>
    <row r="4748" spans="4:4" x14ac:dyDescent="0.3">
      <c r="D4748" s="5"/>
    </row>
    <row r="4749" spans="4:4" x14ac:dyDescent="0.3">
      <c r="D4749" s="5"/>
    </row>
    <row r="4750" spans="4:4" x14ac:dyDescent="0.3">
      <c r="D4750" s="5"/>
    </row>
    <row r="4751" spans="4:4" x14ac:dyDescent="0.3">
      <c r="D4751" s="5"/>
    </row>
    <row r="4752" spans="4:4" x14ac:dyDescent="0.3">
      <c r="D4752" s="5"/>
    </row>
    <row r="4753" spans="4:4" x14ac:dyDescent="0.3">
      <c r="D4753" s="5"/>
    </row>
    <row r="4754" spans="4:4" x14ac:dyDescent="0.3">
      <c r="D4754" s="5"/>
    </row>
    <row r="4755" spans="4:4" x14ac:dyDescent="0.3">
      <c r="D4755" s="5"/>
    </row>
    <row r="4756" spans="4:4" x14ac:dyDescent="0.3">
      <c r="D4756" s="5"/>
    </row>
    <row r="4757" spans="4:4" x14ac:dyDescent="0.3">
      <c r="D4757" s="5"/>
    </row>
    <row r="4758" spans="4:4" x14ac:dyDescent="0.3">
      <c r="D4758" s="5"/>
    </row>
    <row r="4759" spans="4:4" x14ac:dyDescent="0.3">
      <c r="D4759" s="5"/>
    </row>
    <row r="4760" spans="4:4" x14ac:dyDescent="0.3">
      <c r="D4760" s="5"/>
    </row>
    <row r="4761" spans="4:4" x14ac:dyDescent="0.3">
      <c r="D4761" s="5"/>
    </row>
    <row r="4762" spans="4:4" x14ac:dyDescent="0.3">
      <c r="D4762" s="5"/>
    </row>
    <row r="4763" spans="4:4" x14ac:dyDescent="0.3">
      <c r="D4763" s="5"/>
    </row>
    <row r="4764" spans="4:4" x14ac:dyDescent="0.3">
      <c r="D4764" s="5"/>
    </row>
    <row r="4765" spans="4:4" x14ac:dyDescent="0.3">
      <c r="D4765" s="5"/>
    </row>
    <row r="4766" spans="4:4" x14ac:dyDescent="0.3">
      <c r="D4766" s="5"/>
    </row>
    <row r="4767" spans="4:4" x14ac:dyDescent="0.3">
      <c r="D4767" s="5"/>
    </row>
    <row r="4768" spans="4:4" x14ac:dyDescent="0.3">
      <c r="D4768" s="5"/>
    </row>
    <row r="4769" spans="4:4" x14ac:dyDescent="0.3">
      <c r="D4769" s="5"/>
    </row>
    <row r="4770" spans="4:4" x14ac:dyDescent="0.3">
      <c r="D4770" s="5"/>
    </row>
    <row r="4771" spans="4:4" x14ac:dyDescent="0.3">
      <c r="D4771" s="5"/>
    </row>
    <row r="4772" spans="4:4" x14ac:dyDescent="0.3">
      <c r="D4772" s="5"/>
    </row>
    <row r="4773" spans="4:4" x14ac:dyDescent="0.3">
      <c r="D4773" s="5"/>
    </row>
    <row r="4774" spans="4:4" x14ac:dyDescent="0.3">
      <c r="D4774" s="5"/>
    </row>
    <row r="4775" spans="4:4" x14ac:dyDescent="0.3">
      <c r="D4775" s="5"/>
    </row>
    <row r="4776" spans="4:4" x14ac:dyDescent="0.3">
      <c r="D4776" s="5"/>
    </row>
    <row r="4777" spans="4:4" x14ac:dyDescent="0.3">
      <c r="D4777" s="5"/>
    </row>
    <row r="4778" spans="4:4" x14ac:dyDescent="0.3">
      <c r="D4778" s="5"/>
    </row>
    <row r="4779" spans="4:4" x14ac:dyDescent="0.3">
      <c r="D4779" s="5"/>
    </row>
    <row r="4780" spans="4:4" x14ac:dyDescent="0.3">
      <c r="D4780" s="5"/>
    </row>
    <row r="4781" spans="4:4" x14ac:dyDescent="0.3">
      <c r="D4781" s="5"/>
    </row>
    <row r="4782" spans="4:4" x14ac:dyDescent="0.3">
      <c r="D4782" s="5"/>
    </row>
    <row r="4783" spans="4:4" x14ac:dyDescent="0.3">
      <c r="D4783" s="5"/>
    </row>
    <row r="4784" spans="4:4" x14ac:dyDescent="0.3">
      <c r="D4784" s="5"/>
    </row>
    <row r="4785" spans="4:4" x14ac:dyDescent="0.3">
      <c r="D4785" s="5"/>
    </row>
    <row r="4786" spans="4:4" x14ac:dyDescent="0.3">
      <c r="D4786" s="5"/>
    </row>
    <row r="4787" spans="4:4" x14ac:dyDescent="0.3">
      <c r="D4787" s="5"/>
    </row>
    <row r="4788" spans="4:4" x14ac:dyDescent="0.3">
      <c r="D4788" s="5"/>
    </row>
    <row r="4789" spans="4:4" x14ac:dyDescent="0.3">
      <c r="D4789" s="5"/>
    </row>
    <row r="4790" spans="4:4" x14ac:dyDescent="0.3">
      <c r="D4790" s="5"/>
    </row>
    <row r="4791" spans="4:4" x14ac:dyDescent="0.3">
      <c r="D4791" s="5"/>
    </row>
    <row r="4792" spans="4:4" x14ac:dyDescent="0.3">
      <c r="D4792" s="5"/>
    </row>
    <row r="4793" spans="4:4" x14ac:dyDescent="0.3">
      <c r="D4793" s="5"/>
    </row>
    <row r="4794" spans="4:4" x14ac:dyDescent="0.3">
      <c r="D4794" s="5"/>
    </row>
    <row r="4795" spans="4:4" x14ac:dyDescent="0.3">
      <c r="D4795" s="5"/>
    </row>
    <row r="4796" spans="4:4" x14ac:dyDescent="0.3">
      <c r="D4796" s="5"/>
    </row>
    <row r="4797" spans="4:4" x14ac:dyDescent="0.3">
      <c r="D4797" s="5"/>
    </row>
    <row r="4798" spans="4:4" x14ac:dyDescent="0.3">
      <c r="D4798" s="5"/>
    </row>
    <row r="4799" spans="4:4" x14ac:dyDescent="0.3">
      <c r="D4799" s="5"/>
    </row>
    <row r="4800" spans="4:4" x14ac:dyDescent="0.3">
      <c r="D4800" s="5"/>
    </row>
    <row r="4801" spans="4:4" x14ac:dyDescent="0.3">
      <c r="D4801" s="5"/>
    </row>
    <row r="4802" spans="4:4" x14ac:dyDescent="0.3">
      <c r="D4802" s="5"/>
    </row>
    <row r="4803" spans="4:4" x14ac:dyDescent="0.3">
      <c r="D4803" s="5"/>
    </row>
    <row r="4804" spans="4:4" x14ac:dyDescent="0.3">
      <c r="D4804" s="5"/>
    </row>
    <row r="4805" spans="4:4" x14ac:dyDescent="0.3">
      <c r="D4805" s="5"/>
    </row>
    <row r="4806" spans="4:4" x14ac:dyDescent="0.3">
      <c r="D4806" s="5"/>
    </row>
    <row r="4807" spans="4:4" x14ac:dyDescent="0.3">
      <c r="D4807" s="5"/>
    </row>
    <row r="4808" spans="4:4" x14ac:dyDescent="0.3">
      <c r="D4808" s="5"/>
    </row>
    <row r="4809" spans="4:4" x14ac:dyDescent="0.3">
      <c r="D4809" s="5"/>
    </row>
    <row r="4810" spans="4:4" x14ac:dyDescent="0.3">
      <c r="D4810" s="5"/>
    </row>
    <row r="4811" spans="4:4" x14ac:dyDescent="0.3">
      <c r="D4811" s="5"/>
    </row>
    <row r="4812" spans="4:4" x14ac:dyDescent="0.3">
      <c r="D4812" s="5"/>
    </row>
    <row r="4813" spans="4:4" x14ac:dyDescent="0.3">
      <c r="D4813" s="5"/>
    </row>
    <row r="4814" spans="4:4" x14ac:dyDescent="0.3">
      <c r="D4814" s="5"/>
    </row>
    <row r="4815" spans="4:4" x14ac:dyDescent="0.3">
      <c r="D4815" s="5"/>
    </row>
    <row r="4816" spans="4:4" x14ac:dyDescent="0.3">
      <c r="D4816" s="5"/>
    </row>
    <row r="4817" spans="4:4" x14ac:dyDescent="0.3">
      <c r="D4817" s="5"/>
    </row>
    <row r="4818" spans="4:4" x14ac:dyDescent="0.3">
      <c r="D4818" s="5"/>
    </row>
    <row r="4819" spans="4:4" x14ac:dyDescent="0.3">
      <c r="D4819" s="5"/>
    </row>
    <row r="4820" spans="4:4" x14ac:dyDescent="0.3">
      <c r="D4820" s="5"/>
    </row>
    <row r="4821" spans="4:4" x14ac:dyDescent="0.3">
      <c r="D4821" s="5"/>
    </row>
    <row r="4822" spans="4:4" x14ac:dyDescent="0.3">
      <c r="D4822" s="5"/>
    </row>
    <row r="4823" spans="4:4" x14ac:dyDescent="0.3">
      <c r="D4823" s="5"/>
    </row>
    <row r="4824" spans="4:4" x14ac:dyDescent="0.3">
      <c r="D4824" s="5"/>
    </row>
    <row r="4825" spans="4:4" x14ac:dyDescent="0.3">
      <c r="D4825" s="5"/>
    </row>
    <row r="4826" spans="4:4" x14ac:dyDescent="0.3">
      <c r="D4826" s="5"/>
    </row>
    <row r="4827" spans="4:4" x14ac:dyDescent="0.3">
      <c r="D4827" s="5"/>
    </row>
    <row r="4828" spans="4:4" x14ac:dyDescent="0.3">
      <c r="D4828" s="5"/>
    </row>
    <row r="4829" spans="4:4" x14ac:dyDescent="0.3">
      <c r="D4829" s="5"/>
    </row>
    <row r="4830" spans="4:4" x14ac:dyDescent="0.3">
      <c r="D4830" s="5"/>
    </row>
    <row r="4831" spans="4:4" x14ac:dyDescent="0.3">
      <c r="D4831" s="5"/>
    </row>
    <row r="4832" spans="4:4" x14ac:dyDescent="0.3">
      <c r="D4832" s="5"/>
    </row>
    <row r="4833" spans="4:4" x14ac:dyDescent="0.3">
      <c r="D4833" s="5"/>
    </row>
    <row r="4834" spans="4:4" x14ac:dyDescent="0.3">
      <c r="D4834" s="5"/>
    </row>
    <row r="4835" spans="4:4" x14ac:dyDescent="0.3">
      <c r="D4835" s="5"/>
    </row>
    <row r="4836" spans="4:4" x14ac:dyDescent="0.3">
      <c r="D4836" s="5"/>
    </row>
    <row r="4837" spans="4:4" x14ac:dyDescent="0.3">
      <c r="D4837" s="5"/>
    </row>
    <row r="4838" spans="4:4" x14ac:dyDescent="0.3">
      <c r="D4838" s="5"/>
    </row>
    <row r="4839" spans="4:4" x14ac:dyDescent="0.3">
      <c r="D4839" s="5"/>
    </row>
    <row r="4840" spans="4:4" x14ac:dyDescent="0.3">
      <c r="D4840" s="5"/>
    </row>
    <row r="4841" spans="4:4" x14ac:dyDescent="0.3">
      <c r="D4841" s="5"/>
    </row>
    <row r="4842" spans="4:4" x14ac:dyDescent="0.3">
      <c r="D4842" s="5"/>
    </row>
    <row r="4843" spans="4:4" x14ac:dyDescent="0.3">
      <c r="D4843" s="5"/>
    </row>
    <row r="4844" spans="4:4" x14ac:dyDescent="0.3">
      <c r="D4844" s="5"/>
    </row>
    <row r="4845" spans="4:4" x14ac:dyDescent="0.3">
      <c r="D4845" s="5"/>
    </row>
    <row r="4846" spans="4:4" x14ac:dyDescent="0.3">
      <c r="D4846" s="5"/>
    </row>
    <row r="4847" spans="4:4" x14ac:dyDescent="0.3">
      <c r="D4847" s="5"/>
    </row>
    <row r="4848" spans="4:4" x14ac:dyDescent="0.3">
      <c r="D4848" s="5"/>
    </row>
    <row r="4849" spans="4:4" x14ac:dyDescent="0.3">
      <c r="D4849" s="5"/>
    </row>
    <row r="4850" spans="4:4" x14ac:dyDescent="0.3">
      <c r="D4850" s="5"/>
    </row>
    <row r="4851" spans="4:4" x14ac:dyDescent="0.3">
      <c r="D4851" s="5"/>
    </row>
    <row r="4852" spans="4:4" x14ac:dyDescent="0.3">
      <c r="D4852" s="5"/>
    </row>
    <row r="4853" spans="4:4" x14ac:dyDescent="0.3">
      <c r="D4853" s="5"/>
    </row>
    <row r="4854" spans="4:4" x14ac:dyDescent="0.3">
      <c r="D4854" s="5"/>
    </row>
  </sheetData>
  <mergeCells count="563">
    <mergeCell ref="A1:G1"/>
    <mergeCell ref="C2:G2"/>
    <mergeCell ref="C3:G3"/>
    <mergeCell ref="C4:G4"/>
    <mergeCell ref="C20:G20"/>
    <mergeCell ref="C15:G15"/>
    <mergeCell ref="C17:G17"/>
    <mergeCell ref="C9:G9"/>
    <mergeCell ref="C11:G11"/>
    <mergeCell ref="C12:G12"/>
    <mergeCell ref="C14:G14"/>
    <mergeCell ref="C31:G31"/>
    <mergeCell ref="C33:G33"/>
    <mergeCell ref="C39:G39"/>
    <mergeCell ref="C55:G55"/>
    <mergeCell ref="C28:G28"/>
    <mergeCell ref="C30:G30"/>
    <mergeCell ref="C21:G21"/>
    <mergeCell ref="C23:G23"/>
    <mergeCell ref="C25:G25"/>
    <mergeCell ref="C41:G41"/>
    <mergeCell ref="C71:G71"/>
    <mergeCell ref="C73:G73"/>
    <mergeCell ref="C75:G75"/>
    <mergeCell ref="C77:G77"/>
    <mergeCell ref="C79:G79"/>
    <mergeCell ref="C67:G67"/>
    <mergeCell ref="C69:G69"/>
    <mergeCell ref="C44:G44"/>
    <mergeCell ref="C53:G53"/>
    <mergeCell ref="C47:G47"/>
    <mergeCell ref="C48:G48"/>
    <mergeCell ref="C50:G50"/>
    <mergeCell ref="C51:G51"/>
    <mergeCell ref="C58:G58"/>
    <mergeCell ref="C92:G92"/>
    <mergeCell ref="C94:G94"/>
    <mergeCell ref="C96:G96"/>
    <mergeCell ref="C98:G98"/>
    <mergeCell ref="C100:G100"/>
    <mergeCell ref="C101:G101"/>
    <mergeCell ref="C81:G81"/>
    <mergeCell ref="C83:G83"/>
    <mergeCell ref="C85:G85"/>
    <mergeCell ref="C87:G87"/>
    <mergeCell ref="C89:G89"/>
    <mergeCell ref="C90:G90"/>
    <mergeCell ref="C115:G115"/>
    <mergeCell ref="C117:G117"/>
    <mergeCell ref="C120:G120"/>
    <mergeCell ref="C121:G121"/>
    <mergeCell ref="C123:G123"/>
    <mergeCell ref="C125:G125"/>
    <mergeCell ref="C103:G103"/>
    <mergeCell ref="C104:G104"/>
    <mergeCell ref="C106:G106"/>
    <mergeCell ref="C108:G108"/>
    <mergeCell ref="C110:G110"/>
    <mergeCell ref="C113:G113"/>
    <mergeCell ref="C139:G139"/>
    <mergeCell ref="C140:G140"/>
    <mergeCell ref="C142:G142"/>
    <mergeCell ref="C144:G144"/>
    <mergeCell ref="C146:G146"/>
    <mergeCell ref="C147:G147"/>
    <mergeCell ref="C127:G127"/>
    <mergeCell ref="C129:G129"/>
    <mergeCell ref="C131:G131"/>
    <mergeCell ref="C133:G133"/>
    <mergeCell ref="C134:G134"/>
    <mergeCell ref="C137:G137"/>
    <mergeCell ref="C158:G158"/>
    <mergeCell ref="C159:G159"/>
    <mergeCell ref="C161:G161"/>
    <mergeCell ref="C163:G163"/>
    <mergeCell ref="C165:G165"/>
    <mergeCell ref="C169:G169"/>
    <mergeCell ref="C149:G149"/>
    <mergeCell ref="C150:G150"/>
    <mergeCell ref="C152:G152"/>
    <mergeCell ref="C153:G153"/>
    <mergeCell ref="C155:G155"/>
    <mergeCell ref="C156:G156"/>
    <mergeCell ref="C185:G185"/>
    <mergeCell ref="C187:G187"/>
    <mergeCell ref="C190:G190"/>
    <mergeCell ref="C191:G191"/>
    <mergeCell ref="C193:G193"/>
    <mergeCell ref="C196:G196"/>
    <mergeCell ref="C171:G171"/>
    <mergeCell ref="C173:G173"/>
    <mergeCell ref="C174:G174"/>
    <mergeCell ref="C176:G176"/>
    <mergeCell ref="C178:G178"/>
    <mergeCell ref="C183:G183"/>
    <mergeCell ref="C214:G214"/>
    <mergeCell ref="C216:G216"/>
    <mergeCell ref="C218:G218"/>
    <mergeCell ref="C220:G220"/>
    <mergeCell ref="C222:G222"/>
    <mergeCell ref="C224:G224"/>
    <mergeCell ref="C202:G202"/>
    <mergeCell ref="C204:G204"/>
    <mergeCell ref="C206:G206"/>
    <mergeCell ref="C208:G208"/>
    <mergeCell ref="C210:G210"/>
    <mergeCell ref="C212:G212"/>
    <mergeCell ref="C236:G236"/>
    <mergeCell ref="C238:G238"/>
    <mergeCell ref="C239:G239"/>
    <mergeCell ref="C241:G241"/>
    <mergeCell ref="C243:G243"/>
    <mergeCell ref="C245:G245"/>
    <mergeCell ref="C225:G225"/>
    <mergeCell ref="C227:G227"/>
    <mergeCell ref="C229:G229"/>
    <mergeCell ref="C231:G231"/>
    <mergeCell ref="C233:G233"/>
    <mergeCell ref="C235:G235"/>
    <mergeCell ref="C260:G260"/>
    <mergeCell ref="C262:G262"/>
    <mergeCell ref="C264:G264"/>
    <mergeCell ref="C266:G266"/>
    <mergeCell ref="C268:G268"/>
    <mergeCell ref="C269:G269"/>
    <mergeCell ref="C248:G248"/>
    <mergeCell ref="C250:G250"/>
    <mergeCell ref="C252:G252"/>
    <mergeCell ref="C255:G255"/>
    <mergeCell ref="C256:G256"/>
    <mergeCell ref="C258:G258"/>
    <mergeCell ref="C282:G282"/>
    <mergeCell ref="C284:G284"/>
    <mergeCell ref="C285:G285"/>
    <mergeCell ref="C287:G287"/>
    <mergeCell ref="C288:G288"/>
    <mergeCell ref="C290:G290"/>
    <mergeCell ref="C272:G272"/>
    <mergeCell ref="C274:G274"/>
    <mergeCell ref="C275:G275"/>
    <mergeCell ref="C277:G277"/>
    <mergeCell ref="C279:G279"/>
    <mergeCell ref="C281:G281"/>
    <mergeCell ref="C304:G304"/>
    <mergeCell ref="C306:G306"/>
    <mergeCell ref="C308:G308"/>
    <mergeCell ref="C309:G309"/>
    <mergeCell ref="C311:G311"/>
    <mergeCell ref="C313:G313"/>
    <mergeCell ref="C291:G291"/>
    <mergeCell ref="C293:G293"/>
    <mergeCell ref="C294:G294"/>
    <mergeCell ref="C296:G296"/>
    <mergeCell ref="C298:G298"/>
    <mergeCell ref="C300:G300"/>
    <mergeCell ref="C331:G331"/>
    <mergeCell ref="C337:G337"/>
    <mergeCell ref="C339:G339"/>
    <mergeCell ref="C341:G341"/>
    <mergeCell ref="C343:G343"/>
    <mergeCell ref="C345:G345"/>
    <mergeCell ref="C318:G318"/>
    <mergeCell ref="C320:G320"/>
    <mergeCell ref="C322:G322"/>
    <mergeCell ref="C325:G325"/>
    <mergeCell ref="C326:G326"/>
    <mergeCell ref="C328:G328"/>
    <mergeCell ref="C359:G359"/>
    <mergeCell ref="C360:G360"/>
    <mergeCell ref="C362:G362"/>
    <mergeCell ref="C364:G364"/>
    <mergeCell ref="C366:G366"/>
    <mergeCell ref="C368:G368"/>
    <mergeCell ref="C347:G347"/>
    <mergeCell ref="C349:G349"/>
    <mergeCell ref="C351:G351"/>
    <mergeCell ref="C353:G353"/>
    <mergeCell ref="C355:G355"/>
    <mergeCell ref="C357:G357"/>
    <mergeCell ref="C380:G380"/>
    <mergeCell ref="C383:G383"/>
    <mergeCell ref="C385:G385"/>
    <mergeCell ref="C387:G387"/>
    <mergeCell ref="C390:G390"/>
    <mergeCell ref="C391:G391"/>
    <mergeCell ref="C370:G370"/>
    <mergeCell ref="C371:G371"/>
    <mergeCell ref="C373:G373"/>
    <mergeCell ref="C374:G374"/>
    <mergeCell ref="C376:G376"/>
    <mergeCell ref="C378:G378"/>
    <mergeCell ref="C404:G404"/>
    <mergeCell ref="C407:G407"/>
    <mergeCell ref="C409:G409"/>
    <mergeCell ref="C410:G410"/>
    <mergeCell ref="C412:G412"/>
    <mergeCell ref="C414:G414"/>
    <mergeCell ref="C393:G393"/>
    <mergeCell ref="C395:G395"/>
    <mergeCell ref="C397:G397"/>
    <mergeCell ref="C399:G399"/>
    <mergeCell ref="C401:G401"/>
    <mergeCell ref="C403:G403"/>
    <mergeCell ref="C425:G425"/>
    <mergeCell ref="C426:G426"/>
    <mergeCell ref="C428:G428"/>
    <mergeCell ref="C429:G429"/>
    <mergeCell ref="C431:G431"/>
    <mergeCell ref="C433:G433"/>
    <mergeCell ref="C416:G416"/>
    <mergeCell ref="C417:G417"/>
    <mergeCell ref="C419:G419"/>
    <mergeCell ref="C420:G420"/>
    <mergeCell ref="C422:G422"/>
    <mergeCell ref="C423:G423"/>
    <mergeCell ref="C448:G448"/>
    <mergeCell ref="C453:G453"/>
    <mergeCell ref="C455:G455"/>
    <mergeCell ref="C457:G457"/>
    <mergeCell ref="C460:G460"/>
    <mergeCell ref="C461:G461"/>
    <mergeCell ref="C435:G435"/>
    <mergeCell ref="C439:G439"/>
    <mergeCell ref="C441:G441"/>
    <mergeCell ref="C443:G443"/>
    <mergeCell ref="C444:G444"/>
    <mergeCell ref="C446:G446"/>
    <mergeCell ref="C480:G480"/>
    <mergeCell ref="C482:G482"/>
    <mergeCell ref="C484:G484"/>
    <mergeCell ref="C486:G486"/>
    <mergeCell ref="C488:G488"/>
    <mergeCell ref="C490:G490"/>
    <mergeCell ref="C463:G463"/>
    <mergeCell ref="C466:G466"/>
    <mergeCell ref="C472:G472"/>
    <mergeCell ref="C474:G474"/>
    <mergeCell ref="C476:G476"/>
    <mergeCell ref="C478:G478"/>
    <mergeCell ref="C503:G503"/>
    <mergeCell ref="C505:G505"/>
    <mergeCell ref="C506:G506"/>
    <mergeCell ref="C508:G508"/>
    <mergeCell ref="C509:G509"/>
    <mergeCell ref="C511:G511"/>
    <mergeCell ref="C492:G492"/>
    <mergeCell ref="C494:G494"/>
    <mergeCell ref="C495:G495"/>
    <mergeCell ref="C497:G497"/>
    <mergeCell ref="C499:G499"/>
    <mergeCell ref="C501:G501"/>
    <mergeCell ref="C526:G526"/>
    <mergeCell ref="C528:G528"/>
    <mergeCell ref="C530:G530"/>
    <mergeCell ref="C532:G532"/>
    <mergeCell ref="C534:G534"/>
    <mergeCell ref="C536:G536"/>
    <mergeCell ref="C513:G513"/>
    <mergeCell ref="C515:G515"/>
    <mergeCell ref="C518:G518"/>
    <mergeCell ref="C520:G520"/>
    <mergeCell ref="C522:G522"/>
    <mergeCell ref="C525:G525"/>
    <mergeCell ref="C549:G549"/>
    <mergeCell ref="C551:G551"/>
    <mergeCell ref="C552:G552"/>
    <mergeCell ref="C554:G554"/>
    <mergeCell ref="C555:G555"/>
    <mergeCell ref="C557:G557"/>
    <mergeCell ref="C538:G538"/>
    <mergeCell ref="C539:G539"/>
    <mergeCell ref="C542:G542"/>
    <mergeCell ref="C544:G544"/>
    <mergeCell ref="C545:G545"/>
    <mergeCell ref="C547:G547"/>
    <mergeCell ref="C568:G568"/>
    <mergeCell ref="C570:G570"/>
    <mergeCell ref="C574:G574"/>
    <mergeCell ref="C576:G576"/>
    <mergeCell ref="C578:G578"/>
    <mergeCell ref="C579:G579"/>
    <mergeCell ref="C558:G558"/>
    <mergeCell ref="C560:G560"/>
    <mergeCell ref="C561:G561"/>
    <mergeCell ref="C563:G563"/>
    <mergeCell ref="C564:G564"/>
    <mergeCell ref="C566:G566"/>
    <mergeCell ref="C596:G596"/>
    <mergeCell ref="C598:G598"/>
    <mergeCell ref="C601:G601"/>
    <mergeCell ref="C607:G607"/>
    <mergeCell ref="C609:G609"/>
    <mergeCell ref="C611:G611"/>
    <mergeCell ref="C581:G581"/>
    <mergeCell ref="C583:G583"/>
    <mergeCell ref="C588:G588"/>
    <mergeCell ref="C590:G590"/>
    <mergeCell ref="C592:G592"/>
    <mergeCell ref="C595:G595"/>
    <mergeCell ref="C625:G625"/>
    <mergeCell ref="C627:G627"/>
    <mergeCell ref="C629:G629"/>
    <mergeCell ref="C630:G630"/>
    <mergeCell ref="C632:G632"/>
    <mergeCell ref="C634:G634"/>
    <mergeCell ref="C613:G613"/>
    <mergeCell ref="C615:G615"/>
    <mergeCell ref="C617:G617"/>
    <mergeCell ref="C619:G619"/>
    <mergeCell ref="C621:G621"/>
    <mergeCell ref="C623:G623"/>
    <mergeCell ref="C646:G646"/>
    <mergeCell ref="C648:G648"/>
    <mergeCell ref="C650:G650"/>
    <mergeCell ref="C653:G653"/>
    <mergeCell ref="C655:G655"/>
    <mergeCell ref="C657:G657"/>
    <mergeCell ref="C636:G636"/>
    <mergeCell ref="C638:G638"/>
    <mergeCell ref="C640:G640"/>
    <mergeCell ref="C641:G641"/>
    <mergeCell ref="C643:G643"/>
    <mergeCell ref="C644:G644"/>
    <mergeCell ref="C671:G671"/>
    <mergeCell ref="C673:G673"/>
    <mergeCell ref="C674:G674"/>
    <mergeCell ref="C677:G677"/>
    <mergeCell ref="C679:G679"/>
    <mergeCell ref="C680:G680"/>
    <mergeCell ref="C660:G660"/>
    <mergeCell ref="C661:G661"/>
    <mergeCell ref="C663:G663"/>
    <mergeCell ref="C665:G665"/>
    <mergeCell ref="C667:G667"/>
    <mergeCell ref="C669:G669"/>
    <mergeCell ref="C692:G692"/>
    <mergeCell ref="C693:G693"/>
    <mergeCell ref="C695:G695"/>
    <mergeCell ref="C696:G696"/>
    <mergeCell ref="C698:G698"/>
    <mergeCell ref="C699:G699"/>
    <mergeCell ref="C682:G682"/>
    <mergeCell ref="C684:G684"/>
    <mergeCell ref="C686:G686"/>
    <mergeCell ref="C687:G687"/>
    <mergeCell ref="C689:G689"/>
    <mergeCell ref="C690:G690"/>
    <mergeCell ref="C714:G714"/>
    <mergeCell ref="C716:G716"/>
    <mergeCell ref="C718:G718"/>
    <mergeCell ref="C723:G723"/>
    <mergeCell ref="C725:G725"/>
    <mergeCell ref="C727:G727"/>
    <mergeCell ref="C701:G701"/>
    <mergeCell ref="C703:G703"/>
    <mergeCell ref="C705:G705"/>
    <mergeCell ref="C709:G709"/>
    <mergeCell ref="C711:G711"/>
    <mergeCell ref="C713:G713"/>
    <mergeCell ref="C746:G746"/>
    <mergeCell ref="C748:G748"/>
    <mergeCell ref="C750:G750"/>
    <mergeCell ref="C752:G752"/>
    <mergeCell ref="C754:G754"/>
    <mergeCell ref="C756:G756"/>
    <mergeCell ref="C730:G730"/>
    <mergeCell ref="C731:G731"/>
    <mergeCell ref="C733:G733"/>
    <mergeCell ref="C736:G736"/>
    <mergeCell ref="C742:G742"/>
    <mergeCell ref="C744:G744"/>
    <mergeCell ref="C769:G769"/>
    <mergeCell ref="C771:G771"/>
    <mergeCell ref="C773:G773"/>
    <mergeCell ref="C775:G775"/>
    <mergeCell ref="C776:G776"/>
    <mergeCell ref="C778:G778"/>
    <mergeCell ref="C758:G758"/>
    <mergeCell ref="C760:G760"/>
    <mergeCell ref="C762:G762"/>
    <mergeCell ref="C764:G764"/>
    <mergeCell ref="C765:G765"/>
    <mergeCell ref="C767:G767"/>
    <mergeCell ref="C792:G792"/>
    <mergeCell ref="C795:G795"/>
    <mergeCell ref="C796:G796"/>
    <mergeCell ref="C798:G798"/>
    <mergeCell ref="C800:G800"/>
    <mergeCell ref="C802:G802"/>
    <mergeCell ref="C779:G779"/>
    <mergeCell ref="C781:G781"/>
    <mergeCell ref="C783:G783"/>
    <mergeCell ref="C785:G785"/>
    <mergeCell ref="C788:G788"/>
    <mergeCell ref="C790:G790"/>
    <mergeCell ref="C815:G815"/>
    <mergeCell ref="C817:G817"/>
    <mergeCell ref="C819:G819"/>
    <mergeCell ref="C821:G821"/>
    <mergeCell ref="C822:G822"/>
    <mergeCell ref="C824:G824"/>
    <mergeCell ref="C804:G804"/>
    <mergeCell ref="C806:G806"/>
    <mergeCell ref="C808:G808"/>
    <mergeCell ref="C809:G809"/>
    <mergeCell ref="C812:G812"/>
    <mergeCell ref="C814:G814"/>
    <mergeCell ref="C834:G834"/>
    <mergeCell ref="C836:G836"/>
    <mergeCell ref="C838:G838"/>
    <mergeCell ref="C840:G840"/>
    <mergeCell ref="C844:G844"/>
    <mergeCell ref="C846:G846"/>
    <mergeCell ref="C825:G825"/>
    <mergeCell ref="C827:G827"/>
    <mergeCell ref="C828:G828"/>
    <mergeCell ref="C830:G830"/>
    <mergeCell ref="C831:G831"/>
    <mergeCell ref="C833:G833"/>
    <mergeCell ref="C862:G862"/>
    <mergeCell ref="C865:G865"/>
    <mergeCell ref="C866:G866"/>
    <mergeCell ref="C868:G868"/>
    <mergeCell ref="C871:G871"/>
    <mergeCell ref="C877:G877"/>
    <mergeCell ref="C848:G848"/>
    <mergeCell ref="C849:G849"/>
    <mergeCell ref="C851:G851"/>
    <mergeCell ref="C853:G853"/>
    <mergeCell ref="C858:G858"/>
    <mergeCell ref="C860:G860"/>
    <mergeCell ref="C891:G891"/>
    <mergeCell ref="C893:G893"/>
    <mergeCell ref="C895:G895"/>
    <mergeCell ref="C897:G897"/>
    <mergeCell ref="C899:G899"/>
    <mergeCell ref="C900:G900"/>
    <mergeCell ref="C879:G879"/>
    <mergeCell ref="C881:G881"/>
    <mergeCell ref="C883:G883"/>
    <mergeCell ref="C885:G885"/>
    <mergeCell ref="C887:G887"/>
    <mergeCell ref="C889:G889"/>
    <mergeCell ref="C913:G913"/>
    <mergeCell ref="C914:G914"/>
    <mergeCell ref="C916:G916"/>
    <mergeCell ref="C918:G918"/>
    <mergeCell ref="C920:G920"/>
    <mergeCell ref="C923:G923"/>
    <mergeCell ref="C902:G902"/>
    <mergeCell ref="C904:G904"/>
    <mergeCell ref="C906:G906"/>
    <mergeCell ref="C908:G908"/>
    <mergeCell ref="C910:G910"/>
    <mergeCell ref="C911:G911"/>
    <mergeCell ref="C937:G937"/>
    <mergeCell ref="C939:G939"/>
    <mergeCell ref="C941:G941"/>
    <mergeCell ref="C943:G943"/>
    <mergeCell ref="C944:G944"/>
    <mergeCell ref="C947:G947"/>
    <mergeCell ref="C925:G925"/>
    <mergeCell ref="C927:G927"/>
    <mergeCell ref="C930:G930"/>
    <mergeCell ref="C931:G931"/>
    <mergeCell ref="C933:G933"/>
    <mergeCell ref="C935:G935"/>
    <mergeCell ref="C959:G959"/>
    <mergeCell ref="C960:G960"/>
    <mergeCell ref="C962:G962"/>
    <mergeCell ref="C963:G963"/>
    <mergeCell ref="C965:G965"/>
    <mergeCell ref="C966:G966"/>
    <mergeCell ref="C949:G949"/>
    <mergeCell ref="C950:G950"/>
    <mergeCell ref="C952:G952"/>
    <mergeCell ref="C954:G954"/>
    <mergeCell ref="C956:G956"/>
    <mergeCell ref="C957:G957"/>
    <mergeCell ref="C981:G981"/>
    <mergeCell ref="C983:G983"/>
    <mergeCell ref="C984:G984"/>
    <mergeCell ref="C986:G986"/>
    <mergeCell ref="C988:G988"/>
    <mergeCell ref="C993:G993"/>
    <mergeCell ref="C968:G968"/>
    <mergeCell ref="C969:G969"/>
    <mergeCell ref="C971:G971"/>
    <mergeCell ref="C973:G973"/>
    <mergeCell ref="C975:G975"/>
    <mergeCell ref="C979:G979"/>
    <mergeCell ref="C1012:G1012"/>
    <mergeCell ref="C1014:G1014"/>
    <mergeCell ref="C1016:G1016"/>
    <mergeCell ref="C1018:G1018"/>
    <mergeCell ref="C1020:G1020"/>
    <mergeCell ref="C1022:G1022"/>
    <mergeCell ref="C995:G995"/>
    <mergeCell ref="C997:G997"/>
    <mergeCell ref="C1000:G1000"/>
    <mergeCell ref="C1001:G1001"/>
    <mergeCell ref="C1003:G1003"/>
    <mergeCell ref="C1006:G1006"/>
    <mergeCell ref="C1035:G1035"/>
    <mergeCell ref="C1037:G1037"/>
    <mergeCell ref="C1039:G1039"/>
    <mergeCell ref="C1041:G1041"/>
    <mergeCell ref="C1043:G1043"/>
    <mergeCell ref="C1045:G1045"/>
    <mergeCell ref="C1024:G1024"/>
    <mergeCell ref="C1026:G1026"/>
    <mergeCell ref="C1028:G1028"/>
    <mergeCell ref="C1030:G1030"/>
    <mergeCell ref="C1032:G1032"/>
    <mergeCell ref="C1034:G1034"/>
    <mergeCell ref="C1058:G1058"/>
    <mergeCell ref="C1060:G1060"/>
    <mergeCell ref="C1062:G1062"/>
    <mergeCell ref="C1065:G1065"/>
    <mergeCell ref="C1066:G1066"/>
    <mergeCell ref="C1068:G1068"/>
    <mergeCell ref="C1046:G1046"/>
    <mergeCell ref="C1048:G1048"/>
    <mergeCell ref="C1049:G1049"/>
    <mergeCell ref="C1051:G1051"/>
    <mergeCell ref="C1053:G1053"/>
    <mergeCell ref="C1055:G1055"/>
    <mergeCell ref="C1082:G1082"/>
    <mergeCell ref="C1084:G1084"/>
    <mergeCell ref="C1085:G1085"/>
    <mergeCell ref="C1087:G1087"/>
    <mergeCell ref="C1089:G1089"/>
    <mergeCell ref="C1091:G1091"/>
    <mergeCell ref="C1070:G1070"/>
    <mergeCell ref="C1072:G1072"/>
    <mergeCell ref="C1074:G1074"/>
    <mergeCell ref="C1076:G1076"/>
    <mergeCell ref="C1078:G1078"/>
    <mergeCell ref="C1079:G1079"/>
    <mergeCell ref="C1101:G1101"/>
    <mergeCell ref="C1103:G1103"/>
    <mergeCell ref="C1104:G1104"/>
    <mergeCell ref="C1106:G1106"/>
    <mergeCell ref="C1108:G1108"/>
    <mergeCell ref="C1110:G1110"/>
    <mergeCell ref="C1092:G1092"/>
    <mergeCell ref="C1094:G1094"/>
    <mergeCell ref="C1095:G1095"/>
    <mergeCell ref="C1097:G1097"/>
    <mergeCell ref="C1098:G1098"/>
    <mergeCell ref="C1100:G1100"/>
    <mergeCell ref="C1128:G1128"/>
    <mergeCell ref="C1130:G1130"/>
    <mergeCell ref="C1132:G1132"/>
    <mergeCell ref="C1135:G1135"/>
    <mergeCell ref="C1136:G1136"/>
    <mergeCell ref="C1138:G1138"/>
    <mergeCell ref="C1114:G1114"/>
    <mergeCell ref="C1116:G1116"/>
    <mergeCell ref="C1118:G1118"/>
    <mergeCell ref="C1119:G1119"/>
    <mergeCell ref="C1121:G1121"/>
    <mergeCell ref="C1123:G1123"/>
  </mergeCells>
  <pageMargins left="0.7" right="0.7" top="0.78740157499999996" bottom="0.78740157499999996" header="0.3" footer="0.3"/>
  <pageSetup scale="66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3520E-7CC7-436F-B485-BB05E90177E8}">
  <sheetPr>
    <pageSetUpPr fitToPage="1"/>
  </sheetPr>
  <dimension ref="A1:BC4805"/>
  <sheetViews>
    <sheetView topLeftCell="B35"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2.5546875" style="3" customWidth="1"/>
    <col min="3" max="3" width="63.33203125" style="3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48" max="48" width="98.6640625" customWidth="1"/>
  </cols>
  <sheetData>
    <row r="1" spans="1:55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G1" t="s">
        <v>1</v>
      </c>
    </row>
    <row r="2" spans="1:55" ht="24.9" customHeight="1" x14ac:dyDescent="0.3">
      <c r="A2" s="1" t="s">
        <v>2</v>
      </c>
      <c r="B2" s="2" t="s">
        <v>3</v>
      </c>
      <c r="C2" s="283" t="s">
        <v>158</v>
      </c>
      <c r="D2" s="284"/>
      <c r="E2" s="284"/>
      <c r="F2" s="284"/>
      <c r="G2" s="285"/>
      <c r="Y2" s="283"/>
      <c r="Z2" s="284"/>
      <c r="AA2" s="284"/>
      <c r="AB2" s="284"/>
      <c r="AC2" s="285"/>
      <c r="AG2" t="s">
        <v>4</v>
      </c>
    </row>
    <row r="3" spans="1:55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C3" s="3" t="s">
        <v>66</v>
      </c>
      <c r="AG3" t="s">
        <v>6</v>
      </c>
    </row>
    <row r="4" spans="1:55" ht="24.9" customHeight="1" x14ac:dyDescent="0.3">
      <c r="A4" s="4" t="s">
        <v>7</v>
      </c>
      <c r="B4" s="55" t="s">
        <v>170</v>
      </c>
      <c r="C4" s="286" t="s">
        <v>150</v>
      </c>
      <c r="D4" s="287"/>
      <c r="E4" s="287"/>
      <c r="F4" s="287"/>
      <c r="G4" s="288"/>
      <c r="AG4" t="s">
        <v>8</v>
      </c>
    </row>
    <row r="5" spans="1:55" x14ac:dyDescent="0.3">
      <c r="D5" s="5"/>
    </row>
    <row r="6" spans="1:55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6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55" ht="15" hidden="1" customHeight="1" x14ac:dyDescent="0.3">
      <c r="A7" s="11"/>
      <c r="B7" s="12"/>
      <c r="C7" s="12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55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SUMIF(AG9:AG19,"&lt;&gt;NOR",G9:G19)</f>
        <v>0</v>
      </c>
      <c r="H8" s="21"/>
      <c r="I8" s="21">
        <f>SUM(I9:I19)</f>
        <v>0</v>
      </c>
      <c r="J8" s="21"/>
      <c r="K8" s="21">
        <f>SUM(K9:K19)</f>
        <v>0</v>
      </c>
      <c r="L8" s="21"/>
      <c r="M8" s="21">
        <f>SUM(M9:M19)</f>
        <v>0</v>
      </c>
      <c r="N8" s="21"/>
      <c r="O8" s="21">
        <f>SUM(O9:O19)</f>
        <v>0</v>
      </c>
      <c r="P8" s="21"/>
      <c r="Q8" s="21">
        <f>SUM(Q9:Q19)</f>
        <v>0</v>
      </c>
      <c r="R8" s="21"/>
      <c r="S8" s="21"/>
      <c r="T8" s="22"/>
      <c r="U8" s="23"/>
      <c r="V8" s="23">
        <f>SUM(V9:V46)</f>
        <v>5.49</v>
      </c>
      <c r="W8" s="23"/>
      <c r="X8" s="23"/>
      <c r="AG8" t="s">
        <v>34</v>
      </c>
    </row>
    <row r="9" spans="1:55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1" t="s">
        <v>48</v>
      </c>
      <c r="U9" s="32">
        <v>5.0959999999999998E-2</v>
      </c>
      <c r="V9" s="32">
        <f>ROUND(E9*U9,2)</f>
        <v>0</v>
      </c>
      <c r="W9" s="32"/>
      <c r="X9" s="32" t="s">
        <v>37</v>
      </c>
      <c r="Y9" s="33"/>
      <c r="Z9" s="33"/>
      <c r="AA9" s="33"/>
      <c r="AB9" s="33"/>
      <c r="AC9" s="33"/>
      <c r="AD9" s="33"/>
      <c r="AE9" s="33"/>
      <c r="AF9" s="33"/>
      <c r="AG9" s="33" t="s">
        <v>38</v>
      </c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</row>
    <row r="10" spans="1:55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8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2"/>
      <c r="U10" s="32"/>
      <c r="V10" s="32"/>
      <c r="W10" s="32"/>
      <c r="X10" s="32"/>
      <c r="Y10" s="33"/>
      <c r="Z10" s="33"/>
      <c r="AA10" s="33"/>
      <c r="AB10" s="33"/>
      <c r="AC10" s="33"/>
      <c r="AD10" s="33"/>
      <c r="AE10" s="33"/>
      <c r="AF10" s="33"/>
      <c r="AG10" s="33" t="s">
        <v>39</v>
      </c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</row>
    <row r="11" spans="1:55" outlineLevel="1" x14ac:dyDescent="0.3">
      <c r="A11" s="34"/>
      <c r="B11" s="35"/>
      <c r="C11" s="276" t="s">
        <v>70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 t="s">
        <v>48</v>
      </c>
      <c r="U11" s="32">
        <v>5.0959999999999998E-2</v>
      </c>
      <c r="V11" s="32">
        <f>ROUND(E11*U11,2)</f>
        <v>0</v>
      </c>
      <c r="W11" s="32"/>
      <c r="X11" s="32" t="s">
        <v>37</v>
      </c>
      <c r="Y11" s="33"/>
      <c r="Z11" s="33"/>
      <c r="AA11" s="33"/>
      <c r="AB11" s="33"/>
      <c r="AC11" s="33"/>
      <c r="AD11" s="33"/>
      <c r="AE11" s="33"/>
      <c r="AF11" s="33"/>
      <c r="AG11" s="33" t="s">
        <v>38</v>
      </c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6"/>
      <c r="AW11" s="33"/>
      <c r="AX11" s="33"/>
      <c r="AY11" s="33"/>
      <c r="AZ11" s="33"/>
      <c r="BA11" s="33"/>
      <c r="BB11" s="33"/>
      <c r="BC11" s="33"/>
    </row>
    <row r="12" spans="1:55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/>
      <c r="AF12" s="33"/>
      <c r="AG12" s="33" t="s">
        <v>39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spans="1:55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40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5.0959999999999998E-2</v>
      </c>
      <c r="V13" s="32">
        <f>ROUND(E13*U13,2)</f>
        <v>2.04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/>
      <c r="AF13" s="33"/>
      <c r="AG13" s="33" t="s">
        <v>38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</row>
    <row r="14" spans="1:55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/>
      <c r="AF14" s="33"/>
      <c r="AG14" s="33" t="s">
        <v>39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</row>
    <row r="15" spans="1:55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1" t="s">
        <v>48</v>
      </c>
      <c r="U15" s="32">
        <v>0</v>
      </c>
      <c r="V15" s="32">
        <f>ROUND(E15*U15,2)</f>
        <v>0</v>
      </c>
      <c r="W15" s="32"/>
      <c r="X15" s="32" t="s">
        <v>42</v>
      </c>
      <c r="Y15" s="33"/>
      <c r="Z15" s="33"/>
      <c r="AA15" s="33"/>
      <c r="AB15" s="33"/>
      <c r="AC15" s="33"/>
      <c r="AD15" s="33"/>
      <c r="AE15" s="33"/>
      <c r="AF15" s="33"/>
      <c r="AG15" s="33" t="s">
        <v>43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</row>
    <row r="16" spans="1:55" outlineLevel="1" x14ac:dyDescent="0.3">
      <c r="A16" s="24">
        <v>36</v>
      </c>
      <c r="B16" s="25" t="s">
        <v>62</v>
      </c>
      <c r="C16" s="26" t="s">
        <v>238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2"/>
      <c r="U16" s="32"/>
      <c r="V16" s="32"/>
      <c r="W16" s="32"/>
      <c r="X16" s="32"/>
      <c r="Y16" s="33"/>
      <c r="Z16" s="33"/>
      <c r="AA16" s="33"/>
      <c r="AB16" s="33"/>
      <c r="AC16" s="33"/>
      <c r="AD16" s="33"/>
      <c r="AE16" s="33"/>
      <c r="AF16" s="33"/>
      <c r="AG16" s="33" t="s">
        <v>39</v>
      </c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</row>
    <row r="17" spans="1:55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1" t="s">
        <v>48</v>
      </c>
      <c r="U17" s="32">
        <v>5.0959999999999998E-2</v>
      </c>
      <c r="V17" s="32">
        <f>ROUND(E17*U17,2)</f>
        <v>0</v>
      </c>
      <c r="W17" s="32"/>
      <c r="X17" s="32" t="s">
        <v>37</v>
      </c>
      <c r="Y17" s="33"/>
      <c r="Z17" s="33"/>
      <c r="AA17" s="33"/>
      <c r="AB17" s="33"/>
      <c r="AC17" s="33"/>
      <c r="AD17" s="33"/>
      <c r="AE17" s="33"/>
      <c r="AF17" s="33"/>
      <c r="AG17" s="33" t="s">
        <v>38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</row>
    <row r="18" spans="1:55" outlineLevel="1" x14ac:dyDescent="0.3">
      <c r="A18" s="24">
        <v>37</v>
      </c>
      <c r="B18" s="25" t="s">
        <v>63</v>
      </c>
      <c r="C18" s="26" t="s">
        <v>64</v>
      </c>
      <c r="D18" s="27" t="s">
        <v>59</v>
      </c>
      <c r="E18" s="28">
        <v>1</v>
      </c>
      <c r="F18" s="29">
        <v>0</v>
      </c>
      <c r="G18" s="30">
        <f>ROUND(E18*F18,2)</f>
        <v>0</v>
      </c>
      <c r="H18" s="29"/>
      <c r="I18" s="30">
        <f>ROUND(E18*H18,2)</f>
        <v>0</v>
      </c>
      <c r="J18" s="29"/>
      <c r="K18" s="30">
        <f>ROUND(E18*J18,2)</f>
        <v>0</v>
      </c>
      <c r="L18" s="30">
        <v>21</v>
      </c>
      <c r="M18" s="30">
        <f>G18*(1+L18/100)</f>
        <v>0</v>
      </c>
      <c r="N18" s="30">
        <v>0</v>
      </c>
      <c r="O18" s="30">
        <f>ROUND(E18*N18,2)</f>
        <v>0</v>
      </c>
      <c r="P18" s="30">
        <v>0</v>
      </c>
      <c r="Q18" s="30">
        <f>ROUND(E18*P18,2)</f>
        <v>0</v>
      </c>
      <c r="R18" s="30"/>
      <c r="S18" s="30" t="s">
        <v>41</v>
      </c>
      <c r="T18" s="32"/>
      <c r="U18" s="32"/>
      <c r="V18" s="32"/>
      <c r="W18" s="32"/>
      <c r="X18" s="32"/>
      <c r="Y18" s="33"/>
      <c r="Z18" s="33"/>
      <c r="AA18" s="33"/>
      <c r="AB18" s="33"/>
      <c r="AC18" s="33"/>
      <c r="AD18" s="33"/>
      <c r="AE18" s="33"/>
      <c r="AF18" s="33"/>
      <c r="AG18" s="33" t="s">
        <v>39</v>
      </c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</row>
    <row r="19" spans="1:55" outlineLevel="1" x14ac:dyDescent="0.3">
      <c r="A19" s="34"/>
      <c r="B19" s="35"/>
      <c r="C19" s="280"/>
      <c r="D19" s="281"/>
      <c r="E19" s="281"/>
      <c r="F19" s="281"/>
      <c r="G19" s="28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/>
      <c r="AF19" s="33"/>
      <c r="AG19" s="33" t="s">
        <v>43</v>
      </c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</row>
    <row r="20" spans="1:55" outlineLevel="1" x14ac:dyDescent="0.3">
      <c r="A20" s="16" t="s">
        <v>33</v>
      </c>
      <c r="B20" s="17" t="s">
        <v>75</v>
      </c>
      <c r="C20" s="18" t="s">
        <v>78</v>
      </c>
      <c r="D20" s="19"/>
      <c r="E20" s="20"/>
      <c r="F20" s="21"/>
      <c r="G20" s="21">
        <f>SUMIF(AG21:AG29,"&lt;&gt;NOR",G21:G29)</f>
        <v>0</v>
      </c>
      <c r="H20" s="21"/>
      <c r="I20" s="21">
        <f>SUM(I21:I29)</f>
        <v>0</v>
      </c>
      <c r="J20" s="21"/>
      <c r="K20" s="21">
        <f>SUM(K21:K29)</f>
        <v>0</v>
      </c>
      <c r="L20" s="21"/>
      <c r="M20" s="21">
        <f>SUM(M21:M29)</f>
        <v>0</v>
      </c>
      <c r="N20" s="21"/>
      <c r="O20" s="21">
        <f>SUM(O21:O29)</f>
        <v>0</v>
      </c>
      <c r="P20" s="21"/>
      <c r="Q20" s="21">
        <f>SUM(Q21:Q29)</f>
        <v>0</v>
      </c>
      <c r="R20" s="21"/>
      <c r="S20" s="21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/>
      <c r="AF20" s="33"/>
      <c r="AG20" s="33" t="s">
        <v>39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</row>
    <row r="21" spans="1:55" outlineLevel="1" x14ac:dyDescent="0.3">
      <c r="A21" s="205">
        <v>33</v>
      </c>
      <c r="B21" s="206" t="s">
        <v>151</v>
      </c>
      <c r="C21" s="208" t="s">
        <v>152</v>
      </c>
      <c r="D21" s="207" t="s">
        <v>56</v>
      </c>
      <c r="E21" s="215">
        <v>16</v>
      </c>
      <c r="F21" s="29">
        <v>0</v>
      </c>
      <c r="G21" s="30">
        <f>ROUND(E21*F21,2)</f>
        <v>0</v>
      </c>
      <c r="H21" s="29"/>
      <c r="I21" s="30">
        <f>ROUND(E21*H21,2)</f>
        <v>0</v>
      </c>
      <c r="J21" s="29"/>
      <c r="K21" s="30">
        <f>ROUND(E21*J21,2)</f>
        <v>0</v>
      </c>
      <c r="L21" s="30">
        <v>21</v>
      </c>
      <c r="M21" s="30">
        <f>G21*(1+L21/100)</f>
        <v>0</v>
      </c>
      <c r="N21" s="30">
        <v>0</v>
      </c>
      <c r="O21" s="30">
        <f>ROUND(E21*N21,2)</f>
        <v>0</v>
      </c>
      <c r="P21" s="30">
        <v>0</v>
      </c>
      <c r="Q21" s="30">
        <f>ROUND(E21*P21,2)</f>
        <v>0</v>
      </c>
      <c r="R21" s="30"/>
      <c r="S21" s="30" t="s">
        <v>47</v>
      </c>
      <c r="T21" s="31" t="s">
        <v>48</v>
      </c>
      <c r="U21" s="32">
        <v>4.6330000000000003E-2</v>
      </c>
      <c r="V21" s="32">
        <f>ROUND(E21*U21,2)</f>
        <v>0.74</v>
      </c>
      <c r="W21" s="32"/>
      <c r="X21" s="32" t="s">
        <v>37</v>
      </c>
      <c r="Y21" s="33"/>
      <c r="Z21" s="33"/>
      <c r="AA21" s="33"/>
      <c r="AB21" s="33"/>
      <c r="AC21" s="33"/>
      <c r="AD21" s="33"/>
      <c r="AE21" s="33"/>
      <c r="AF21" s="33"/>
      <c r="AG21" s="33" t="s">
        <v>38</v>
      </c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</row>
    <row r="22" spans="1:55" ht="23.4" customHeight="1" outlineLevel="1" x14ac:dyDescent="0.3">
      <c r="A22" s="203"/>
      <c r="B22" s="204"/>
      <c r="C22" s="289" t="s">
        <v>201</v>
      </c>
      <c r="D22" s="289"/>
      <c r="E22" s="289"/>
      <c r="F22" s="289"/>
      <c r="G22" s="289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  <c r="Z22" s="33"/>
      <c r="AA22" s="33"/>
      <c r="AB22" s="33"/>
      <c r="AC22" s="33"/>
      <c r="AD22" s="33"/>
      <c r="AE22" s="33"/>
      <c r="AF22" s="33"/>
      <c r="AG22" s="33" t="s">
        <v>39</v>
      </c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</row>
    <row r="23" spans="1:55" outlineLevel="1" x14ac:dyDescent="0.3">
      <c r="A23" s="34"/>
      <c r="B23" s="35"/>
      <c r="C23" s="278"/>
      <c r="D23" s="279"/>
      <c r="E23" s="279"/>
      <c r="F23" s="279"/>
      <c r="G23" s="279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1" t="s">
        <v>48</v>
      </c>
      <c r="U23" s="32">
        <v>0</v>
      </c>
      <c r="V23" s="32">
        <f>ROUND(E23*U23,2)</f>
        <v>0</v>
      </c>
      <c r="W23" s="32"/>
      <c r="X23" s="32" t="s">
        <v>42</v>
      </c>
      <c r="Y23" s="33"/>
      <c r="Z23" s="33"/>
      <c r="AA23" s="33"/>
      <c r="AB23" s="33"/>
      <c r="AC23" s="33"/>
      <c r="AD23" s="33"/>
      <c r="AE23" s="33"/>
      <c r="AF23" s="33"/>
      <c r="AG23" s="33" t="s">
        <v>43</v>
      </c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</row>
    <row r="24" spans="1:55" outlineLevel="1" x14ac:dyDescent="0.3">
      <c r="A24" s="24">
        <v>2</v>
      </c>
      <c r="B24" s="25" t="s">
        <v>79</v>
      </c>
      <c r="C24" s="26" t="s">
        <v>146</v>
      </c>
      <c r="D24" s="27" t="s">
        <v>35</v>
      </c>
      <c r="E24" s="28">
        <v>39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/>
      <c r="S24" s="30" t="s">
        <v>36</v>
      </c>
      <c r="T24" s="32"/>
      <c r="U24" s="32"/>
      <c r="V24" s="32"/>
      <c r="W24" s="32"/>
      <c r="X24" s="32"/>
      <c r="Y24" s="33"/>
      <c r="Z24" s="33"/>
      <c r="AA24" s="33"/>
      <c r="AB24" s="33"/>
      <c r="AC24" s="33"/>
      <c r="AD24" s="33"/>
      <c r="AE24" s="33"/>
      <c r="AF24" s="33"/>
      <c r="AG24" s="33" t="s">
        <v>39</v>
      </c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</row>
    <row r="25" spans="1:55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1" t="s">
        <v>48</v>
      </c>
      <c r="U25" s="32">
        <v>4.6330000000000003E-2</v>
      </c>
      <c r="V25" s="32">
        <f>ROUND(E25*U25,2)</f>
        <v>0</v>
      </c>
      <c r="W25" s="32"/>
      <c r="X25" s="32" t="s">
        <v>37</v>
      </c>
      <c r="Y25" s="33"/>
      <c r="Z25" s="33"/>
      <c r="AA25" s="33"/>
      <c r="AB25" s="33"/>
      <c r="AC25" s="33"/>
      <c r="AD25" s="33"/>
      <c r="AE25" s="33"/>
      <c r="AF25" s="33"/>
      <c r="AG25" s="33" t="s">
        <v>38</v>
      </c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</row>
    <row r="26" spans="1:55" outlineLevel="1" x14ac:dyDescent="0.3">
      <c r="A26" s="24">
        <v>4</v>
      </c>
      <c r="B26" s="25" t="s">
        <v>80</v>
      </c>
      <c r="C26" s="26" t="s">
        <v>147</v>
      </c>
      <c r="D26" s="27" t="s">
        <v>35</v>
      </c>
      <c r="E26" s="28">
        <v>136</v>
      </c>
      <c r="F26" s="29">
        <v>0</v>
      </c>
      <c r="G26" s="30">
        <f>ROUND(E26*F26,2)</f>
        <v>0</v>
      </c>
      <c r="H26" s="29"/>
      <c r="I26" s="30">
        <f>ROUND(E26*H26,2)</f>
        <v>0</v>
      </c>
      <c r="J26" s="29"/>
      <c r="K26" s="30">
        <f>ROUND(E26*J26,2)</f>
        <v>0</v>
      </c>
      <c r="L26" s="30">
        <v>21</v>
      </c>
      <c r="M26" s="30">
        <f>G26*(1+L26/100)</f>
        <v>0</v>
      </c>
      <c r="N26" s="30">
        <v>0</v>
      </c>
      <c r="O26" s="30">
        <f>ROUND(E26*N26,2)</f>
        <v>0</v>
      </c>
      <c r="P26" s="30">
        <v>0</v>
      </c>
      <c r="Q26" s="30">
        <f>ROUND(E26*P26,2)</f>
        <v>0</v>
      </c>
      <c r="R26" s="30" t="s">
        <v>44</v>
      </c>
      <c r="S26" s="30" t="s">
        <v>41</v>
      </c>
      <c r="T26" s="32"/>
      <c r="U26" s="32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 t="s">
        <v>39</v>
      </c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</row>
    <row r="27" spans="1:55" outlineLevel="1" x14ac:dyDescent="0.3">
      <c r="A27" s="34"/>
      <c r="B27" s="35"/>
      <c r="C27" s="280"/>
      <c r="D27" s="281"/>
      <c r="E27" s="281"/>
      <c r="F27" s="281"/>
      <c r="G27" s="281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1" t="s">
        <v>48</v>
      </c>
      <c r="U27" s="32">
        <v>8.2830000000000001E-2</v>
      </c>
      <c r="V27" s="32">
        <f>ROUND(E27*U27,2)</f>
        <v>0</v>
      </c>
      <c r="W27" s="32"/>
      <c r="X27" s="32" t="s">
        <v>37</v>
      </c>
      <c r="Y27" s="33"/>
      <c r="Z27" s="33"/>
      <c r="AA27" s="33"/>
      <c r="AB27" s="33"/>
      <c r="AC27" s="33"/>
      <c r="AD27" s="33"/>
      <c r="AE27" s="33"/>
      <c r="AF27" s="33"/>
      <c r="AG27" s="33" t="s">
        <v>38</v>
      </c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</row>
    <row r="28" spans="1:55" outlineLevel="1" x14ac:dyDescent="0.3">
      <c r="A28" s="24">
        <v>7</v>
      </c>
      <c r="B28" s="25"/>
      <c r="C28" s="26" t="s">
        <v>228</v>
      </c>
      <c r="D28" s="27" t="s">
        <v>50</v>
      </c>
      <c r="E28" s="28">
        <v>1</v>
      </c>
      <c r="F28" s="29">
        <v>0</v>
      </c>
      <c r="G28" s="30">
        <f>ROUND(E28*F28,2)</f>
        <v>0</v>
      </c>
      <c r="H28" s="29"/>
      <c r="I28" s="30">
        <f>ROUND(E28*H28,2)</f>
        <v>0</v>
      </c>
      <c r="J28" s="29"/>
      <c r="K28" s="30">
        <f>ROUND(E28*J28,2)</f>
        <v>0</v>
      </c>
      <c r="L28" s="30">
        <v>21</v>
      </c>
      <c r="M28" s="30">
        <f>G28*(1+L28/100)</f>
        <v>0</v>
      </c>
      <c r="N28" s="30">
        <v>0</v>
      </c>
      <c r="O28" s="30">
        <f>ROUND(E28*N28,2)</f>
        <v>0</v>
      </c>
      <c r="P28" s="30">
        <v>0</v>
      </c>
      <c r="Q28" s="30">
        <f>ROUND(E28*P28,2)</f>
        <v>0</v>
      </c>
      <c r="R28" s="30"/>
      <c r="S28" s="30" t="s">
        <v>47</v>
      </c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/>
      <c r="AF28" s="33"/>
      <c r="AG28" s="33" t="s">
        <v>49</v>
      </c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</row>
    <row r="29" spans="1:55" ht="15" customHeight="1" outlineLevel="1" x14ac:dyDescent="0.3">
      <c r="A29" s="34"/>
      <c r="B29" s="35"/>
      <c r="C29" s="276" t="s">
        <v>229</v>
      </c>
      <c r="D29" s="277"/>
      <c r="E29" s="277"/>
      <c r="F29" s="277"/>
      <c r="G29" s="277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3"/>
      <c r="Z29" s="33"/>
      <c r="AA29" s="33"/>
      <c r="AB29" s="33"/>
      <c r="AC29" s="33"/>
      <c r="AD29" s="33"/>
      <c r="AE29" s="33"/>
      <c r="AF29" s="33"/>
      <c r="AG29" s="33" t="s">
        <v>39</v>
      </c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</row>
    <row r="30" spans="1:55" outlineLevel="1" x14ac:dyDescent="0.3">
      <c r="A30" s="34"/>
      <c r="B30" s="35"/>
      <c r="C30" s="53"/>
      <c r="D30" s="54"/>
      <c r="E30" s="54"/>
      <c r="F30" s="54"/>
      <c r="G30" s="5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1" t="s">
        <v>48</v>
      </c>
      <c r="U30" s="32">
        <v>8.6999999999999994E-2</v>
      </c>
      <c r="V30" s="32">
        <f>ROUND(E30*U30,2)</f>
        <v>0</v>
      </c>
      <c r="W30" s="32"/>
      <c r="X30" s="32" t="s">
        <v>37</v>
      </c>
      <c r="Y30" s="33"/>
      <c r="Z30" s="33"/>
      <c r="AA30" s="33"/>
      <c r="AB30" s="33"/>
      <c r="AC30" s="33"/>
      <c r="AD30" s="33"/>
      <c r="AE30" s="33"/>
      <c r="AF30" s="33"/>
      <c r="AG30" s="33" t="s">
        <v>38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</row>
    <row r="31" spans="1:55" outlineLevel="1" x14ac:dyDescent="0.3">
      <c r="A31" s="16" t="s">
        <v>33</v>
      </c>
      <c r="B31" s="17" t="s">
        <v>82</v>
      </c>
      <c r="C31" s="18" t="s">
        <v>83</v>
      </c>
      <c r="D31" s="19"/>
      <c r="E31" s="20"/>
      <c r="F31" s="21"/>
      <c r="G31" s="21">
        <f>SUMIF(AG32:AG55,"&lt;&gt;NOR",G32:G55)</f>
        <v>0</v>
      </c>
      <c r="H31" s="21"/>
      <c r="I31" s="21">
        <f>SUM(I32:I55)</f>
        <v>0</v>
      </c>
      <c r="J31" s="21"/>
      <c r="K31" s="21">
        <f>SUM(K32:K55)</f>
        <v>0</v>
      </c>
      <c r="L31" s="21"/>
      <c r="M31" s="21">
        <f>SUM(M32:M55)</f>
        <v>0</v>
      </c>
      <c r="N31" s="21"/>
      <c r="O31" s="21">
        <f>SUM(O32:O55)</f>
        <v>0</v>
      </c>
      <c r="P31" s="21"/>
      <c r="Q31" s="21">
        <f>SUM(Q32:Q55)</f>
        <v>0</v>
      </c>
      <c r="R31" s="21"/>
      <c r="S31" s="21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/>
      <c r="AF31" s="33"/>
      <c r="AG31" s="33" t="s">
        <v>39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</row>
    <row r="32" spans="1:55" ht="24" customHeight="1" outlineLevel="1" x14ac:dyDescent="0.3">
      <c r="A32" s="24">
        <v>8</v>
      </c>
      <c r="B32" s="25" t="s">
        <v>187</v>
      </c>
      <c r="C32" s="26" t="s">
        <v>188</v>
      </c>
      <c r="D32" s="27" t="s">
        <v>50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/>
      <c r="AF32" s="33"/>
      <c r="AG32" s="33" t="s">
        <v>43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</row>
    <row r="33" spans="1:55" outlineLevel="1" x14ac:dyDescent="0.3">
      <c r="A33" s="34"/>
      <c r="B33" s="35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/>
      <c r="AF33" s="33"/>
      <c r="AG33" s="33" t="s">
        <v>39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</row>
    <row r="34" spans="1:55" outlineLevel="1" x14ac:dyDescent="0.3">
      <c r="A34" s="24">
        <v>9</v>
      </c>
      <c r="B34" s="25" t="s">
        <v>189</v>
      </c>
      <c r="C34" s="26" t="s">
        <v>190</v>
      </c>
      <c r="D34" s="27" t="s">
        <v>50</v>
      </c>
      <c r="E34" s="28">
        <v>1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0.67500000000000004</v>
      </c>
      <c r="V34" s="32">
        <f>ROUND(E34*U34,2)</f>
        <v>0.68</v>
      </c>
      <c r="W34" s="32"/>
      <c r="X34" s="32" t="s">
        <v>37</v>
      </c>
      <c r="Y34" s="33"/>
      <c r="Z34" s="33"/>
      <c r="AA34" s="33"/>
      <c r="AB34" s="33"/>
      <c r="AC34" s="33"/>
      <c r="AD34" s="33"/>
      <c r="AE34" s="33"/>
      <c r="AF34" s="33"/>
      <c r="AG34" s="33" t="s">
        <v>38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</row>
    <row r="35" spans="1:55" outlineLevel="1" x14ac:dyDescent="0.3">
      <c r="A35" s="34"/>
      <c r="B35" s="35"/>
      <c r="C35" s="276"/>
      <c r="D35" s="277"/>
      <c r="E35" s="277"/>
      <c r="F35" s="277"/>
      <c r="G35" s="277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 t="s">
        <v>39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</row>
    <row r="36" spans="1:55" outlineLevel="1" x14ac:dyDescent="0.3">
      <c r="A36" s="24">
        <v>9</v>
      </c>
      <c r="B36" s="25" t="s">
        <v>191</v>
      </c>
      <c r="C36" s="26" t="s">
        <v>192</v>
      </c>
      <c r="D36" s="27" t="s">
        <v>50</v>
      </c>
      <c r="E36" s="28">
        <v>1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0.67500000000000004</v>
      </c>
      <c r="V36" s="32">
        <f>ROUND(E36*U36,2)</f>
        <v>0.68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/>
      <c r="AF36" s="33"/>
      <c r="AG36" s="33" t="s">
        <v>38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</row>
    <row r="37" spans="1:55" outlineLevel="1" x14ac:dyDescent="0.3">
      <c r="A37" s="34"/>
      <c r="B37" s="35"/>
      <c r="C37" s="276" t="s">
        <v>98</v>
      </c>
      <c r="D37" s="277"/>
      <c r="E37" s="277"/>
      <c r="F37" s="277"/>
      <c r="G37" s="27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/>
      <c r="AF37" s="33"/>
      <c r="AG37" s="33" t="s">
        <v>39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</row>
    <row r="38" spans="1:55" outlineLevel="1" x14ac:dyDescent="0.3">
      <c r="A38" s="24">
        <v>9</v>
      </c>
      <c r="B38" s="25" t="s">
        <v>193</v>
      </c>
      <c r="C38" s="26" t="s">
        <v>196</v>
      </c>
      <c r="D38" s="27" t="s">
        <v>50</v>
      </c>
      <c r="E38" s="28">
        <v>2</v>
      </c>
      <c r="F38" s="29">
        <v>0</v>
      </c>
      <c r="G38" s="30">
        <f>ROUND(E38*F38,2)</f>
        <v>0</v>
      </c>
      <c r="H38" s="29"/>
      <c r="I38" s="30">
        <f>ROUND(E38*H38,2)</f>
        <v>0</v>
      </c>
      <c r="J38" s="29"/>
      <c r="K38" s="30">
        <f>ROUND(E38*J38,2)</f>
        <v>0</v>
      </c>
      <c r="L38" s="30">
        <v>21</v>
      </c>
      <c r="M38" s="30">
        <f>G38*(1+L38/100)</f>
        <v>0</v>
      </c>
      <c r="N38" s="30">
        <v>0</v>
      </c>
      <c r="O38" s="30">
        <f>ROUND(E38*N38,2)</f>
        <v>0</v>
      </c>
      <c r="P38" s="30">
        <v>0</v>
      </c>
      <c r="Q38" s="30">
        <f>ROUND(E38*P38,2)</f>
        <v>0</v>
      </c>
      <c r="R38" s="30"/>
      <c r="S38" s="30" t="s">
        <v>47</v>
      </c>
      <c r="T38" s="31" t="s">
        <v>48</v>
      </c>
      <c r="U38" s="32">
        <v>0.67500000000000004</v>
      </c>
      <c r="V38" s="32">
        <f>ROUND(E38*U38,2)</f>
        <v>1.35</v>
      </c>
      <c r="W38" s="32"/>
      <c r="X38" s="32" t="s">
        <v>37</v>
      </c>
      <c r="Y38" s="33"/>
      <c r="Z38" s="33"/>
      <c r="AA38" s="33"/>
      <c r="AB38" s="33"/>
      <c r="AC38" s="33"/>
      <c r="AD38" s="33"/>
      <c r="AE38" s="33"/>
      <c r="AF38" s="33"/>
      <c r="AG38" s="33" t="s">
        <v>38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</row>
    <row r="39" spans="1:55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1" t="s">
        <v>48</v>
      </c>
      <c r="U39" s="32">
        <v>1</v>
      </c>
      <c r="V39" s="32">
        <f>ROUND(E39*U39,2)</f>
        <v>0</v>
      </c>
      <c r="W39" s="32"/>
      <c r="X39" s="32" t="s">
        <v>57</v>
      </c>
      <c r="Y39" s="33"/>
      <c r="Z39" s="33"/>
      <c r="AA39" s="33"/>
      <c r="AB39" s="33"/>
      <c r="AC39" s="33"/>
      <c r="AD39" s="33"/>
      <c r="AE39" s="33"/>
      <c r="AF39" s="33"/>
      <c r="AG39" s="33" t="s">
        <v>58</v>
      </c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</row>
    <row r="40" spans="1:55" ht="23.25" customHeight="1" outlineLevel="1" x14ac:dyDescent="0.3">
      <c r="A40" s="24">
        <v>9</v>
      </c>
      <c r="B40" s="25" t="s">
        <v>194</v>
      </c>
      <c r="C40" s="26" t="s">
        <v>197</v>
      </c>
      <c r="D40" s="27" t="s">
        <v>46</v>
      </c>
      <c r="E40" s="28">
        <v>2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2"/>
      <c r="U40" s="32"/>
      <c r="V40" s="32"/>
      <c r="W40" s="32"/>
      <c r="X40" s="32"/>
      <c r="Y40" s="33"/>
      <c r="Z40" s="33"/>
      <c r="AA40" s="33"/>
      <c r="AB40" s="33"/>
      <c r="AC40" s="33"/>
      <c r="AD40" s="33"/>
      <c r="AE40" s="33"/>
      <c r="AF40" s="33"/>
      <c r="AG40" s="33" t="s">
        <v>49</v>
      </c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6" t="str">
        <f>C40</f>
        <v>Modul digitálních vstupů, 16x DI</v>
      </c>
      <c r="AW40" s="33"/>
      <c r="AX40" s="33"/>
      <c r="AY40" s="33"/>
      <c r="AZ40" s="33"/>
      <c r="BA40" s="33"/>
      <c r="BB40" s="33"/>
      <c r="BC40" s="33"/>
    </row>
    <row r="41" spans="1:55" outlineLevel="1" x14ac:dyDescent="0.3">
      <c r="A41" s="34"/>
      <c r="B41" s="35"/>
      <c r="C41" s="280"/>
      <c r="D41" s="281"/>
      <c r="E41" s="281"/>
      <c r="F41" s="281"/>
      <c r="G41" s="281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 t="s">
        <v>39</v>
      </c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</row>
    <row r="42" spans="1:55" outlineLevel="1" x14ac:dyDescent="0.3">
      <c r="A42" s="24">
        <v>9</v>
      </c>
      <c r="B42" s="25" t="s">
        <v>195</v>
      </c>
      <c r="C42" s="26" t="s">
        <v>198</v>
      </c>
      <c r="D42" s="27" t="s">
        <v>50</v>
      </c>
      <c r="E42" s="28">
        <v>3</v>
      </c>
      <c r="F42" s="29">
        <v>0</v>
      </c>
      <c r="G42" s="30">
        <f>ROUND(E42*F42,2)</f>
        <v>0</v>
      </c>
      <c r="H42" s="29"/>
      <c r="I42" s="30">
        <f>ROUND(E42*H42,2)</f>
        <v>0</v>
      </c>
      <c r="J42" s="29"/>
      <c r="K42" s="30">
        <f>ROUND(E42*J42,2)</f>
        <v>0</v>
      </c>
      <c r="L42" s="30">
        <v>21</v>
      </c>
      <c r="M42" s="30">
        <f>G42*(1+L42/100)</f>
        <v>0</v>
      </c>
      <c r="N42" s="30">
        <v>0</v>
      </c>
      <c r="O42" s="30">
        <f>ROUND(E42*N42,2)</f>
        <v>0</v>
      </c>
      <c r="P42" s="30">
        <v>0</v>
      </c>
      <c r="Q42" s="30">
        <f>ROUND(E42*P42,2)</f>
        <v>0</v>
      </c>
      <c r="R42" s="30"/>
      <c r="S42" s="30" t="s">
        <v>47</v>
      </c>
      <c r="T42" s="31" t="s">
        <v>48</v>
      </c>
      <c r="U42" s="32">
        <v>0</v>
      </c>
      <c r="V42" s="32">
        <f>ROUND(E42*U42,2)</f>
        <v>0</v>
      </c>
      <c r="W42" s="32"/>
      <c r="X42" s="32" t="s">
        <v>37</v>
      </c>
      <c r="Y42" s="33"/>
      <c r="Z42" s="33"/>
      <c r="AA42" s="33"/>
      <c r="AB42" s="33"/>
      <c r="AC42" s="33"/>
      <c r="AD42" s="33"/>
      <c r="AE42" s="33"/>
      <c r="AF42" s="33"/>
      <c r="AG42" s="33" t="s">
        <v>38</v>
      </c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</row>
    <row r="43" spans="1:55" outlineLevel="1" x14ac:dyDescent="0.3">
      <c r="A43" s="34"/>
      <c r="B43" s="35"/>
      <c r="C43" s="51"/>
      <c r="D43" s="52"/>
      <c r="E43" s="52"/>
      <c r="F43" s="52"/>
      <c r="G43" s="5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3"/>
      <c r="Z43" s="33"/>
      <c r="AA43" s="33"/>
      <c r="AB43" s="33"/>
      <c r="AC43" s="33"/>
      <c r="AD43" s="33"/>
      <c r="AE43" s="33"/>
      <c r="AF43" s="33"/>
      <c r="AG43" s="33" t="s">
        <v>49</v>
      </c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</row>
    <row r="44" spans="1:55" outlineLevel="1" x14ac:dyDescent="0.3">
      <c r="A44" s="24">
        <v>11</v>
      </c>
      <c r="B44" s="25" t="s">
        <v>84</v>
      </c>
      <c r="C44" s="26" t="s">
        <v>85</v>
      </c>
      <c r="D44" s="27" t="s">
        <v>35</v>
      </c>
      <c r="E44" s="28">
        <v>10</v>
      </c>
      <c r="F44" s="29">
        <v>0</v>
      </c>
      <c r="G44" s="30">
        <f>ROUND(E44*F44,2)</f>
        <v>0</v>
      </c>
      <c r="H44" s="29"/>
      <c r="I44" s="30">
        <f>ROUND(E44*H44,2)</f>
        <v>0</v>
      </c>
      <c r="J44" s="29"/>
      <c r="K44" s="30">
        <f>ROUND(E44*J44,2)</f>
        <v>0</v>
      </c>
      <c r="L44" s="30">
        <v>21</v>
      </c>
      <c r="M44" s="30">
        <f>G44*(1+L44/100)</f>
        <v>0</v>
      </c>
      <c r="N44" s="30">
        <v>0</v>
      </c>
      <c r="O44" s="30">
        <f>ROUND(E44*N44,2)</f>
        <v>0</v>
      </c>
      <c r="P44" s="30">
        <v>0</v>
      </c>
      <c r="Q44" s="30">
        <f>ROUND(E44*P44,2)</f>
        <v>0</v>
      </c>
      <c r="R44" s="30"/>
      <c r="S44" s="30" t="s">
        <v>41</v>
      </c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 t="s">
        <v>39</v>
      </c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</row>
    <row r="45" spans="1:55" outlineLevel="1" x14ac:dyDescent="0.3">
      <c r="A45" s="34"/>
      <c r="B45" s="35"/>
      <c r="C45" s="276"/>
      <c r="D45" s="277"/>
      <c r="E45" s="277"/>
      <c r="F45" s="277"/>
      <c r="G45" s="277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1" t="s">
        <v>48</v>
      </c>
      <c r="U45" s="32">
        <v>0</v>
      </c>
      <c r="V45" s="32">
        <f>ROUND(E45*U45,2)</f>
        <v>0</v>
      </c>
      <c r="W45" s="32"/>
      <c r="X45" s="32" t="s">
        <v>60</v>
      </c>
      <c r="Y45" s="33"/>
      <c r="Z45" s="33"/>
      <c r="AA45" s="33"/>
      <c r="AB45" s="33"/>
      <c r="AC45" s="33"/>
      <c r="AD45" s="33"/>
      <c r="AE45" s="33"/>
      <c r="AF45" s="33"/>
      <c r="AG45" s="33" t="s">
        <v>61</v>
      </c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</row>
    <row r="46" spans="1:55" outlineLevel="1" x14ac:dyDescent="0.3">
      <c r="A46" s="34"/>
      <c r="B46" s="35"/>
      <c r="C46" s="278"/>
      <c r="D46" s="279"/>
      <c r="E46" s="279"/>
      <c r="F46" s="279"/>
      <c r="G46" s="279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3"/>
      <c r="Z46" s="33"/>
      <c r="AA46" s="33"/>
      <c r="AB46" s="33"/>
      <c r="AC46" s="33"/>
      <c r="AD46" s="33"/>
      <c r="AE46" s="33"/>
      <c r="AF46" s="33"/>
      <c r="AG46" s="33" t="s">
        <v>39</v>
      </c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</row>
    <row r="47" spans="1:55" outlineLevel="1" x14ac:dyDescent="0.3">
      <c r="A47" s="24">
        <v>15</v>
      </c>
      <c r="B47" s="25" t="s">
        <v>86</v>
      </c>
      <c r="C47" s="26" t="s">
        <v>87</v>
      </c>
      <c r="D47" s="27" t="s">
        <v>51</v>
      </c>
      <c r="E47" s="28">
        <v>39</v>
      </c>
      <c r="F47" s="29">
        <v>0</v>
      </c>
      <c r="G47" s="30">
        <f>ROUND(E47*F47,2)</f>
        <v>0</v>
      </c>
      <c r="H47" s="29"/>
      <c r="I47" s="30">
        <f>ROUND(E47*H47,2)</f>
        <v>0</v>
      </c>
      <c r="J47" s="29"/>
      <c r="K47" s="30">
        <f>ROUND(E47*J47,2)</f>
        <v>0</v>
      </c>
      <c r="L47" s="30">
        <v>21</v>
      </c>
      <c r="M47" s="30">
        <f>G47*(1+L47/100)</f>
        <v>0</v>
      </c>
      <c r="N47" s="30">
        <v>0</v>
      </c>
      <c r="O47" s="30">
        <f>ROUND(E47*N47,2)</f>
        <v>0</v>
      </c>
      <c r="P47" s="30">
        <v>0</v>
      </c>
      <c r="Q47" s="30">
        <f>ROUND(E47*P47,2)</f>
        <v>0</v>
      </c>
      <c r="R47" s="30"/>
      <c r="S47" s="30" t="s">
        <v>47</v>
      </c>
      <c r="T47" s="31" t="s">
        <v>48</v>
      </c>
      <c r="U47" s="32">
        <v>4.6670000000000003E-2</v>
      </c>
      <c r="V47" s="32">
        <f>ROUND(E47*U47,2)</f>
        <v>1.82</v>
      </c>
      <c r="W47" s="32"/>
      <c r="X47" s="32" t="s">
        <v>37</v>
      </c>
      <c r="Y47" s="33"/>
      <c r="Z47" s="33"/>
      <c r="AA47" s="33"/>
      <c r="AB47" s="33"/>
      <c r="AC47" s="33"/>
      <c r="AD47" s="33"/>
      <c r="AE47" s="33"/>
      <c r="AF47" s="33"/>
      <c r="AG47" s="33" t="s">
        <v>76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</row>
    <row r="48" spans="1:55" ht="15" customHeight="1" outlineLevel="1" x14ac:dyDescent="0.3">
      <c r="A48" s="34"/>
      <c r="B48" s="35"/>
      <c r="C48" s="276" t="s">
        <v>88</v>
      </c>
      <c r="D48" s="277"/>
      <c r="E48" s="277"/>
      <c r="F48" s="277"/>
      <c r="G48" s="277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3"/>
      <c r="Z48" s="33"/>
      <c r="AA48" s="33"/>
      <c r="AB48" s="33"/>
      <c r="AC48" s="33"/>
      <c r="AD48" s="33"/>
      <c r="AE48" s="33"/>
      <c r="AF48" s="33"/>
      <c r="AG48" s="33" t="s">
        <v>39</v>
      </c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</row>
    <row r="49" spans="1:55" outlineLevel="1" x14ac:dyDescent="0.3">
      <c r="A49" s="34"/>
      <c r="B49" s="35"/>
      <c r="C49" s="278"/>
      <c r="D49" s="279"/>
      <c r="E49" s="279"/>
      <c r="F49" s="279"/>
      <c r="G49" s="279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1" t="s">
        <v>48</v>
      </c>
      <c r="U49" s="32">
        <v>0.26417000000000002</v>
      </c>
      <c r="V49" s="32">
        <f>ROUND(E49*U49,2)</f>
        <v>0</v>
      </c>
      <c r="W49" s="32"/>
      <c r="X49" s="32" t="s">
        <v>37</v>
      </c>
      <c r="Y49" s="33"/>
      <c r="Z49" s="33"/>
      <c r="AA49" s="33"/>
      <c r="AB49" s="33"/>
      <c r="AC49" s="33"/>
      <c r="AD49" s="33"/>
      <c r="AE49" s="33"/>
      <c r="AF49" s="33"/>
      <c r="AG49" s="33" t="s">
        <v>76</v>
      </c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</row>
    <row r="50" spans="1:55" outlineLevel="1" x14ac:dyDescent="0.3">
      <c r="A50" s="24">
        <v>16</v>
      </c>
      <c r="B50" s="25" t="s">
        <v>89</v>
      </c>
      <c r="C50" s="26" t="s">
        <v>90</v>
      </c>
      <c r="D50" s="27" t="s">
        <v>51</v>
      </c>
      <c r="E50" s="28">
        <v>39</v>
      </c>
      <c r="F50" s="29">
        <v>0</v>
      </c>
      <c r="G50" s="30">
        <f>ROUND(E50*F50,2)</f>
        <v>0</v>
      </c>
      <c r="H50" s="29"/>
      <c r="I50" s="30">
        <f>ROUND(E50*H50,2)</f>
        <v>0</v>
      </c>
      <c r="J50" s="29"/>
      <c r="K50" s="30">
        <f>ROUND(E50*J50,2)</f>
        <v>0</v>
      </c>
      <c r="L50" s="30">
        <v>21</v>
      </c>
      <c r="M50" s="30">
        <f>G50*(1+L50/100)</f>
        <v>0</v>
      </c>
      <c r="N50" s="30">
        <v>0</v>
      </c>
      <c r="O50" s="30">
        <f>ROUND(E50*N50,2)</f>
        <v>0</v>
      </c>
      <c r="P50" s="30">
        <v>0</v>
      </c>
      <c r="Q50" s="30">
        <f>ROUND(E50*P50,2)</f>
        <v>0</v>
      </c>
      <c r="R50" s="30"/>
      <c r="S50" s="30" t="s">
        <v>47</v>
      </c>
      <c r="T50" s="32"/>
      <c r="U50" s="32"/>
      <c r="V50" s="32"/>
      <c r="W50" s="32"/>
      <c r="X50" s="32"/>
      <c r="Y50" s="33"/>
      <c r="Z50" s="33"/>
      <c r="AA50" s="33"/>
      <c r="AB50" s="33"/>
      <c r="AC50" s="33"/>
      <c r="AD50" s="33"/>
      <c r="AE50" s="33"/>
      <c r="AF50" s="33"/>
      <c r="AG50" s="33" t="s">
        <v>39</v>
      </c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</row>
    <row r="51" spans="1:55" ht="15" customHeight="1" outlineLevel="1" x14ac:dyDescent="0.3">
      <c r="A51" s="34"/>
      <c r="B51" s="35"/>
      <c r="C51" s="276" t="s">
        <v>91</v>
      </c>
      <c r="D51" s="277"/>
      <c r="E51" s="277"/>
      <c r="F51" s="277"/>
      <c r="G51" s="277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1" t="s">
        <v>48</v>
      </c>
      <c r="U51" s="32">
        <v>0</v>
      </c>
      <c r="V51" s="32">
        <f>ROUND(E51*U51,2)</f>
        <v>0</v>
      </c>
      <c r="W51" s="32"/>
      <c r="X51" s="32" t="s">
        <v>37</v>
      </c>
      <c r="Y51" s="33"/>
      <c r="Z51" s="33"/>
      <c r="AA51" s="33"/>
      <c r="AB51" s="33"/>
      <c r="AC51" s="33"/>
      <c r="AD51" s="33"/>
      <c r="AE51" s="33"/>
      <c r="AF51" s="33"/>
      <c r="AG51" s="33" t="s">
        <v>77</v>
      </c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</row>
    <row r="52" spans="1:55" outlineLevel="1" x14ac:dyDescent="0.3">
      <c r="A52" s="34"/>
      <c r="B52" s="35"/>
      <c r="C52" s="278"/>
      <c r="D52" s="279"/>
      <c r="E52" s="279"/>
      <c r="F52" s="279"/>
      <c r="G52" s="279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3"/>
      <c r="Z52" s="33"/>
      <c r="AA52" s="33"/>
      <c r="AB52" s="33"/>
      <c r="AC52" s="33"/>
      <c r="AD52" s="33"/>
      <c r="AE52" s="33"/>
      <c r="AF52" s="33"/>
      <c r="AG52" s="33" t="s">
        <v>39</v>
      </c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</row>
    <row r="53" spans="1:55" x14ac:dyDescent="0.3">
      <c r="A53" s="24">
        <v>17</v>
      </c>
      <c r="B53" s="25" t="s">
        <v>92</v>
      </c>
      <c r="C53" s="26" t="s">
        <v>93</v>
      </c>
      <c r="D53" s="27" t="s">
        <v>94</v>
      </c>
      <c r="E53" s="28">
        <v>39</v>
      </c>
      <c r="F53" s="29">
        <v>0</v>
      </c>
      <c r="G53" s="30">
        <f>ROUND(E53*F53,2)</f>
        <v>0</v>
      </c>
      <c r="H53" s="29"/>
      <c r="I53" s="30">
        <f>ROUND(E53*H53,2)</f>
        <v>0</v>
      </c>
      <c r="J53" s="29"/>
      <c r="K53" s="30">
        <f>ROUND(E53*J53,2)</f>
        <v>0</v>
      </c>
      <c r="L53" s="30">
        <v>21</v>
      </c>
      <c r="M53" s="30">
        <f>G53*(1+L53/100)</f>
        <v>0</v>
      </c>
      <c r="N53" s="30">
        <v>0</v>
      </c>
      <c r="O53" s="30">
        <f>ROUND(E53*N53,2)</f>
        <v>0</v>
      </c>
      <c r="P53" s="30">
        <v>0</v>
      </c>
      <c r="Q53" s="30">
        <f>ROUND(E53*P53,2)</f>
        <v>0</v>
      </c>
      <c r="R53" s="30"/>
      <c r="S53" s="30" t="s">
        <v>47</v>
      </c>
      <c r="T53" s="22"/>
      <c r="U53" s="23"/>
      <c r="V53" s="23">
        <f>SUM(V54:V55)</f>
        <v>0</v>
      </c>
      <c r="W53" s="23"/>
      <c r="X53" s="23"/>
      <c r="AG53" t="s">
        <v>34</v>
      </c>
    </row>
    <row r="54" spans="1:55" ht="15" customHeight="1" outlineLevel="1" x14ac:dyDescent="0.3">
      <c r="A54" s="34"/>
      <c r="B54" s="35"/>
      <c r="C54" s="276" t="s">
        <v>95</v>
      </c>
      <c r="D54" s="277"/>
      <c r="E54" s="277"/>
      <c r="F54" s="277"/>
      <c r="G54" s="277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1" t="s">
        <v>48</v>
      </c>
      <c r="U54" s="32">
        <v>0</v>
      </c>
      <c r="V54" s="32">
        <f>ROUND(E54*U54,2)</f>
        <v>0</v>
      </c>
      <c r="W54" s="32"/>
      <c r="X54" s="32" t="s">
        <v>42</v>
      </c>
      <c r="Y54" s="33"/>
      <c r="Z54" s="33"/>
      <c r="AA54" s="33"/>
      <c r="AB54" s="33"/>
      <c r="AC54" s="33"/>
      <c r="AD54" s="33"/>
      <c r="AE54" s="33"/>
      <c r="AF54" s="33"/>
      <c r="AG54" s="33" t="s">
        <v>43</v>
      </c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</row>
    <row r="55" spans="1:55" ht="17.399999999999999" customHeight="1" outlineLevel="1" x14ac:dyDescent="0.3">
      <c r="A55" s="34"/>
      <c r="B55" s="35"/>
      <c r="C55" s="278"/>
      <c r="D55" s="279"/>
      <c r="E55" s="279"/>
      <c r="F55" s="279"/>
      <c r="G55" s="279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3"/>
      <c r="Z55" s="33"/>
      <c r="AA55" s="33"/>
      <c r="AB55" s="33"/>
      <c r="AC55" s="33"/>
      <c r="AD55" s="33"/>
      <c r="AE55" s="33"/>
      <c r="AF55" s="33"/>
      <c r="AG55" s="33" t="s">
        <v>49</v>
      </c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6">
        <f>C55</f>
        <v>0</v>
      </c>
      <c r="AW55" s="33"/>
      <c r="AX55" s="33"/>
      <c r="AY55" s="33"/>
      <c r="AZ55" s="33"/>
      <c r="BA55" s="33"/>
      <c r="BB55" s="33"/>
      <c r="BC55" s="33"/>
    </row>
    <row r="56" spans="1:55" x14ac:dyDescent="0.3">
      <c r="A56" s="16" t="s">
        <v>33</v>
      </c>
      <c r="B56" s="17" t="s">
        <v>100</v>
      </c>
      <c r="C56" s="18" t="s">
        <v>101</v>
      </c>
      <c r="D56" s="19"/>
      <c r="E56" s="20"/>
      <c r="F56" s="21"/>
      <c r="G56" s="21">
        <f>SUMIF(AG57:AG61,"&lt;&gt;NOR",G57:Q61)</f>
        <v>0</v>
      </c>
      <c r="H56" s="21"/>
      <c r="I56" s="21">
        <f>SUM(I57:I63)</f>
        <v>0</v>
      </c>
      <c r="J56" s="21"/>
      <c r="K56" s="21">
        <f>SUM(K57:K63)</f>
        <v>0</v>
      </c>
      <c r="L56" s="21"/>
      <c r="M56" s="21">
        <f>SUM(M57:M63)</f>
        <v>0</v>
      </c>
      <c r="N56" s="21"/>
      <c r="O56" s="21">
        <f>SUM(O57:O63)</f>
        <v>0</v>
      </c>
      <c r="P56" s="21"/>
      <c r="Q56" s="21">
        <f>SUM(Q57:Q63)</f>
        <v>0</v>
      </c>
      <c r="R56" s="21"/>
      <c r="S56" s="21"/>
      <c r="T56" s="22"/>
      <c r="U56" s="23"/>
      <c r="V56" s="23" t="e">
        <f>SUM(V57:V68)</f>
        <v>#REF!</v>
      </c>
      <c r="W56" s="23"/>
      <c r="X56" s="23"/>
      <c r="AG56" t="s">
        <v>34</v>
      </c>
    </row>
    <row r="57" spans="1:55" outlineLevel="1" x14ac:dyDescent="0.3">
      <c r="A57" s="24">
        <v>3</v>
      </c>
      <c r="B57" s="25" t="s">
        <v>102</v>
      </c>
      <c r="C57" s="26" t="s">
        <v>103</v>
      </c>
      <c r="D57" s="27" t="s">
        <v>51</v>
      </c>
      <c r="E57" s="28">
        <v>39</v>
      </c>
      <c r="F57" s="29">
        <v>0</v>
      </c>
      <c r="G57" s="30">
        <f>ROUND(E57*F57,2)</f>
        <v>0</v>
      </c>
      <c r="H57" s="29"/>
      <c r="I57" s="30">
        <f>ROUND(E57*H57,2)</f>
        <v>0</v>
      </c>
      <c r="J57" s="29"/>
      <c r="K57" s="30">
        <f>ROUND(E57*J57,2)</f>
        <v>0</v>
      </c>
      <c r="L57" s="30">
        <v>21</v>
      </c>
      <c r="M57" s="30">
        <f>G57*(1+L57/100)</f>
        <v>0</v>
      </c>
      <c r="N57" s="30">
        <v>0</v>
      </c>
      <c r="O57" s="30">
        <f>ROUND(E57*N57,2)</f>
        <v>0</v>
      </c>
      <c r="P57" s="30">
        <v>0</v>
      </c>
      <c r="Q57" s="30">
        <f>ROUND(E57*P57,2)</f>
        <v>0</v>
      </c>
      <c r="R57" s="30"/>
      <c r="S57" s="30" t="s">
        <v>47</v>
      </c>
      <c r="T57" s="31" t="s">
        <v>48</v>
      </c>
      <c r="U57" s="32">
        <v>0</v>
      </c>
      <c r="V57" s="32">
        <f>ROUND(E57*U57,2)</f>
        <v>0</v>
      </c>
      <c r="W57" s="32"/>
      <c r="X57" s="32" t="s">
        <v>42</v>
      </c>
      <c r="Y57" s="33"/>
      <c r="Z57" s="33"/>
      <c r="AA57" s="33"/>
      <c r="AB57" s="33"/>
      <c r="AC57" s="33"/>
      <c r="AD57" s="33"/>
      <c r="AE57" s="33"/>
      <c r="AF57" s="33"/>
      <c r="AG57" s="33" t="s">
        <v>43</v>
      </c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</row>
    <row r="58" spans="1:55" ht="22.2" customHeight="1" outlineLevel="1" x14ac:dyDescent="0.3">
      <c r="A58" s="34"/>
      <c r="B58" s="35"/>
      <c r="C58" s="290" t="s">
        <v>104</v>
      </c>
      <c r="D58" s="291"/>
      <c r="E58" s="291"/>
      <c r="F58" s="291"/>
      <c r="G58" s="291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3"/>
      <c r="Z58" s="33"/>
      <c r="AA58" s="33"/>
      <c r="AB58" s="33"/>
      <c r="AC58" s="33"/>
      <c r="AD58" s="33"/>
      <c r="AE58" s="33"/>
      <c r="AF58" s="33"/>
      <c r="AG58" s="33" t="s">
        <v>39</v>
      </c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</row>
    <row r="59" spans="1:55" outlineLevel="1" x14ac:dyDescent="0.3">
      <c r="A59" s="24">
        <v>3</v>
      </c>
      <c r="B59" s="25" t="s">
        <v>102</v>
      </c>
      <c r="C59" s="26" t="s">
        <v>230</v>
      </c>
      <c r="D59" s="27" t="s">
        <v>46</v>
      </c>
      <c r="E59" s="28">
        <v>1</v>
      </c>
      <c r="F59" s="29">
        <v>0</v>
      </c>
      <c r="G59" s="30">
        <f>ROUND(E59*F59,2)</f>
        <v>0</v>
      </c>
      <c r="H59" s="29"/>
      <c r="I59" s="30">
        <f>ROUND(E59*H59,2)</f>
        <v>0</v>
      </c>
      <c r="J59" s="29"/>
      <c r="K59" s="30">
        <f>ROUND(E59*J59,2)</f>
        <v>0</v>
      </c>
      <c r="L59" s="30">
        <v>21</v>
      </c>
      <c r="M59" s="30">
        <f>G59*(1+L59/100)</f>
        <v>0</v>
      </c>
      <c r="N59" s="30">
        <v>0</v>
      </c>
      <c r="O59" s="30">
        <f>ROUND(E59*N59,2)</f>
        <v>0</v>
      </c>
      <c r="P59" s="30">
        <v>0</v>
      </c>
      <c r="Q59" s="30">
        <f>ROUND(E59*P59,2)</f>
        <v>0</v>
      </c>
      <c r="R59" s="30"/>
      <c r="S59" s="30" t="s">
        <v>47</v>
      </c>
      <c r="T59" s="32"/>
      <c r="U59" s="32"/>
      <c r="V59" s="32"/>
      <c r="W59" s="32"/>
      <c r="X59" s="32"/>
      <c r="Y59" s="33"/>
      <c r="Z59" s="33"/>
      <c r="AA59" s="33"/>
      <c r="AB59" s="33"/>
      <c r="AC59" s="33"/>
      <c r="AD59" s="33"/>
      <c r="AE59" s="33"/>
      <c r="AF59" s="33"/>
      <c r="AG59" s="33" t="s">
        <v>39</v>
      </c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</row>
    <row r="60" spans="1:55" outlineLevel="1" x14ac:dyDescent="0.3">
      <c r="A60" s="34"/>
      <c r="B60" s="35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1" t="s">
        <v>48</v>
      </c>
      <c r="U60" s="32">
        <v>0</v>
      </c>
      <c r="V60" s="32">
        <f>ROUND(E62*U60,2)</f>
        <v>0</v>
      </c>
      <c r="W60" s="32"/>
      <c r="X60" s="32" t="s">
        <v>42</v>
      </c>
      <c r="Y60" s="33"/>
      <c r="Z60" s="33"/>
      <c r="AA60" s="33"/>
      <c r="AB60" s="33"/>
      <c r="AC60" s="33"/>
      <c r="AD60" s="33"/>
      <c r="AE60" s="33"/>
      <c r="AF60" s="33"/>
      <c r="AG60" s="33" t="s">
        <v>43</v>
      </c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</row>
    <row r="61" spans="1:55" outlineLevel="1" x14ac:dyDescent="0.3">
      <c r="A61" s="24">
        <v>4</v>
      </c>
      <c r="B61" s="25" t="s">
        <v>105</v>
      </c>
      <c r="C61" s="26" t="s">
        <v>200</v>
      </c>
      <c r="D61" s="27" t="s">
        <v>46</v>
      </c>
      <c r="E61" s="28">
        <v>1</v>
      </c>
      <c r="F61" s="29">
        <v>0</v>
      </c>
      <c r="G61" s="30">
        <f>ROUND(E61*F61,2)</f>
        <v>0</v>
      </c>
      <c r="H61" s="29"/>
      <c r="I61" s="30">
        <f>ROUND(E61*H61,2)</f>
        <v>0</v>
      </c>
      <c r="J61" s="29"/>
      <c r="K61" s="30">
        <f>ROUND(E61*J61,2)</f>
        <v>0</v>
      </c>
      <c r="L61" s="30">
        <v>21</v>
      </c>
      <c r="M61" s="30">
        <f>G61*(1+L61/100)</f>
        <v>0</v>
      </c>
      <c r="N61" s="30">
        <v>0</v>
      </c>
      <c r="O61" s="30">
        <f>ROUND(E61*N61,2)</f>
        <v>0</v>
      </c>
      <c r="P61" s="30">
        <v>0</v>
      </c>
      <c r="Q61" s="30">
        <f>ROUND(E61*P61,2)</f>
        <v>0</v>
      </c>
      <c r="R61" s="30"/>
      <c r="S61" s="30" t="s">
        <v>47</v>
      </c>
      <c r="T61" s="32"/>
      <c r="U61" s="32"/>
      <c r="V61" s="32"/>
      <c r="W61" s="32"/>
      <c r="X61" s="32"/>
      <c r="Y61" s="33"/>
      <c r="Z61" s="33"/>
      <c r="AA61" s="33"/>
      <c r="AB61" s="33"/>
      <c r="AC61" s="33"/>
      <c r="AD61" s="33"/>
      <c r="AE61" s="33"/>
      <c r="AF61" s="33"/>
      <c r="AG61" s="33" t="s">
        <v>39</v>
      </c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</row>
    <row r="62" spans="1:55" ht="16.2" customHeight="1" outlineLevel="1" x14ac:dyDescent="0.3">
      <c r="A62" s="34"/>
      <c r="B62" s="35"/>
      <c r="C62" s="53"/>
      <c r="D62" s="54"/>
      <c r="E62" s="54"/>
      <c r="F62" s="54"/>
      <c r="G62" s="54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1" t="s">
        <v>48</v>
      </c>
      <c r="U62" s="32">
        <v>0</v>
      </c>
      <c r="V62" s="32" t="e">
        <f>ROUND(#REF!*U62,2)</f>
        <v>#REF!</v>
      </c>
      <c r="W62" s="32"/>
      <c r="X62" s="32" t="s">
        <v>37</v>
      </c>
      <c r="Y62" s="33"/>
      <c r="Z62" s="33"/>
      <c r="AA62" s="33"/>
      <c r="AB62" s="33"/>
      <c r="AC62" s="33"/>
      <c r="AD62" s="33"/>
      <c r="AE62" s="33"/>
      <c r="AF62" s="33"/>
      <c r="AG62" s="33" t="s">
        <v>38</v>
      </c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</row>
    <row r="63" spans="1:55" outlineLevel="1" x14ac:dyDescent="0.3">
      <c r="A63" s="38"/>
      <c r="B63" s="39" t="s">
        <v>171</v>
      </c>
      <c r="C63" s="40"/>
      <c r="D63" s="41"/>
      <c r="E63" s="42"/>
      <c r="F63" s="42"/>
      <c r="G63" s="43">
        <f>G8+G20+G31+G56</f>
        <v>0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32"/>
      <c r="U63" s="32"/>
      <c r="V63" s="32"/>
      <c r="W63" s="32"/>
      <c r="X63" s="32"/>
      <c r="Y63" s="33"/>
      <c r="Z63" s="33"/>
      <c r="AA63" s="33"/>
      <c r="AB63" s="33"/>
      <c r="AC63" s="33"/>
      <c r="AD63" s="33"/>
      <c r="AE63" s="33"/>
      <c r="AF63" s="33"/>
      <c r="AG63" s="33" t="s">
        <v>49</v>
      </c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6">
        <f>C63</f>
        <v>0</v>
      </c>
      <c r="AW63" s="33"/>
      <c r="AX63" s="33"/>
      <c r="AY63" s="33"/>
      <c r="AZ63" s="33"/>
      <c r="BA63" s="33"/>
      <c r="BB63" s="33"/>
      <c r="BC63" s="33"/>
    </row>
    <row r="64" spans="1:55" outlineLevel="1" x14ac:dyDescent="0.3">
      <c r="B64"/>
      <c r="C64"/>
      <c r="G64" s="21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31" t="s">
        <v>48</v>
      </c>
      <c r="U64" s="32">
        <v>0</v>
      </c>
      <c r="V64" s="32">
        <f>ROUND(E64*U64,2)</f>
        <v>0</v>
      </c>
      <c r="W64" s="32"/>
      <c r="X64" s="32" t="s">
        <v>42</v>
      </c>
      <c r="Y64" s="33"/>
      <c r="Z64" s="33"/>
      <c r="AA64" s="33"/>
      <c r="AB64" s="33"/>
      <c r="AC64" s="33"/>
      <c r="AD64" s="33"/>
      <c r="AE64" s="33"/>
      <c r="AF64" s="33"/>
      <c r="AG64" s="33" t="s">
        <v>43</v>
      </c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</row>
    <row r="65" spans="1:55" outlineLevel="1" x14ac:dyDescent="0.3">
      <c r="A65" s="33"/>
      <c r="B65" s="33"/>
      <c r="C65" s="33"/>
      <c r="D65" s="33"/>
      <c r="E65" s="33"/>
      <c r="F65" s="33"/>
      <c r="G65" s="214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32"/>
      <c r="U65" s="32"/>
      <c r="V65" s="32"/>
      <c r="W65" s="32"/>
      <c r="X65" s="32"/>
      <c r="Y65" s="33"/>
      <c r="Z65" s="33"/>
      <c r="AA65" s="33"/>
      <c r="AB65" s="33"/>
      <c r="AC65" s="33"/>
      <c r="AD65" s="33"/>
      <c r="AE65" s="33"/>
      <c r="AF65" s="33"/>
      <c r="AG65" s="33" t="s">
        <v>49</v>
      </c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6">
        <f>C65</f>
        <v>0</v>
      </c>
      <c r="AW65" s="33"/>
      <c r="AX65" s="33"/>
      <c r="AY65" s="33"/>
      <c r="AZ65" s="33"/>
      <c r="BA65" s="33"/>
      <c r="BB65" s="33"/>
      <c r="BC65" s="33"/>
    </row>
    <row r="66" spans="1:55" outlineLevel="1" x14ac:dyDescent="0.3">
      <c r="A66" s="33"/>
      <c r="B66" s="33"/>
      <c r="C66" s="33"/>
      <c r="D66" s="33"/>
      <c r="E66" s="33"/>
      <c r="F66" s="33"/>
      <c r="G66" s="33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31" t="s">
        <v>48</v>
      </c>
      <c r="U66" s="32">
        <v>0</v>
      </c>
      <c r="V66" s="32">
        <f>ROUND(E66*U66,2)</f>
        <v>0</v>
      </c>
      <c r="W66" s="32"/>
      <c r="X66" s="32" t="s">
        <v>37</v>
      </c>
      <c r="Y66" s="33"/>
      <c r="Z66" s="33"/>
      <c r="AA66" s="33"/>
      <c r="AB66" s="33"/>
      <c r="AC66" s="33"/>
      <c r="AD66" s="33"/>
      <c r="AE66" s="33"/>
      <c r="AF66" s="33"/>
      <c r="AG66" s="33" t="s">
        <v>38</v>
      </c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</row>
    <row r="67" spans="1:55" ht="15" customHeight="1" outlineLevel="1" x14ac:dyDescent="0.3">
      <c r="A67" s="33"/>
      <c r="B67" s="33"/>
      <c r="C67" s="33"/>
      <c r="D67" s="33"/>
      <c r="E67" s="33"/>
      <c r="F67" s="33"/>
      <c r="G67" s="33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32"/>
      <c r="U67" s="32"/>
      <c r="V67" s="32"/>
      <c r="W67" s="32"/>
      <c r="X67" s="32"/>
      <c r="Y67" s="33"/>
      <c r="Z67" s="33"/>
      <c r="AA67" s="33"/>
      <c r="AB67" s="33"/>
      <c r="AC67" s="33"/>
      <c r="AD67" s="33"/>
      <c r="AE67" s="33"/>
      <c r="AF67" s="33"/>
      <c r="AG67" s="33" t="s">
        <v>49</v>
      </c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6">
        <f>C67</f>
        <v>0</v>
      </c>
      <c r="AW67" s="33"/>
      <c r="AX67" s="33"/>
      <c r="AY67" s="33"/>
      <c r="AZ67" s="33"/>
      <c r="BA67" s="33"/>
      <c r="BB67" s="33"/>
      <c r="BC67" s="33"/>
    </row>
    <row r="68" spans="1:55" outlineLevel="1" x14ac:dyDescent="0.3">
      <c r="A68" s="33"/>
      <c r="B68" s="33"/>
      <c r="C68" s="33"/>
      <c r="D68" s="33"/>
      <c r="E68" s="33"/>
      <c r="F68" s="33"/>
      <c r="G68" s="33"/>
      <c r="H68" s="61"/>
      <c r="I68" s="62"/>
      <c r="J68" s="61"/>
      <c r="K68" s="62"/>
      <c r="L68" s="62"/>
      <c r="M68" s="62"/>
      <c r="N68" s="62"/>
      <c r="O68" s="62"/>
      <c r="P68" s="62"/>
      <c r="Q68" s="62"/>
      <c r="R68" s="62"/>
      <c r="S68" s="62"/>
      <c r="T68" s="32"/>
      <c r="U68" s="32"/>
      <c r="V68" s="32"/>
      <c r="W68" s="32"/>
      <c r="X68" s="32"/>
      <c r="Y68" s="33"/>
      <c r="Z68" s="33"/>
      <c r="AA68" s="33"/>
      <c r="AB68" s="33"/>
      <c r="AC68" s="33"/>
      <c r="AD68" s="33"/>
      <c r="AE68" s="33"/>
      <c r="AF68" s="33"/>
      <c r="AG68" s="33" t="s">
        <v>39</v>
      </c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</row>
    <row r="69" spans="1:55" x14ac:dyDescent="0.3">
      <c r="A69" s="56"/>
      <c r="B69" s="57"/>
      <c r="C69" s="270"/>
      <c r="D69" s="271"/>
      <c r="E69" s="271"/>
      <c r="F69" s="271"/>
      <c r="G69" s="271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47"/>
      <c r="U69" s="23"/>
      <c r="V69" s="23">
        <f>SUM(V76:V85)</f>
        <v>0</v>
      </c>
      <c r="W69" s="23"/>
      <c r="X69" s="23"/>
      <c r="AG69" t="s">
        <v>34</v>
      </c>
    </row>
    <row r="70" spans="1:55" outlineLevel="1" x14ac:dyDescent="0.3">
      <c r="A70" s="56"/>
      <c r="B70" s="57"/>
      <c r="C70" s="58"/>
      <c r="D70" s="59"/>
      <c r="E70" s="60"/>
      <c r="F70" s="61"/>
      <c r="G70" s="62"/>
      <c r="H70" s="61"/>
      <c r="I70" s="62"/>
      <c r="J70" s="61"/>
      <c r="K70" s="62"/>
      <c r="L70" s="62"/>
      <c r="M70" s="62"/>
      <c r="N70" s="62"/>
      <c r="O70" s="62"/>
      <c r="P70" s="62"/>
      <c r="Q70" s="62"/>
      <c r="R70" s="62"/>
      <c r="S70" s="62"/>
      <c r="T70" s="32"/>
      <c r="U70" s="32"/>
      <c r="V70" s="32"/>
      <c r="W70" s="32"/>
      <c r="X70" s="32"/>
      <c r="Y70" s="33"/>
      <c r="Z70" s="33"/>
      <c r="AA70" s="33"/>
      <c r="AB70" s="33"/>
      <c r="AC70" s="33"/>
      <c r="AD70" s="33"/>
      <c r="AE70" s="33"/>
      <c r="AF70" s="33"/>
      <c r="AG70" s="33" t="s">
        <v>49</v>
      </c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</row>
    <row r="71" spans="1:55" outlineLevel="1" x14ac:dyDescent="0.3">
      <c r="A71" s="56"/>
      <c r="B71" s="57"/>
      <c r="C71" s="270"/>
      <c r="D71" s="271"/>
      <c r="E71" s="271"/>
      <c r="F71" s="271"/>
      <c r="G71" s="271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32" t="s">
        <v>48</v>
      </c>
      <c r="U71" s="32">
        <v>0</v>
      </c>
      <c r="V71" s="32">
        <f>ROUND(E71*U71,2)</f>
        <v>0</v>
      </c>
      <c r="W71" s="32"/>
      <c r="X71" s="32" t="s">
        <v>42</v>
      </c>
      <c r="Y71" s="33"/>
      <c r="Z71" s="33"/>
      <c r="AA71" s="33"/>
      <c r="AB71" s="33"/>
      <c r="AC71" s="33"/>
      <c r="AD71" s="33"/>
      <c r="AE71" s="33"/>
      <c r="AF71" s="33"/>
      <c r="AG71" s="33" t="s">
        <v>43</v>
      </c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</row>
    <row r="72" spans="1:55" outlineLevel="1" x14ac:dyDescent="0.3">
      <c r="A72" s="56"/>
      <c r="B72" s="57"/>
      <c r="C72" s="58"/>
      <c r="D72" s="59"/>
      <c r="E72" s="60"/>
      <c r="F72" s="61"/>
      <c r="G72" s="62"/>
      <c r="H72" s="61"/>
      <c r="I72" s="62"/>
      <c r="J72" s="61"/>
      <c r="K72" s="62"/>
      <c r="L72" s="62"/>
      <c r="M72" s="62"/>
      <c r="N72" s="62"/>
      <c r="O72" s="62"/>
      <c r="P72" s="62"/>
      <c r="Q72" s="62"/>
      <c r="R72" s="62"/>
      <c r="S72" s="62"/>
      <c r="T72" s="32"/>
      <c r="U72" s="32"/>
      <c r="V72" s="32"/>
      <c r="W72" s="32"/>
      <c r="X72" s="32"/>
      <c r="Y72" s="33"/>
      <c r="Z72" s="33"/>
      <c r="AA72" s="33"/>
      <c r="AB72" s="33"/>
      <c r="AC72" s="33"/>
      <c r="AD72" s="33"/>
      <c r="AE72" s="33"/>
      <c r="AF72" s="33"/>
      <c r="AG72" s="33" t="s">
        <v>49</v>
      </c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</row>
    <row r="73" spans="1:55" outlineLevel="1" x14ac:dyDescent="0.3">
      <c r="A73" s="56"/>
      <c r="B73" s="57"/>
      <c r="C73" s="270"/>
      <c r="D73" s="271"/>
      <c r="E73" s="271"/>
      <c r="F73" s="271"/>
      <c r="G73" s="271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32" t="s">
        <v>48</v>
      </c>
      <c r="U73" s="32">
        <v>0</v>
      </c>
      <c r="V73" s="32">
        <f>ROUND(E73*U73,2)</f>
        <v>0</v>
      </c>
      <c r="W73" s="32"/>
      <c r="X73" s="32" t="s">
        <v>42</v>
      </c>
      <c r="Y73" s="33"/>
      <c r="Z73" s="33"/>
      <c r="AA73" s="33"/>
      <c r="AB73" s="33"/>
      <c r="AC73" s="33"/>
      <c r="AD73" s="33"/>
      <c r="AE73" s="33"/>
      <c r="AF73" s="33"/>
      <c r="AG73" s="33" t="s">
        <v>43</v>
      </c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</row>
    <row r="74" spans="1:55" x14ac:dyDescent="0.3">
      <c r="A74" s="56"/>
      <c r="B74" s="57"/>
      <c r="C74" s="58"/>
      <c r="D74" s="59"/>
      <c r="E74" s="60"/>
      <c r="F74" s="61"/>
      <c r="G74" s="62"/>
      <c r="H74" s="61"/>
      <c r="I74" s="62"/>
      <c r="J74" s="61"/>
      <c r="K74" s="62"/>
      <c r="L74" s="62"/>
      <c r="M74" s="62"/>
      <c r="N74" s="62"/>
      <c r="O74" s="62"/>
      <c r="P74" s="62"/>
      <c r="Q74" s="62"/>
      <c r="R74" s="62"/>
      <c r="S74" s="62"/>
      <c r="T74" s="43"/>
      <c r="U74" s="48"/>
      <c r="V74" s="48"/>
      <c r="W74" s="48"/>
      <c r="X74" s="48"/>
    </row>
    <row r="75" spans="1:55" x14ac:dyDescent="0.3">
      <c r="A75" s="56"/>
      <c r="B75" s="57"/>
      <c r="C75" s="270"/>
      <c r="D75" s="271"/>
      <c r="E75" s="271"/>
      <c r="F75" s="271"/>
      <c r="G75" s="271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43"/>
      <c r="U75" s="48"/>
      <c r="V75" s="48"/>
      <c r="W75" s="48"/>
      <c r="X75" s="48"/>
    </row>
    <row r="76" spans="1:55" outlineLevel="1" x14ac:dyDescent="0.3">
      <c r="A76" s="56"/>
      <c r="B76" s="57"/>
      <c r="C76" s="58"/>
      <c r="D76" s="59"/>
      <c r="E76" s="60"/>
      <c r="F76" s="61"/>
      <c r="G76" s="62"/>
      <c r="H76" s="61"/>
      <c r="I76" s="62"/>
      <c r="J76" s="61"/>
      <c r="K76" s="62"/>
      <c r="L76" s="62"/>
      <c r="M76" s="62"/>
      <c r="N76" s="62"/>
      <c r="O76" s="62"/>
      <c r="P76" s="62"/>
      <c r="Q76" s="62"/>
      <c r="R76" s="62"/>
      <c r="S76" s="62"/>
      <c r="T76" s="31" t="s">
        <v>48</v>
      </c>
      <c r="U76" s="32">
        <v>0</v>
      </c>
      <c r="V76" s="32">
        <f>ROUND(E76*U76,2)</f>
        <v>0</v>
      </c>
      <c r="W76" s="32"/>
      <c r="X76" s="32" t="s">
        <v>37</v>
      </c>
      <c r="Y76" s="33"/>
      <c r="Z76" s="33"/>
      <c r="AA76" s="33"/>
      <c r="AB76" s="33"/>
      <c r="AC76" s="33"/>
      <c r="AD76" s="33"/>
      <c r="AE76" s="33"/>
      <c r="AF76" s="33"/>
      <c r="AG76" s="33" t="s">
        <v>38</v>
      </c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</row>
    <row r="77" spans="1:55" outlineLevel="1" x14ac:dyDescent="0.3">
      <c r="A77" s="56"/>
      <c r="B77" s="57"/>
      <c r="C77" s="270"/>
      <c r="D77" s="271"/>
      <c r="E77" s="271"/>
      <c r="F77" s="271"/>
      <c r="G77" s="271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</row>
    <row r="78" spans="1:55" ht="15" customHeight="1" outlineLevel="1" x14ac:dyDescent="0.3">
      <c r="A78" s="56"/>
      <c r="B78" s="57"/>
      <c r="C78" s="58"/>
      <c r="D78" s="59"/>
      <c r="E78" s="60"/>
      <c r="F78" s="61"/>
      <c r="G78" s="62"/>
      <c r="H78" s="61"/>
      <c r="I78" s="62"/>
      <c r="J78" s="61"/>
      <c r="K78" s="62"/>
      <c r="L78" s="62"/>
      <c r="M78" s="62"/>
      <c r="N78" s="62"/>
      <c r="O78" s="62"/>
      <c r="P78" s="62"/>
      <c r="Q78" s="62"/>
      <c r="R78" s="62"/>
      <c r="S78" s="62"/>
      <c r="T78" s="32"/>
      <c r="U78" s="32"/>
      <c r="V78" s="32"/>
      <c r="W78" s="32"/>
      <c r="X78" s="32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</row>
    <row r="79" spans="1:55" outlineLevel="1" x14ac:dyDescent="0.3">
      <c r="A79" s="56"/>
      <c r="B79" s="57"/>
      <c r="C79" s="270"/>
      <c r="D79" s="271"/>
      <c r="E79" s="271"/>
      <c r="F79" s="271"/>
      <c r="G79" s="271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</row>
    <row r="80" spans="1:55" ht="15" customHeight="1" outlineLevel="1" x14ac:dyDescent="0.3">
      <c r="A80" s="56"/>
      <c r="B80" s="57"/>
      <c r="C80" s="58"/>
      <c r="D80" s="59"/>
      <c r="E80" s="60"/>
      <c r="F80" s="61"/>
      <c r="G80" s="62"/>
      <c r="H80" s="61"/>
      <c r="I80" s="62"/>
      <c r="J80" s="61"/>
      <c r="K80" s="62"/>
      <c r="L80" s="62"/>
      <c r="M80" s="62"/>
      <c r="N80" s="62"/>
      <c r="O80" s="62"/>
      <c r="P80" s="62"/>
      <c r="Q80" s="62"/>
      <c r="R80" s="62"/>
      <c r="S80" s="6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</row>
    <row r="81" spans="1:55" outlineLevel="1" x14ac:dyDescent="0.3">
      <c r="A81" s="56"/>
      <c r="B81" s="57"/>
      <c r="C81" s="270"/>
      <c r="D81" s="271"/>
      <c r="E81" s="271"/>
      <c r="F81" s="271"/>
      <c r="G81" s="271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</row>
    <row r="82" spans="1:55" outlineLevel="1" x14ac:dyDescent="0.3">
      <c r="A82" s="56"/>
      <c r="B82" s="57"/>
      <c r="C82" s="58"/>
      <c r="D82" s="59"/>
      <c r="E82" s="60"/>
      <c r="F82" s="61"/>
      <c r="G82" s="62"/>
      <c r="H82" s="61"/>
      <c r="I82" s="62"/>
      <c r="J82" s="61"/>
      <c r="K82" s="62"/>
      <c r="L82" s="62"/>
      <c r="M82" s="62"/>
      <c r="N82" s="62"/>
      <c r="O82" s="62"/>
      <c r="P82" s="62"/>
      <c r="Q82" s="62"/>
      <c r="R82" s="62"/>
      <c r="S82" s="6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</row>
    <row r="83" spans="1:55" outlineLevel="1" x14ac:dyDescent="0.3">
      <c r="A83" s="56"/>
      <c r="B83" s="57"/>
      <c r="C83" s="270"/>
      <c r="D83" s="271"/>
      <c r="E83" s="271"/>
      <c r="F83" s="271"/>
      <c r="G83" s="271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</row>
    <row r="84" spans="1:55" outlineLevel="1" x14ac:dyDescent="0.3">
      <c r="A84" s="56"/>
      <c r="B84" s="57"/>
      <c r="C84" s="58"/>
      <c r="D84" s="59"/>
      <c r="E84" s="60"/>
      <c r="F84" s="61"/>
      <c r="G84" s="62"/>
      <c r="H84" s="61"/>
      <c r="I84" s="62"/>
      <c r="J84" s="61"/>
      <c r="K84" s="62"/>
      <c r="L84" s="62"/>
      <c r="M84" s="62"/>
      <c r="N84" s="62"/>
      <c r="O84" s="62"/>
      <c r="P84" s="62"/>
      <c r="Q84" s="62"/>
      <c r="R84" s="62"/>
      <c r="S84" s="62"/>
      <c r="T84" s="31" t="s">
        <v>48</v>
      </c>
      <c r="U84" s="32">
        <v>0.66300000000000003</v>
      </c>
      <c r="V84" s="32">
        <f>ROUND(E84*U84,2)</f>
        <v>0</v>
      </c>
      <c r="W84" s="32"/>
      <c r="X84" s="32" t="s">
        <v>37</v>
      </c>
      <c r="Y84" s="33"/>
      <c r="Z84" s="33"/>
      <c r="AA84" s="33"/>
      <c r="AB84" s="33"/>
      <c r="AC84" s="33"/>
      <c r="AD84" s="33"/>
      <c r="AE84" s="33"/>
      <c r="AF84" s="33"/>
      <c r="AG84" s="33" t="s">
        <v>38</v>
      </c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</row>
    <row r="85" spans="1:55" outlineLevel="1" x14ac:dyDescent="0.3">
      <c r="A85" s="56"/>
      <c r="B85" s="57"/>
      <c r="C85" s="270"/>
      <c r="D85" s="271"/>
      <c r="E85" s="271"/>
      <c r="F85" s="271"/>
      <c r="G85" s="271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 t="s">
        <v>39</v>
      </c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</row>
    <row r="86" spans="1:55" s="63" customFormat="1" x14ac:dyDescent="0.3">
      <c r="A86" s="75"/>
      <c r="B86" s="76"/>
      <c r="C86" s="77"/>
      <c r="D86" s="78"/>
      <c r="E86" s="79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</row>
    <row r="87" spans="1:55" s="63" customFormat="1" x14ac:dyDescent="0.3">
      <c r="A87" s="56"/>
      <c r="B87" s="57"/>
      <c r="C87" s="58"/>
      <c r="D87" s="59"/>
      <c r="E87" s="60"/>
      <c r="F87" s="61"/>
      <c r="G87" s="62"/>
      <c r="H87" s="61"/>
      <c r="I87" s="62"/>
      <c r="J87" s="61"/>
      <c r="K87" s="62"/>
      <c r="L87" s="62"/>
      <c r="M87" s="62"/>
      <c r="N87" s="62"/>
      <c r="O87" s="62"/>
      <c r="P87" s="62"/>
      <c r="Q87" s="62"/>
      <c r="R87" s="62"/>
      <c r="S87" s="62"/>
    </row>
    <row r="88" spans="1:55" s="63" customFormat="1" x14ac:dyDescent="0.3">
      <c r="A88" s="56"/>
      <c r="B88" s="57"/>
      <c r="C88" s="270"/>
      <c r="D88" s="271"/>
      <c r="E88" s="271"/>
      <c r="F88" s="271"/>
      <c r="G88" s="271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</row>
    <row r="89" spans="1:55" s="63" customFormat="1" x14ac:dyDescent="0.3">
      <c r="A89" s="56"/>
      <c r="B89" s="57"/>
      <c r="C89" s="58"/>
      <c r="D89" s="59"/>
      <c r="E89" s="60"/>
      <c r="F89" s="61"/>
      <c r="G89" s="62"/>
      <c r="H89" s="61"/>
      <c r="I89" s="62"/>
      <c r="J89" s="61"/>
      <c r="K89" s="62"/>
      <c r="L89" s="62"/>
      <c r="M89" s="62"/>
      <c r="N89" s="62"/>
      <c r="O89" s="62"/>
      <c r="P89" s="62"/>
      <c r="Q89" s="62"/>
      <c r="R89" s="62"/>
      <c r="S89" s="62"/>
    </row>
    <row r="90" spans="1:55" s="63" customFormat="1" x14ac:dyDescent="0.3">
      <c r="A90" s="56"/>
      <c r="B90" s="57"/>
      <c r="C90" s="272"/>
      <c r="D90" s="273"/>
      <c r="E90" s="273"/>
      <c r="F90" s="273"/>
      <c r="G90" s="273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55" s="63" customFormat="1" x14ac:dyDescent="0.3">
      <c r="A91" s="56"/>
      <c r="B91" s="57"/>
      <c r="C91" s="270"/>
      <c r="D91" s="271"/>
      <c r="E91" s="271"/>
      <c r="F91" s="271"/>
      <c r="G91" s="271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</row>
    <row r="92" spans="1:55" s="63" customFormat="1" x14ac:dyDescent="0.3">
      <c r="A92" s="56"/>
      <c r="B92" s="57"/>
      <c r="C92" s="58"/>
      <c r="D92" s="59"/>
      <c r="E92" s="60"/>
      <c r="F92" s="61"/>
      <c r="G92" s="62"/>
      <c r="H92" s="61"/>
      <c r="I92" s="62"/>
      <c r="J92" s="61"/>
      <c r="K92" s="62"/>
      <c r="L92" s="62"/>
      <c r="M92" s="62"/>
      <c r="N92" s="62"/>
      <c r="O92" s="62"/>
      <c r="P92" s="62"/>
      <c r="Q92" s="62"/>
      <c r="R92" s="62"/>
      <c r="S92" s="62"/>
    </row>
    <row r="93" spans="1:55" s="63" customFormat="1" x14ac:dyDescent="0.3">
      <c r="A93" s="56"/>
      <c r="B93" s="57"/>
      <c r="C93" s="270"/>
      <c r="D93" s="271"/>
      <c r="E93" s="271"/>
      <c r="F93" s="271"/>
      <c r="G93" s="271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</row>
    <row r="94" spans="1:55" s="63" customFormat="1" x14ac:dyDescent="0.3">
      <c r="A94" s="56"/>
      <c r="B94" s="57"/>
      <c r="C94" s="58"/>
      <c r="D94" s="59"/>
      <c r="E94" s="60"/>
      <c r="F94" s="61"/>
      <c r="G94" s="62"/>
      <c r="H94" s="61"/>
      <c r="I94" s="62"/>
      <c r="J94" s="61"/>
      <c r="K94" s="62"/>
      <c r="L94" s="62"/>
      <c r="M94" s="62"/>
      <c r="N94" s="62"/>
      <c r="O94" s="62"/>
      <c r="P94" s="62"/>
      <c r="Q94" s="62"/>
      <c r="R94" s="62"/>
      <c r="S94" s="62"/>
    </row>
    <row r="95" spans="1:55" s="63" customFormat="1" x14ac:dyDescent="0.3">
      <c r="A95" s="56"/>
      <c r="B95" s="57"/>
      <c r="C95" s="270"/>
      <c r="D95" s="271"/>
      <c r="E95" s="271"/>
      <c r="F95" s="271"/>
      <c r="G95" s="271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</row>
    <row r="96" spans="1:55" s="63" customFormat="1" x14ac:dyDescent="0.3">
      <c r="A96" s="56"/>
      <c r="B96" s="57"/>
      <c r="C96" s="58"/>
      <c r="D96" s="59"/>
      <c r="E96" s="60"/>
      <c r="F96" s="61"/>
      <c r="G96" s="62"/>
      <c r="H96" s="61"/>
      <c r="I96" s="62"/>
      <c r="J96" s="61"/>
      <c r="K96" s="62"/>
      <c r="L96" s="62"/>
      <c r="M96" s="62"/>
      <c r="N96" s="62"/>
      <c r="O96" s="62"/>
      <c r="P96" s="62"/>
      <c r="Q96" s="62"/>
      <c r="R96" s="62"/>
      <c r="S96" s="62"/>
    </row>
    <row r="97" spans="1:19" s="63" customFormat="1" x14ac:dyDescent="0.3">
      <c r="A97" s="56"/>
      <c r="B97" s="57"/>
      <c r="C97" s="272"/>
      <c r="D97" s="273"/>
      <c r="E97" s="273"/>
      <c r="F97" s="273"/>
      <c r="G97" s="273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</row>
    <row r="98" spans="1:19" s="63" customFormat="1" x14ac:dyDescent="0.3">
      <c r="A98" s="56"/>
      <c r="B98" s="57"/>
      <c r="C98" s="270"/>
      <c r="D98" s="271"/>
      <c r="E98" s="271"/>
      <c r="F98" s="271"/>
      <c r="G98" s="271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</row>
    <row r="99" spans="1:19" s="63" customFormat="1" x14ac:dyDescent="0.3">
      <c r="A99" s="56"/>
      <c r="B99" s="57"/>
      <c r="C99" s="58"/>
      <c r="D99" s="59"/>
      <c r="E99" s="60"/>
      <c r="F99" s="61"/>
      <c r="G99" s="62"/>
      <c r="H99" s="61"/>
      <c r="I99" s="62"/>
      <c r="J99" s="61"/>
      <c r="K99" s="62"/>
      <c r="L99" s="62"/>
      <c r="M99" s="62"/>
      <c r="N99" s="62"/>
      <c r="O99" s="62"/>
      <c r="P99" s="62"/>
      <c r="Q99" s="62"/>
      <c r="R99" s="62"/>
      <c r="S99" s="62"/>
    </row>
    <row r="100" spans="1:19" s="63" customFormat="1" x14ac:dyDescent="0.3">
      <c r="A100" s="56"/>
      <c r="B100" s="57"/>
      <c r="C100" s="272"/>
      <c r="D100" s="273"/>
      <c r="E100" s="273"/>
      <c r="F100" s="273"/>
      <c r="G100" s="273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s="63" customFormat="1" x14ac:dyDescent="0.3">
      <c r="A101" s="56"/>
      <c r="B101" s="57"/>
      <c r="C101" s="270"/>
      <c r="D101" s="271"/>
      <c r="E101" s="271"/>
      <c r="F101" s="271"/>
      <c r="G101" s="271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s="63" customFormat="1" x14ac:dyDescent="0.3">
      <c r="A102" s="56"/>
      <c r="B102" s="57"/>
      <c r="C102" s="58"/>
      <c r="D102" s="59"/>
      <c r="E102" s="60"/>
      <c r="F102" s="61"/>
      <c r="G102" s="62"/>
      <c r="H102" s="61"/>
      <c r="I102" s="62"/>
      <c r="J102" s="61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s="63" customFormat="1" x14ac:dyDescent="0.3">
      <c r="A103" s="56"/>
      <c r="B103" s="57"/>
      <c r="C103" s="272"/>
      <c r="D103" s="273"/>
      <c r="E103" s="273"/>
      <c r="F103" s="273"/>
      <c r="G103" s="273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s="63" customFormat="1" x14ac:dyDescent="0.3">
      <c r="A104" s="56"/>
      <c r="B104" s="57"/>
      <c r="C104" s="270"/>
      <c r="D104" s="271"/>
      <c r="E104" s="271"/>
      <c r="F104" s="271"/>
      <c r="G104" s="271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</row>
    <row r="105" spans="1:19" s="63" customFormat="1" x14ac:dyDescent="0.3">
      <c r="A105" s="56"/>
      <c r="B105" s="57"/>
      <c r="C105" s="58"/>
      <c r="D105" s="59"/>
      <c r="E105" s="60"/>
      <c r="F105" s="61"/>
      <c r="G105" s="62"/>
      <c r="H105" s="61"/>
      <c r="I105" s="62"/>
      <c r="J105" s="61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s="63" customFormat="1" x14ac:dyDescent="0.3">
      <c r="A106" s="56"/>
      <c r="B106" s="57"/>
      <c r="C106" s="272"/>
      <c r="D106" s="273"/>
      <c r="E106" s="273"/>
      <c r="F106" s="273"/>
      <c r="G106" s="273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19" s="63" customFormat="1" x14ac:dyDescent="0.3">
      <c r="A107" s="56"/>
      <c r="B107" s="57"/>
      <c r="C107" s="270"/>
      <c r="D107" s="271"/>
      <c r="E107" s="271"/>
      <c r="F107" s="271"/>
      <c r="G107" s="271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19" s="63" customFormat="1" x14ac:dyDescent="0.3">
      <c r="A108" s="56"/>
      <c r="B108" s="57"/>
      <c r="C108" s="58"/>
      <c r="D108" s="59"/>
      <c r="E108" s="60"/>
      <c r="F108" s="61"/>
      <c r="G108" s="62"/>
      <c r="H108" s="61"/>
      <c r="I108" s="62"/>
      <c r="J108" s="61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 s="63" customFormat="1" x14ac:dyDescent="0.3">
      <c r="A109" s="56"/>
      <c r="B109" s="57"/>
      <c r="C109" s="272"/>
      <c r="D109" s="273"/>
      <c r="E109" s="273"/>
      <c r="F109" s="273"/>
      <c r="G109" s="273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19" s="63" customFormat="1" x14ac:dyDescent="0.3">
      <c r="A110" s="56"/>
      <c r="B110" s="57"/>
      <c r="C110" s="270"/>
      <c r="D110" s="271"/>
      <c r="E110" s="271"/>
      <c r="F110" s="271"/>
      <c r="G110" s="271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19" s="63" customFormat="1" x14ac:dyDescent="0.3">
      <c r="A111" s="75"/>
      <c r="B111" s="76"/>
      <c r="C111" s="77"/>
      <c r="D111" s="78"/>
      <c r="E111" s="79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</row>
    <row r="112" spans="1:19" s="63" customFormat="1" x14ac:dyDescent="0.3">
      <c r="A112" s="56"/>
      <c r="B112" s="57"/>
      <c r="C112" s="272"/>
      <c r="D112" s="273"/>
      <c r="E112" s="273"/>
      <c r="F112" s="273"/>
      <c r="G112" s="273"/>
      <c r="H112" s="62"/>
      <c r="I112" s="62"/>
      <c r="J112" s="62"/>
      <c r="K112" s="62"/>
      <c r="L112" s="62"/>
      <c r="M112" s="62"/>
      <c r="N112" s="60"/>
      <c r="O112" s="60"/>
      <c r="P112" s="60"/>
      <c r="Q112" s="60"/>
      <c r="R112" s="62"/>
      <c r="S112" s="62"/>
    </row>
    <row r="113" spans="1:19" s="63" customFormat="1" x14ac:dyDescent="0.3">
      <c r="A113" s="56"/>
      <c r="B113" s="57"/>
      <c r="C113" s="58"/>
      <c r="D113" s="59"/>
      <c r="E113" s="60"/>
      <c r="F113" s="61"/>
      <c r="G113" s="62"/>
      <c r="H113" s="61"/>
      <c r="I113" s="62"/>
      <c r="J113" s="61"/>
      <c r="K113" s="62"/>
      <c r="L113" s="62"/>
      <c r="M113" s="62"/>
      <c r="N113" s="60"/>
      <c r="O113" s="60"/>
      <c r="P113" s="60"/>
      <c r="Q113" s="60"/>
      <c r="R113" s="62"/>
      <c r="S113" s="62"/>
    </row>
    <row r="114" spans="1:19" s="63" customFormat="1" x14ac:dyDescent="0.3">
      <c r="A114" s="56"/>
      <c r="B114" s="57"/>
      <c r="C114" s="272"/>
      <c r="D114" s="273"/>
      <c r="E114" s="273"/>
      <c r="F114" s="273"/>
      <c r="G114" s="273"/>
      <c r="H114" s="62"/>
      <c r="I114" s="62"/>
      <c r="J114" s="62"/>
      <c r="K114" s="62"/>
      <c r="L114" s="62"/>
      <c r="M114" s="62"/>
      <c r="N114" s="60"/>
      <c r="O114" s="60"/>
      <c r="P114" s="60"/>
      <c r="Q114" s="60"/>
      <c r="R114" s="62"/>
      <c r="S114" s="62"/>
    </row>
    <row r="115" spans="1:19" s="63" customFormat="1" x14ac:dyDescent="0.3">
      <c r="A115" s="56"/>
      <c r="B115" s="57"/>
      <c r="C115" s="58"/>
      <c r="D115" s="59"/>
      <c r="E115" s="60"/>
      <c r="F115" s="61"/>
      <c r="G115" s="62"/>
      <c r="H115" s="61"/>
      <c r="I115" s="62"/>
      <c r="J115" s="61"/>
      <c r="K115" s="62"/>
      <c r="L115" s="62"/>
      <c r="M115" s="62"/>
      <c r="N115" s="60"/>
      <c r="O115" s="60"/>
      <c r="P115" s="60"/>
      <c r="Q115" s="60"/>
      <c r="R115" s="62"/>
      <c r="S115" s="62"/>
    </row>
    <row r="116" spans="1:19" s="63" customFormat="1" x14ac:dyDescent="0.3">
      <c r="A116" s="56"/>
      <c r="B116" s="57"/>
      <c r="C116" s="272"/>
      <c r="D116" s="273"/>
      <c r="E116" s="273"/>
      <c r="F116" s="273"/>
      <c r="G116" s="273"/>
      <c r="H116" s="62"/>
      <c r="I116" s="62"/>
      <c r="J116" s="62"/>
      <c r="K116" s="62"/>
      <c r="L116" s="62"/>
      <c r="M116" s="62"/>
      <c r="N116" s="60"/>
      <c r="O116" s="60"/>
      <c r="P116" s="60"/>
      <c r="Q116" s="60"/>
      <c r="R116" s="62"/>
      <c r="S116" s="62"/>
    </row>
    <row r="117" spans="1:19" s="63" customFormat="1" x14ac:dyDescent="0.3">
      <c r="A117" s="56"/>
      <c r="B117" s="57"/>
      <c r="C117" s="58"/>
      <c r="D117" s="59"/>
      <c r="E117" s="60"/>
      <c r="F117" s="61"/>
      <c r="G117" s="62"/>
      <c r="H117" s="61"/>
      <c r="I117" s="62"/>
      <c r="J117" s="61"/>
      <c r="K117" s="62"/>
      <c r="L117" s="62"/>
      <c r="M117" s="62"/>
      <c r="N117" s="60"/>
      <c r="O117" s="60"/>
      <c r="P117" s="60"/>
      <c r="Q117" s="60"/>
      <c r="R117" s="62"/>
      <c r="S117" s="62"/>
    </row>
    <row r="118" spans="1:19" s="63" customFormat="1" x14ac:dyDescent="0.3">
      <c r="A118" s="56"/>
      <c r="B118" s="57"/>
      <c r="C118" s="58"/>
      <c r="D118" s="59"/>
      <c r="E118" s="60"/>
      <c r="F118" s="61"/>
      <c r="G118" s="62"/>
      <c r="H118" s="61"/>
      <c r="I118" s="62"/>
      <c r="J118" s="61"/>
      <c r="K118" s="62"/>
      <c r="L118" s="62"/>
      <c r="M118" s="62"/>
      <c r="N118" s="62"/>
      <c r="O118" s="62"/>
      <c r="P118" s="62"/>
      <c r="Q118" s="62"/>
      <c r="R118" s="62"/>
      <c r="S118" s="62"/>
    </row>
    <row r="119" spans="1:19" s="63" customFormat="1" x14ac:dyDescent="0.3">
      <c r="A119" s="56"/>
      <c r="B119" s="57"/>
      <c r="C119" s="58"/>
      <c r="D119" s="59"/>
      <c r="E119" s="60"/>
      <c r="F119" s="61"/>
      <c r="G119" s="62"/>
      <c r="H119" s="61"/>
      <c r="I119" s="62"/>
      <c r="J119" s="61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272"/>
      <c r="D120" s="273"/>
      <c r="E120" s="273"/>
      <c r="F120" s="273"/>
      <c r="G120" s="273"/>
      <c r="H120" s="61"/>
      <c r="I120" s="62"/>
      <c r="J120" s="61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56"/>
      <c r="B121" s="57"/>
      <c r="C121" s="58"/>
      <c r="D121" s="59"/>
      <c r="E121" s="60"/>
      <c r="F121" s="61"/>
      <c r="G121" s="62"/>
      <c r="H121" s="61"/>
      <c r="I121" s="62"/>
      <c r="J121" s="61"/>
      <c r="K121" s="62"/>
      <c r="L121" s="62"/>
      <c r="M121" s="62"/>
      <c r="N121" s="62"/>
      <c r="O121" s="62"/>
      <c r="P121" s="62"/>
      <c r="Q121" s="62"/>
      <c r="R121" s="62"/>
      <c r="S121" s="62"/>
    </row>
    <row r="122" spans="1:19" s="63" customFormat="1" x14ac:dyDescent="0.3">
      <c r="A122" s="56"/>
      <c r="B122" s="57"/>
      <c r="C122" s="272"/>
      <c r="D122" s="273"/>
      <c r="E122" s="273"/>
      <c r="F122" s="273"/>
      <c r="G122" s="273"/>
      <c r="H122" s="61"/>
      <c r="I122" s="62"/>
      <c r="J122" s="61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58"/>
      <c r="D123" s="59"/>
      <c r="E123" s="60"/>
      <c r="F123" s="61"/>
      <c r="G123" s="62"/>
      <c r="H123" s="61"/>
      <c r="I123" s="62"/>
      <c r="J123" s="61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272"/>
      <c r="D124" s="273"/>
      <c r="E124" s="273"/>
      <c r="F124" s="273"/>
      <c r="G124" s="273"/>
      <c r="H124" s="61"/>
      <c r="I124" s="62"/>
      <c r="J124" s="61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0"/>
      <c r="D125" s="271"/>
      <c r="E125" s="271"/>
      <c r="F125" s="271"/>
      <c r="G125" s="271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56"/>
      <c r="B126" s="57"/>
      <c r="C126" s="58"/>
      <c r="D126" s="59"/>
      <c r="E126" s="60"/>
      <c r="F126" s="61"/>
      <c r="G126" s="62"/>
      <c r="H126" s="61"/>
      <c r="I126" s="62"/>
      <c r="J126" s="61"/>
      <c r="K126" s="62"/>
      <c r="L126" s="62"/>
      <c r="M126" s="62"/>
      <c r="N126" s="62"/>
      <c r="O126" s="62"/>
      <c r="P126" s="62"/>
      <c r="Q126" s="62"/>
      <c r="R126" s="62"/>
      <c r="S126" s="62"/>
    </row>
    <row r="127" spans="1:19" s="63" customFormat="1" x14ac:dyDescent="0.3">
      <c r="A127" s="56"/>
      <c r="B127" s="57"/>
      <c r="C127" s="270"/>
      <c r="D127" s="271"/>
      <c r="E127" s="271"/>
      <c r="F127" s="271"/>
      <c r="G127" s="271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58"/>
      <c r="D128" s="59"/>
      <c r="E128" s="60"/>
      <c r="F128" s="61"/>
      <c r="G128" s="62"/>
      <c r="H128" s="61"/>
      <c r="I128" s="62"/>
      <c r="J128" s="61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56"/>
      <c r="B129" s="57"/>
      <c r="C129" s="270"/>
      <c r="D129" s="271"/>
      <c r="E129" s="271"/>
      <c r="F129" s="271"/>
      <c r="G129" s="271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</row>
    <row r="130" spans="1:19" s="63" customFormat="1" x14ac:dyDescent="0.3">
      <c r="A130" s="75"/>
      <c r="B130" s="76"/>
      <c r="C130" s="77"/>
      <c r="D130" s="78"/>
      <c r="E130" s="79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</row>
    <row r="131" spans="1:19" s="63" customFormat="1" x14ac:dyDescent="0.3">
      <c r="A131" s="56"/>
      <c r="B131" s="57"/>
      <c r="C131" s="58"/>
      <c r="D131" s="59"/>
      <c r="E131" s="60"/>
      <c r="F131" s="61"/>
      <c r="G131" s="62"/>
      <c r="H131" s="61"/>
      <c r="I131" s="62"/>
      <c r="J131" s="61"/>
      <c r="K131" s="62"/>
      <c r="L131" s="62"/>
      <c r="M131" s="62"/>
      <c r="N131" s="62"/>
      <c r="O131" s="62"/>
      <c r="P131" s="62"/>
      <c r="Q131" s="62"/>
      <c r="R131" s="62"/>
      <c r="S131" s="62"/>
    </row>
    <row r="132" spans="1:19" s="63" customFormat="1" x14ac:dyDescent="0.3">
      <c r="A132" s="75"/>
      <c r="B132" s="76"/>
      <c r="C132" s="77"/>
      <c r="D132" s="78"/>
      <c r="E132" s="79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</row>
    <row r="133" spans="1:19" s="63" customFormat="1" x14ac:dyDescent="0.3">
      <c r="A133" s="56"/>
      <c r="B133" s="57"/>
      <c r="C133" s="58"/>
      <c r="D133" s="59"/>
      <c r="E133" s="60"/>
      <c r="F133" s="61"/>
      <c r="G133" s="62"/>
      <c r="H133" s="61"/>
      <c r="I133" s="62"/>
      <c r="J133" s="61"/>
      <c r="K133" s="62"/>
      <c r="L133" s="62"/>
      <c r="M133" s="62"/>
      <c r="N133" s="62"/>
      <c r="O133" s="62"/>
      <c r="P133" s="62"/>
      <c r="Q133" s="62"/>
      <c r="R133" s="62"/>
      <c r="S133" s="62"/>
    </row>
    <row r="134" spans="1:19" s="63" customFormat="1" x14ac:dyDescent="0.3">
      <c r="A134" s="56"/>
      <c r="B134" s="57"/>
      <c r="C134" s="270"/>
      <c r="D134" s="271"/>
      <c r="E134" s="271"/>
      <c r="F134" s="271"/>
      <c r="G134" s="271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</row>
    <row r="135" spans="1:19" s="63" customFormat="1" x14ac:dyDescent="0.3">
      <c r="A135" s="56"/>
      <c r="B135" s="57"/>
      <c r="C135" s="58"/>
      <c r="D135" s="59"/>
      <c r="E135" s="60"/>
      <c r="F135" s="61"/>
      <c r="G135" s="62"/>
      <c r="H135" s="61"/>
      <c r="I135" s="62"/>
      <c r="J135" s="61"/>
      <c r="K135" s="62"/>
      <c r="L135" s="62"/>
      <c r="M135" s="62"/>
      <c r="N135" s="62"/>
      <c r="O135" s="62"/>
      <c r="P135" s="62"/>
      <c r="Q135" s="62"/>
      <c r="R135" s="62"/>
      <c r="S135" s="62"/>
    </row>
    <row r="136" spans="1:19" s="63" customFormat="1" x14ac:dyDescent="0.3">
      <c r="A136" s="56"/>
      <c r="B136" s="57"/>
      <c r="C136" s="270"/>
      <c r="D136" s="271"/>
      <c r="E136" s="271"/>
      <c r="F136" s="271"/>
      <c r="G136" s="271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58"/>
      <c r="D137" s="59"/>
      <c r="E137" s="60"/>
      <c r="F137" s="61"/>
      <c r="G137" s="62"/>
      <c r="H137" s="61"/>
      <c r="I137" s="62"/>
      <c r="J137" s="61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270"/>
      <c r="D138" s="271"/>
      <c r="E138" s="271"/>
      <c r="F138" s="271"/>
      <c r="G138" s="271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75"/>
      <c r="B139" s="76"/>
      <c r="C139" s="77"/>
      <c r="D139" s="78"/>
      <c r="E139" s="79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</row>
    <row r="140" spans="1:19" s="63" customFormat="1" x14ac:dyDescent="0.3">
      <c r="A140" s="56"/>
      <c r="B140" s="57"/>
      <c r="C140" s="58"/>
      <c r="D140" s="59"/>
      <c r="E140" s="60"/>
      <c r="F140" s="61"/>
      <c r="G140" s="62"/>
      <c r="H140" s="61"/>
      <c r="I140" s="62"/>
      <c r="J140" s="61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s="63" customFormat="1" x14ac:dyDescent="0.3">
      <c r="A141" s="56"/>
      <c r="B141" s="57"/>
      <c r="C141" s="272"/>
      <c r="D141" s="273"/>
      <c r="E141" s="273"/>
      <c r="F141" s="273"/>
      <c r="G141" s="273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</row>
    <row r="142" spans="1:19" s="63" customFormat="1" x14ac:dyDescent="0.3">
      <c r="A142" s="56"/>
      <c r="B142" s="57"/>
      <c r="C142" s="270"/>
      <c r="D142" s="271"/>
      <c r="E142" s="271"/>
      <c r="F142" s="271"/>
      <c r="G142" s="271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</row>
    <row r="143" spans="1:19" s="63" customFormat="1" x14ac:dyDescent="0.3">
      <c r="A143" s="56"/>
      <c r="B143" s="57"/>
      <c r="C143" s="58"/>
      <c r="D143" s="59"/>
      <c r="E143" s="60"/>
      <c r="F143" s="61"/>
      <c r="G143" s="62"/>
      <c r="H143" s="61"/>
      <c r="I143" s="62"/>
      <c r="J143" s="61"/>
      <c r="K143" s="62"/>
      <c r="L143" s="62"/>
      <c r="M143" s="62"/>
      <c r="N143" s="62"/>
      <c r="O143" s="62"/>
      <c r="P143" s="62"/>
      <c r="Q143" s="62"/>
      <c r="R143" s="62"/>
      <c r="S143" s="62"/>
    </row>
    <row r="144" spans="1:19" s="63" customFormat="1" x14ac:dyDescent="0.3">
      <c r="A144" s="56"/>
      <c r="B144" s="57"/>
      <c r="C144" s="272"/>
      <c r="D144" s="273"/>
      <c r="E144" s="273"/>
      <c r="F144" s="273"/>
      <c r="G144" s="273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</row>
    <row r="145" spans="1:25" s="63" customFormat="1" x14ac:dyDescent="0.3">
      <c r="A145" s="75"/>
      <c r="B145" s="76"/>
      <c r="C145" s="77"/>
      <c r="D145" s="81"/>
      <c r="E145" s="75"/>
      <c r="F145" s="75"/>
      <c r="G145" s="82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</row>
    <row r="146" spans="1:25" s="63" customFormat="1" x14ac:dyDescent="0.3">
      <c r="B146" s="67"/>
      <c r="C146" s="67"/>
      <c r="D146" s="68"/>
    </row>
    <row r="147" spans="1:25" s="63" customFormat="1" x14ac:dyDescent="0.3">
      <c r="A147" s="65"/>
      <c r="B147" s="66"/>
      <c r="C147" s="274"/>
      <c r="D147" s="275"/>
      <c r="E147" s="275"/>
      <c r="F147" s="275"/>
      <c r="G147" s="275"/>
    </row>
    <row r="148" spans="1:25" s="63" customFormat="1" x14ac:dyDescent="0.3">
      <c r="B148" s="67"/>
      <c r="C148" s="67"/>
      <c r="D148" s="68"/>
    </row>
    <row r="149" spans="1:25" s="63" customFormat="1" x14ac:dyDescent="0.3">
      <c r="B149" s="67"/>
      <c r="C149" s="67"/>
      <c r="D149" s="68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</row>
    <row r="150" spans="1:25" s="63" customFormat="1" x14ac:dyDescent="0.3">
      <c r="A150" s="70"/>
      <c r="B150" s="71"/>
      <c r="C150" s="71"/>
      <c r="D150" s="72"/>
      <c r="E150" s="73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</row>
    <row r="151" spans="1:25" s="63" customFormat="1" x14ac:dyDescent="0.3">
      <c r="A151" s="75"/>
      <c r="B151" s="76"/>
      <c r="C151" s="77"/>
      <c r="D151" s="78"/>
      <c r="E151" s="79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</row>
    <row r="152" spans="1:25" s="63" customFormat="1" x14ac:dyDescent="0.3">
      <c r="A152" s="56"/>
      <c r="B152" s="57"/>
      <c r="C152" s="58"/>
      <c r="D152" s="59"/>
      <c r="E152" s="60"/>
      <c r="F152" s="61"/>
      <c r="G152" s="62"/>
      <c r="H152" s="61"/>
      <c r="I152" s="62"/>
      <c r="J152" s="61"/>
      <c r="K152" s="62"/>
      <c r="L152" s="62"/>
      <c r="M152" s="62"/>
      <c r="N152" s="62"/>
      <c r="O152" s="62"/>
      <c r="P152" s="62"/>
      <c r="Q152" s="62"/>
      <c r="R152" s="62"/>
      <c r="S152" s="62"/>
      <c r="Y152" s="64"/>
    </row>
    <row r="153" spans="1:25" s="63" customFormat="1" x14ac:dyDescent="0.3">
      <c r="A153" s="56"/>
      <c r="B153" s="57"/>
      <c r="C153" s="270"/>
      <c r="D153" s="271"/>
      <c r="E153" s="271"/>
      <c r="F153" s="271"/>
      <c r="G153" s="271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Y153" s="64"/>
    </row>
    <row r="154" spans="1:25" s="63" customFormat="1" x14ac:dyDescent="0.3">
      <c r="A154" s="56"/>
      <c r="B154" s="57"/>
      <c r="C154" s="58"/>
      <c r="D154" s="59"/>
      <c r="E154" s="60"/>
      <c r="F154" s="61"/>
      <c r="G154" s="62"/>
      <c r="H154" s="61"/>
      <c r="I154" s="62"/>
      <c r="J154" s="61"/>
      <c r="K154" s="62"/>
      <c r="L154" s="62"/>
      <c r="M154" s="62"/>
      <c r="N154" s="62"/>
      <c r="O154" s="62"/>
      <c r="P154" s="62"/>
      <c r="Q154" s="62"/>
      <c r="R154" s="62"/>
      <c r="S154" s="62"/>
      <c r="Y154" s="64"/>
    </row>
    <row r="155" spans="1:25" s="63" customFormat="1" x14ac:dyDescent="0.3">
      <c r="A155" s="56"/>
      <c r="B155" s="57"/>
      <c r="C155" s="270"/>
      <c r="D155" s="271"/>
      <c r="E155" s="271"/>
      <c r="F155" s="271"/>
      <c r="G155" s="271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Y155" s="64"/>
    </row>
    <row r="156" spans="1:25" s="63" customFormat="1" x14ac:dyDescent="0.3">
      <c r="A156" s="56"/>
      <c r="B156" s="57"/>
      <c r="C156" s="58"/>
      <c r="D156" s="59"/>
      <c r="E156" s="60"/>
      <c r="F156" s="61"/>
      <c r="G156" s="62"/>
      <c r="H156" s="61"/>
      <c r="I156" s="62"/>
      <c r="J156" s="61"/>
      <c r="K156" s="62"/>
      <c r="L156" s="62"/>
      <c r="M156" s="62"/>
      <c r="N156" s="62"/>
      <c r="O156" s="62"/>
      <c r="P156" s="62"/>
      <c r="Q156" s="62"/>
      <c r="R156" s="62"/>
      <c r="S156" s="62"/>
      <c r="Y156" s="64"/>
    </row>
    <row r="157" spans="1:25" s="63" customFormat="1" x14ac:dyDescent="0.3">
      <c r="A157" s="56"/>
      <c r="B157" s="57"/>
      <c r="C157" s="270"/>
      <c r="D157" s="271"/>
      <c r="E157" s="271"/>
      <c r="F157" s="271"/>
      <c r="G157" s="271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Y157" s="64"/>
    </row>
    <row r="158" spans="1:25" s="63" customFormat="1" x14ac:dyDescent="0.3">
      <c r="A158" s="56"/>
      <c r="B158" s="57"/>
      <c r="C158" s="58"/>
      <c r="D158" s="59"/>
      <c r="E158" s="60"/>
      <c r="F158" s="61"/>
      <c r="G158" s="62"/>
      <c r="H158" s="61"/>
      <c r="I158" s="62"/>
      <c r="J158" s="61"/>
      <c r="K158" s="62"/>
      <c r="L158" s="62"/>
      <c r="M158" s="62"/>
      <c r="N158" s="62"/>
      <c r="O158" s="62"/>
      <c r="P158" s="62"/>
      <c r="Q158" s="62"/>
      <c r="R158" s="62"/>
      <c r="S158" s="62"/>
      <c r="Y158" s="64"/>
    </row>
    <row r="159" spans="1:25" s="63" customFormat="1" x14ac:dyDescent="0.3">
      <c r="A159" s="56"/>
      <c r="B159" s="57"/>
      <c r="C159" s="270"/>
      <c r="D159" s="271"/>
      <c r="E159" s="271"/>
      <c r="F159" s="271"/>
      <c r="G159" s="271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Y159" s="64"/>
    </row>
    <row r="160" spans="1:25" s="63" customFormat="1" x14ac:dyDescent="0.3">
      <c r="A160" s="56"/>
      <c r="B160" s="57"/>
      <c r="C160" s="58"/>
      <c r="D160" s="59"/>
      <c r="E160" s="60"/>
      <c r="F160" s="61"/>
      <c r="G160" s="62"/>
      <c r="H160" s="61"/>
      <c r="I160" s="62"/>
      <c r="J160" s="61"/>
      <c r="K160" s="62"/>
      <c r="L160" s="62"/>
      <c r="M160" s="62"/>
      <c r="N160" s="62"/>
      <c r="O160" s="62"/>
      <c r="P160" s="62"/>
      <c r="Q160" s="62"/>
      <c r="R160" s="62"/>
      <c r="S160" s="62"/>
      <c r="Y160" s="64"/>
    </row>
    <row r="161" spans="1:25" s="63" customFormat="1" x14ac:dyDescent="0.3">
      <c r="A161" s="56"/>
      <c r="B161" s="57"/>
      <c r="C161" s="270"/>
      <c r="D161" s="271"/>
      <c r="E161" s="271"/>
      <c r="F161" s="271"/>
      <c r="G161" s="271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Y161" s="64"/>
    </row>
    <row r="162" spans="1:25" s="63" customFormat="1" x14ac:dyDescent="0.3">
      <c r="A162" s="56"/>
      <c r="B162" s="57"/>
      <c r="C162" s="58"/>
      <c r="D162" s="59"/>
      <c r="E162" s="60"/>
      <c r="F162" s="61"/>
      <c r="G162" s="62"/>
      <c r="H162" s="61"/>
      <c r="I162" s="62"/>
      <c r="J162" s="61"/>
      <c r="K162" s="62"/>
      <c r="L162" s="62"/>
      <c r="M162" s="62"/>
      <c r="N162" s="62"/>
      <c r="O162" s="62"/>
      <c r="P162" s="62"/>
      <c r="Q162" s="62"/>
      <c r="R162" s="62"/>
      <c r="S162" s="62"/>
      <c r="Y162" s="64"/>
    </row>
    <row r="163" spans="1:25" s="63" customFormat="1" x14ac:dyDescent="0.3">
      <c r="A163" s="56"/>
      <c r="B163" s="57"/>
      <c r="C163" s="270"/>
      <c r="D163" s="271"/>
      <c r="E163" s="271"/>
      <c r="F163" s="271"/>
      <c r="G163" s="271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Y163" s="64"/>
    </row>
    <row r="164" spans="1:25" s="63" customFormat="1" x14ac:dyDescent="0.3">
      <c r="A164" s="56"/>
      <c r="B164" s="57"/>
      <c r="C164" s="58"/>
      <c r="D164" s="59"/>
      <c r="E164" s="60"/>
      <c r="F164" s="61"/>
      <c r="G164" s="62"/>
      <c r="H164" s="61"/>
      <c r="I164" s="62"/>
      <c r="J164" s="61"/>
      <c r="K164" s="62"/>
      <c r="L164" s="62"/>
      <c r="M164" s="62"/>
      <c r="N164" s="62"/>
      <c r="O164" s="62"/>
      <c r="P164" s="62"/>
      <c r="Q164" s="62"/>
      <c r="R164" s="62"/>
      <c r="S164" s="62"/>
      <c r="Y164" s="64"/>
    </row>
    <row r="165" spans="1:25" s="63" customFormat="1" x14ac:dyDescent="0.3">
      <c r="A165" s="56"/>
      <c r="B165" s="57"/>
      <c r="C165" s="270"/>
      <c r="D165" s="271"/>
      <c r="E165" s="271"/>
      <c r="F165" s="271"/>
      <c r="G165" s="271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Y165" s="64"/>
    </row>
    <row r="166" spans="1:25" s="63" customFormat="1" x14ac:dyDescent="0.3">
      <c r="A166" s="56"/>
      <c r="B166" s="57"/>
      <c r="C166" s="58"/>
      <c r="D166" s="59"/>
      <c r="E166" s="60"/>
      <c r="F166" s="61"/>
      <c r="G166" s="62"/>
      <c r="H166" s="61"/>
      <c r="I166" s="62"/>
      <c r="J166" s="61"/>
      <c r="K166" s="62"/>
      <c r="L166" s="62"/>
      <c r="M166" s="62"/>
      <c r="N166" s="62"/>
      <c r="O166" s="62"/>
      <c r="P166" s="62"/>
      <c r="Q166" s="62"/>
      <c r="R166" s="62"/>
      <c r="S166" s="62"/>
      <c r="Y166" s="64"/>
    </row>
    <row r="167" spans="1:25" s="63" customFormat="1" x14ac:dyDescent="0.3">
      <c r="A167" s="56"/>
      <c r="B167" s="57"/>
      <c r="C167" s="270"/>
      <c r="D167" s="271"/>
      <c r="E167" s="271"/>
      <c r="F167" s="271"/>
      <c r="G167" s="271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Y167" s="64"/>
    </row>
    <row r="168" spans="1:25" s="63" customFormat="1" x14ac:dyDescent="0.3">
      <c r="A168" s="56"/>
      <c r="B168" s="57"/>
      <c r="C168" s="58"/>
      <c r="D168" s="59"/>
      <c r="E168" s="60"/>
      <c r="F168" s="61"/>
      <c r="G168" s="62"/>
      <c r="H168" s="61"/>
      <c r="I168" s="62"/>
      <c r="J168" s="61"/>
      <c r="K168" s="62"/>
      <c r="L168" s="62"/>
      <c r="M168" s="62"/>
      <c r="N168" s="62"/>
      <c r="O168" s="62"/>
      <c r="P168" s="62"/>
      <c r="Q168" s="62"/>
      <c r="R168" s="62"/>
      <c r="S168" s="62"/>
      <c r="Y168" s="64"/>
    </row>
    <row r="169" spans="1:25" s="63" customFormat="1" x14ac:dyDescent="0.3">
      <c r="A169" s="56"/>
      <c r="B169" s="57"/>
      <c r="C169" s="270"/>
      <c r="D169" s="271"/>
      <c r="E169" s="271"/>
      <c r="F169" s="271"/>
      <c r="G169" s="271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Y169" s="64"/>
    </row>
    <row r="170" spans="1:25" s="63" customFormat="1" x14ac:dyDescent="0.3">
      <c r="A170" s="56"/>
      <c r="B170" s="57"/>
      <c r="C170" s="58"/>
      <c r="D170" s="59"/>
      <c r="E170" s="60"/>
      <c r="F170" s="61"/>
      <c r="G170" s="62"/>
      <c r="H170" s="61"/>
      <c r="I170" s="62"/>
      <c r="J170" s="61"/>
      <c r="K170" s="62"/>
      <c r="L170" s="62"/>
      <c r="M170" s="62"/>
      <c r="N170" s="62"/>
      <c r="O170" s="62"/>
      <c r="P170" s="62"/>
      <c r="Q170" s="62"/>
      <c r="R170" s="62"/>
      <c r="S170" s="62"/>
      <c r="Y170" s="64"/>
    </row>
    <row r="171" spans="1:25" s="63" customFormat="1" x14ac:dyDescent="0.3">
      <c r="A171" s="56"/>
      <c r="B171" s="57"/>
      <c r="C171" s="270"/>
      <c r="D171" s="271"/>
      <c r="E171" s="271"/>
      <c r="F171" s="271"/>
      <c r="G171" s="271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</row>
    <row r="172" spans="1:25" s="63" customFormat="1" x14ac:dyDescent="0.3">
      <c r="A172" s="56"/>
      <c r="B172" s="57"/>
      <c r="C172" s="58"/>
      <c r="D172" s="59"/>
      <c r="E172" s="60"/>
      <c r="F172" s="61"/>
      <c r="G172" s="62"/>
      <c r="H172" s="61"/>
      <c r="I172" s="62"/>
      <c r="J172" s="61"/>
      <c r="K172" s="62"/>
      <c r="L172" s="62"/>
      <c r="M172" s="62"/>
      <c r="N172" s="62"/>
      <c r="O172" s="62"/>
      <c r="P172" s="62"/>
      <c r="Q172" s="62"/>
      <c r="R172" s="62"/>
      <c r="S172" s="62"/>
    </row>
    <row r="173" spans="1:25" s="63" customFormat="1" x14ac:dyDescent="0.3">
      <c r="A173" s="56"/>
      <c r="B173" s="57"/>
      <c r="C173" s="270"/>
      <c r="D173" s="271"/>
      <c r="E173" s="271"/>
      <c r="F173" s="271"/>
      <c r="G173" s="271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</row>
    <row r="174" spans="1:25" s="63" customFormat="1" x14ac:dyDescent="0.3">
      <c r="A174" s="56"/>
      <c r="B174" s="57"/>
      <c r="C174" s="58"/>
      <c r="D174" s="59"/>
      <c r="E174" s="60"/>
      <c r="F174" s="61"/>
      <c r="G174" s="62"/>
      <c r="H174" s="61"/>
      <c r="I174" s="62"/>
      <c r="J174" s="61"/>
      <c r="K174" s="62"/>
      <c r="L174" s="62"/>
      <c r="M174" s="62"/>
      <c r="N174" s="62"/>
      <c r="O174" s="62"/>
      <c r="P174" s="62"/>
      <c r="Q174" s="62"/>
      <c r="R174" s="62"/>
      <c r="S174" s="62"/>
    </row>
    <row r="175" spans="1:25" s="63" customFormat="1" x14ac:dyDescent="0.3">
      <c r="A175" s="56"/>
      <c r="B175" s="57"/>
      <c r="C175" s="272"/>
      <c r="D175" s="273"/>
      <c r="E175" s="273"/>
      <c r="F175" s="273"/>
      <c r="G175" s="273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</row>
    <row r="176" spans="1:25" s="63" customFormat="1" x14ac:dyDescent="0.3">
      <c r="A176" s="56"/>
      <c r="B176" s="57"/>
      <c r="C176" s="270"/>
      <c r="D176" s="271"/>
      <c r="E176" s="271"/>
      <c r="F176" s="271"/>
      <c r="G176" s="271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</row>
    <row r="177" spans="1:19" s="63" customFormat="1" x14ac:dyDescent="0.3">
      <c r="A177" s="56"/>
      <c r="B177" s="57"/>
      <c r="C177" s="58"/>
      <c r="D177" s="59"/>
      <c r="E177" s="60"/>
      <c r="F177" s="61"/>
      <c r="G177" s="62"/>
      <c r="H177" s="61"/>
      <c r="I177" s="62"/>
      <c r="J177" s="61"/>
      <c r="K177" s="62"/>
      <c r="L177" s="62"/>
      <c r="M177" s="62"/>
      <c r="N177" s="62"/>
      <c r="O177" s="62"/>
      <c r="P177" s="62"/>
      <c r="Q177" s="62"/>
      <c r="R177" s="62"/>
      <c r="S177" s="62"/>
    </row>
    <row r="178" spans="1:19" s="63" customFormat="1" x14ac:dyDescent="0.3">
      <c r="A178" s="56"/>
      <c r="B178" s="57"/>
      <c r="C178" s="270"/>
      <c r="D178" s="271"/>
      <c r="E178" s="271"/>
      <c r="F178" s="271"/>
      <c r="G178" s="271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</row>
    <row r="179" spans="1:19" s="63" customFormat="1" x14ac:dyDescent="0.3">
      <c r="A179" s="56"/>
      <c r="B179" s="57"/>
      <c r="C179" s="58"/>
      <c r="D179" s="59"/>
      <c r="E179" s="60"/>
      <c r="F179" s="61"/>
      <c r="G179" s="62"/>
      <c r="H179" s="61"/>
      <c r="I179" s="62"/>
      <c r="J179" s="61"/>
      <c r="K179" s="62"/>
      <c r="L179" s="62"/>
      <c r="M179" s="62"/>
      <c r="N179" s="62"/>
      <c r="O179" s="62"/>
      <c r="P179" s="62"/>
      <c r="Q179" s="62"/>
      <c r="R179" s="62"/>
      <c r="S179" s="62"/>
    </row>
    <row r="180" spans="1:19" s="63" customFormat="1" x14ac:dyDescent="0.3">
      <c r="A180" s="56"/>
      <c r="B180" s="57"/>
      <c r="C180" s="270"/>
      <c r="D180" s="271"/>
      <c r="E180" s="271"/>
      <c r="F180" s="271"/>
      <c r="G180" s="271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</row>
    <row r="181" spans="1:19" s="63" customFormat="1" x14ac:dyDescent="0.3">
      <c r="A181" s="56"/>
      <c r="B181" s="57"/>
      <c r="C181" s="58"/>
      <c r="D181" s="59"/>
      <c r="E181" s="60"/>
      <c r="F181" s="61"/>
      <c r="G181" s="62"/>
      <c r="H181" s="61"/>
      <c r="I181" s="62"/>
      <c r="J181" s="61"/>
      <c r="K181" s="62"/>
      <c r="L181" s="62"/>
      <c r="M181" s="62"/>
      <c r="N181" s="62"/>
      <c r="O181" s="62"/>
      <c r="P181" s="62"/>
      <c r="Q181" s="62"/>
      <c r="R181" s="62"/>
      <c r="S181" s="62"/>
    </row>
    <row r="182" spans="1:19" s="63" customFormat="1" x14ac:dyDescent="0.3">
      <c r="A182" s="56"/>
      <c r="B182" s="57"/>
      <c r="C182" s="270"/>
      <c r="D182" s="271"/>
      <c r="E182" s="271"/>
      <c r="F182" s="271"/>
      <c r="G182" s="271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</row>
    <row r="183" spans="1:19" s="63" customFormat="1" x14ac:dyDescent="0.3">
      <c r="A183" s="56"/>
      <c r="B183" s="57"/>
      <c r="C183" s="58"/>
      <c r="D183" s="59"/>
      <c r="E183" s="60"/>
      <c r="F183" s="61"/>
      <c r="G183" s="62"/>
      <c r="H183" s="61"/>
      <c r="I183" s="62"/>
      <c r="J183" s="61"/>
      <c r="K183" s="62"/>
      <c r="L183" s="62"/>
      <c r="M183" s="62"/>
      <c r="N183" s="62"/>
      <c r="O183" s="62"/>
      <c r="P183" s="62"/>
      <c r="Q183" s="62"/>
      <c r="R183" s="62"/>
      <c r="S183" s="62"/>
    </row>
    <row r="184" spans="1:19" s="63" customFormat="1" x14ac:dyDescent="0.3">
      <c r="A184" s="56"/>
      <c r="B184" s="57"/>
      <c r="C184" s="270"/>
      <c r="D184" s="271"/>
      <c r="E184" s="271"/>
      <c r="F184" s="271"/>
      <c r="G184" s="271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</row>
    <row r="185" spans="1:19" s="63" customFormat="1" x14ac:dyDescent="0.3">
      <c r="A185" s="56"/>
      <c r="B185" s="57"/>
      <c r="C185" s="58"/>
      <c r="D185" s="59"/>
      <c r="E185" s="60"/>
      <c r="F185" s="61"/>
      <c r="G185" s="62"/>
      <c r="H185" s="61"/>
      <c r="I185" s="62"/>
      <c r="J185" s="61"/>
      <c r="K185" s="62"/>
      <c r="L185" s="62"/>
      <c r="M185" s="62"/>
      <c r="N185" s="62"/>
      <c r="O185" s="62"/>
      <c r="P185" s="62"/>
      <c r="Q185" s="62"/>
      <c r="R185" s="62"/>
      <c r="S185" s="62"/>
    </row>
    <row r="186" spans="1:19" s="63" customFormat="1" x14ac:dyDescent="0.3">
      <c r="A186" s="56"/>
      <c r="B186" s="57"/>
      <c r="C186" s="272"/>
      <c r="D186" s="273"/>
      <c r="E186" s="273"/>
      <c r="F186" s="273"/>
      <c r="G186" s="273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</row>
    <row r="187" spans="1:19" s="63" customFormat="1" x14ac:dyDescent="0.3">
      <c r="A187" s="56"/>
      <c r="B187" s="57"/>
      <c r="C187" s="270"/>
      <c r="D187" s="271"/>
      <c r="E187" s="271"/>
      <c r="F187" s="271"/>
      <c r="G187" s="271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</row>
    <row r="188" spans="1:19" s="63" customFormat="1" x14ac:dyDescent="0.3">
      <c r="A188" s="56"/>
      <c r="B188" s="57"/>
      <c r="C188" s="58"/>
      <c r="D188" s="59"/>
      <c r="E188" s="60"/>
      <c r="F188" s="61"/>
      <c r="G188" s="62"/>
      <c r="H188" s="61"/>
      <c r="I188" s="62"/>
      <c r="J188" s="61"/>
      <c r="K188" s="62"/>
      <c r="L188" s="62"/>
      <c r="M188" s="62"/>
      <c r="N188" s="62"/>
      <c r="O188" s="62"/>
      <c r="P188" s="62"/>
      <c r="Q188" s="62"/>
      <c r="R188" s="62"/>
      <c r="S188" s="62"/>
    </row>
    <row r="189" spans="1:19" s="63" customFormat="1" x14ac:dyDescent="0.3">
      <c r="A189" s="56"/>
      <c r="B189" s="57"/>
      <c r="C189" s="272"/>
      <c r="D189" s="273"/>
      <c r="E189" s="273"/>
      <c r="F189" s="273"/>
      <c r="G189" s="273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</row>
    <row r="190" spans="1:19" s="63" customFormat="1" x14ac:dyDescent="0.3">
      <c r="A190" s="56"/>
      <c r="B190" s="57"/>
      <c r="C190" s="270"/>
      <c r="D190" s="271"/>
      <c r="E190" s="271"/>
      <c r="F190" s="271"/>
      <c r="G190" s="271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</row>
    <row r="191" spans="1:19" s="63" customFormat="1" x14ac:dyDescent="0.3">
      <c r="A191" s="56"/>
      <c r="B191" s="57"/>
      <c r="C191" s="58"/>
      <c r="D191" s="59"/>
      <c r="E191" s="60"/>
      <c r="F191" s="61"/>
      <c r="G191" s="62"/>
      <c r="H191" s="61"/>
      <c r="I191" s="62"/>
      <c r="J191" s="61"/>
      <c r="K191" s="62"/>
      <c r="L191" s="62"/>
      <c r="M191" s="62"/>
      <c r="N191" s="62"/>
      <c r="O191" s="62"/>
      <c r="P191" s="62"/>
      <c r="Q191" s="62"/>
      <c r="R191" s="62"/>
      <c r="S191" s="62"/>
    </row>
    <row r="192" spans="1:19" s="63" customFormat="1" x14ac:dyDescent="0.3">
      <c r="A192" s="56"/>
      <c r="B192" s="57"/>
      <c r="C192" s="270"/>
      <c r="D192" s="271"/>
      <c r="E192" s="271"/>
      <c r="F192" s="271"/>
      <c r="G192" s="271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</row>
    <row r="193" spans="1:19" s="63" customFormat="1" x14ac:dyDescent="0.3">
      <c r="A193" s="56"/>
      <c r="B193" s="57"/>
      <c r="C193" s="58"/>
      <c r="D193" s="59"/>
      <c r="E193" s="60"/>
      <c r="F193" s="61"/>
      <c r="G193" s="62"/>
      <c r="H193" s="61"/>
      <c r="I193" s="62"/>
      <c r="J193" s="61"/>
      <c r="K193" s="62"/>
      <c r="L193" s="62"/>
      <c r="M193" s="62"/>
      <c r="N193" s="62"/>
      <c r="O193" s="62"/>
      <c r="P193" s="62"/>
      <c r="Q193" s="62"/>
      <c r="R193" s="62"/>
      <c r="S193" s="62"/>
    </row>
    <row r="194" spans="1:19" s="63" customFormat="1" x14ac:dyDescent="0.3">
      <c r="A194" s="56"/>
      <c r="B194" s="57"/>
      <c r="C194" s="270"/>
      <c r="D194" s="271"/>
      <c r="E194" s="271"/>
      <c r="F194" s="271"/>
      <c r="G194" s="271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</row>
    <row r="195" spans="1:19" s="63" customFormat="1" x14ac:dyDescent="0.3">
      <c r="A195" s="56"/>
      <c r="B195" s="57"/>
      <c r="C195" s="58"/>
      <c r="D195" s="59"/>
      <c r="E195" s="60"/>
      <c r="F195" s="61"/>
      <c r="G195" s="62"/>
      <c r="H195" s="61"/>
      <c r="I195" s="62"/>
      <c r="J195" s="61"/>
      <c r="K195" s="62"/>
      <c r="L195" s="62"/>
      <c r="M195" s="62"/>
      <c r="N195" s="62"/>
      <c r="O195" s="62"/>
      <c r="P195" s="62"/>
      <c r="Q195" s="62"/>
      <c r="R195" s="62"/>
      <c r="S195" s="62"/>
    </row>
    <row r="196" spans="1:19" s="63" customFormat="1" x14ac:dyDescent="0.3">
      <c r="A196" s="56"/>
      <c r="B196" s="57"/>
      <c r="C196" s="270"/>
      <c r="D196" s="271"/>
      <c r="E196" s="271"/>
      <c r="F196" s="271"/>
      <c r="G196" s="271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</row>
    <row r="197" spans="1:19" s="63" customFormat="1" x14ac:dyDescent="0.3">
      <c r="A197" s="75"/>
      <c r="B197" s="76"/>
      <c r="C197" s="77"/>
      <c r="D197" s="78"/>
      <c r="E197" s="79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</row>
    <row r="198" spans="1:19" s="63" customFormat="1" x14ac:dyDescent="0.3">
      <c r="A198" s="56"/>
      <c r="B198" s="57"/>
      <c r="C198" s="58"/>
      <c r="D198" s="59"/>
      <c r="E198" s="60"/>
      <c r="F198" s="61"/>
      <c r="G198" s="62"/>
      <c r="H198" s="61"/>
      <c r="I198" s="62"/>
      <c r="J198" s="61"/>
      <c r="K198" s="62"/>
      <c r="L198" s="62"/>
      <c r="M198" s="62"/>
      <c r="N198" s="62"/>
      <c r="O198" s="62"/>
      <c r="P198" s="62"/>
      <c r="Q198" s="62"/>
      <c r="R198" s="62"/>
      <c r="S198" s="62"/>
    </row>
    <row r="199" spans="1:19" s="63" customFormat="1" x14ac:dyDescent="0.3">
      <c r="A199" s="56"/>
      <c r="B199" s="57"/>
      <c r="C199" s="270"/>
      <c r="D199" s="271"/>
      <c r="E199" s="271"/>
      <c r="F199" s="271"/>
      <c r="G199" s="271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</row>
    <row r="200" spans="1:19" s="63" customFormat="1" x14ac:dyDescent="0.3">
      <c r="A200" s="56"/>
      <c r="B200" s="57"/>
      <c r="C200" s="58"/>
      <c r="D200" s="59"/>
      <c r="E200" s="60"/>
      <c r="F200" s="61"/>
      <c r="G200" s="62"/>
      <c r="H200" s="61"/>
      <c r="I200" s="62"/>
      <c r="J200" s="61"/>
      <c r="K200" s="62"/>
      <c r="L200" s="62"/>
      <c r="M200" s="62"/>
      <c r="N200" s="62"/>
      <c r="O200" s="62"/>
      <c r="P200" s="62"/>
      <c r="Q200" s="62"/>
      <c r="R200" s="62"/>
      <c r="S200" s="62"/>
    </row>
    <row r="201" spans="1:19" s="63" customFormat="1" x14ac:dyDescent="0.3">
      <c r="A201" s="56"/>
      <c r="B201" s="57"/>
      <c r="C201" s="270"/>
      <c r="D201" s="271"/>
      <c r="E201" s="271"/>
      <c r="F201" s="271"/>
      <c r="G201" s="271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</row>
    <row r="202" spans="1:19" s="63" customFormat="1" x14ac:dyDescent="0.3">
      <c r="A202" s="56"/>
      <c r="B202" s="57"/>
      <c r="C202" s="58"/>
      <c r="D202" s="59"/>
      <c r="E202" s="60"/>
      <c r="F202" s="61"/>
      <c r="G202" s="62"/>
      <c r="H202" s="61"/>
      <c r="I202" s="62"/>
      <c r="J202" s="61"/>
      <c r="K202" s="62"/>
      <c r="L202" s="62"/>
      <c r="M202" s="62"/>
      <c r="N202" s="62"/>
      <c r="O202" s="62"/>
      <c r="P202" s="62"/>
      <c r="Q202" s="62"/>
      <c r="R202" s="62"/>
      <c r="S202" s="62"/>
    </row>
    <row r="203" spans="1:19" s="63" customFormat="1" x14ac:dyDescent="0.3">
      <c r="A203" s="56"/>
      <c r="B203" s="57"/>
      <c r="C203" s="270"/>
      <c r="D203" s="271"/>
      <c r="E203" s="271"/>
      <c r="F203" s="271"/>
      <c r="G203" s="271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</row>
    <row r="204" spans="1:19" s="63" customFormat="1" x14ac:dyDescent="0.3">
      <c r="A204" s="75"/>
      <c r="B204" s="76"/>
      <c r="C204" s="77"/>
      <c r="D204" s="78"/>
      <c r="E204" s="79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</row>
    <row r="205" spans="1:19" s="63" customFormat="1" x14ac:dyDescent="0.3">
      <c r="A205" s="56"/>
      <c r="B205" s="57"/>
      <c r="C205" s="58"/>
      <c r="D205" s="59"/>
      <c r="E205" s="60"/>
      <c r="F205" s="61"/>
      <c r="G205" s="62"/>
      <c r="H205" s="61"/>
      <c r="I205" s="62"/>
      <c r="J205" s="61"/>
      <c r="K205" s="62"/>
      <c r="L205" s="62"/>
      <c r="M205" s="62"/>
      <c r="N205" s="62"/>
      <c r="O205" s="62"/>
      <c r="P205" s="62"/>
      <c r="Q205" s="62"/>
      <c r="R205" s="62"/>
      <c r="S205" s="62"/>
    </row>
    <row r="206" spans="1:19" s="63" customFormat="1" x14ac:dyDescent="0.3">
      <c r="A206" s="56"/>
      <c r="B206" s="57"/>
      <c r="C206" s="272"/>
      <c r="D206" s="273"/>
      <c r="E206" s="273"/>
      <c r="F206" s="273"/>
      <c r="G206" s="273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19" s="63" customFormat="1" x14ac:dyDescent="0.3">
      <c r="A207" s="56"/>
      <c r="B207" s="57"/>
      <c r="C207" s="270"/>
      <c r="D207" s="271"/>
      <c r="E207" s="271"/>
      <c r="F207" s="271"/>
      <c r="G207" s="271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19" s="63" customFormat="1" x14ac:dyDescent="0.3">
      <c r="A208" s="56"/>
      <c r="B208" s="57"/>
      <c r="C208" s="58"/>
      <c r="D208" s="59"/>
      <c r="E208" s="60"/>
      <c r="F208" s="61"/>
      <c r="G208" s="62"/>
      <c r="H208" s="61"/>
      <c r="I208" s="62"/>
      <c r="J208" s="61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19" s="63" customFormat="1" x14ac:dyDescent="0.3">
      <c r="A209" s="56"/>
      <c r="B209" s="57"/>
      <c r="C209" s="270"/>
      <c r="D209" s="271"/>
      <c r="E209" s="271"/>
      <c r="F209" s="271"/>
      <c r="G209" s="271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</row>
    <row r="210" spans="1:19" s="63" customFormat="1" x14ac:dyDescent="0.3">
      <c r="A210" s="56"/>
      <c r="B210" s="57"/>
      <c r="C210" s="58"/>
      <c r="D210" s="59"/>
      <c r="E210" s="60"/>
      <c r="F210" s="61"/>
      <c r="G210" s="62"/>
      <c r="H210" s="61"/>
      <c r="I210" s="62"/>
      <c r="J210" s="61"/>
      <c r="K210" s="62"/>
      <c r="L210" s="62"/>
      <c r="M210" s="62"/>
      <c r="N210" s="62"/>
      <c r="O210" s="62"/>
      <c r="P210" s="62"/>
      <c r="Q210" s="62"/>
      <c r="R210" s="62"/>
      <c r="S210" s="62"/>
    </row>
    <row r="211" spans="1:19" s="63" customFormat="1" x14ac:dyDescent="0.3">
      <c r="A211" s="56"/>
      <c r="B211" s="57"/>
      <c r="C211" s="270"/>
      <c r="D211" s="271"/>
      <c r="E211" s="271"/>
      <c r="F211" s="271"/>
      <c r="G211" s="271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</row>
    <row r="212" spans="1:19" s="63" customFormat="1" x14ac:dyDescent="0.3">
      <c r="A212" s="56"/>
      <c r="B212" s="57"/>
      <c r="C212" s="58"/>
      <c r="D212" s="59"/>
      <c r="E212" s="60"/>
      <c r="F212" s="61"/>
      <c r="G212" s="62"/>
      <c r="H212" s="61"/>
      <c r="I212" s="62"/>
      <c r="J212" s="61"/>
      <c r="K212" s="62"/>
      <c r="L212" s="62"/>
      <c r="M212" s="62"/>
      <c r="N212" s="62"/>
      <c r="O212" s="62"/>
      <c r="P212" s="62"/>
      <c r="Q212" s="62"/>
      <c r="R212" s="62"/>
      <c r="S212" s="62"/>
    </row>
    <row r="213" spans="1:19" s="63" customFormat="1" x14ac:dyDescent="0.3">
      <c r="A213" s="56"/>
      <c r="B213" s="57"/>
      <c r="C213" s="270"/>
      <c r="D213" s="271"/>
      <c r="E213" s="271"/>
      <c r="F213" s="271"/>
      <c r="G213" s="271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</row>
    <row r="214" spans="1:19" s="63" customFormat="1" x14ac:dyDescent="0.3">
      <c r="A214" s="56"/>
      <c r="B214" s="57"/>
      <c r="C214" s="58"/>
      <c r="D214" s="59"/>
      <c r="E214" s="60"/>
      <c r="F214" s="61"/>
      <c r="G214" s="62"/>
      <c r="H214" s="61"/>
      <c r="I214" s="62"/>
      <c r="J214" s="61"/>
      <c r="K214" s="62"/>
      <c r="L214" s="62"/>
      <c r="M214" s="62"/>
      <c r="N214" s="62"/>
      <c r="O214" s="62"/>
      <c r="P214" s="62"/>
      <c r="Q214" s="62"/>
      <c r="R214" s="62"/>
      <c r="S214" s="62"/>
    </row>
    <row r="215" spans="1:19" s="63" customFormat="1" x14ac:dyDescent="0.3">
      <c r="A215" s="56"/>
      <c r="B215" s="57"/>
      <c r="C215" s="270"/>
      <c r="D215" s="271"/>
      <c r="E215" s="271"/>
      <c r="F215" s="271"/>
      <c r="G215" s="271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</row>
    <row r="216" spans="1:19" s="63" customFormat="1" x14ac:dyDescent="0.3">
      <c r="A216" s="56"/>
      <c r="B216" s="57"/>
      <c r="C216" s="58"/>
      <c r="D216" s="59"/>
      <c r="E216" s="60"/>
      <c r="F216" s="61"/>
      <c r="G216" s="62"/>
      <c r="H216" s="61"/>
      <c r="I216" s="62"/>
      <c r="J216" s="61"/>
      <c r="K216" s="62"/>
      <c r="L216" s="62"/>
      <c r="M216" s="62"/>
      <c r="N216" s="62"/>
      <c r="O216" s="62"/>
      <c r="P216" s="62"/>
      <c r="Q216" s="62"/>
      <c r="R216" s="62"/>
      <c r="S216" s="62"/>
    </row>
    <row r="217" spans="1:19" s="63" customFormat="1" x14ac:dyDescent="0.3">
      <c r="A217" s="56"/>
      <c r="B217" s="57"/>
      <c r="C217" s="270"/>
      <c r="D217" s="271"/>
      <c r="E217" s="271"/>
      <c r="F217" s="271"/>
      <c r="G217" s="271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</row>
    <row r="218" spans="1:19" s="63" customFormat="1" x14ac:dyDescent="0.3">
      <c r="A218" s="56"/>
      <c r="B218" s="57"/>
      <c r="C218" s="58"/>
      <c r="D218" s="59"/>
      <c r="E218" s="60"/>
      <c r="F218" s="61"/>
      <c r="G218" s="62"/>
      <c r="H218" s="61"/>
      <c r="I218" s="62"/>
      <c r="J218" s="61"/>
      <c r="K218" s="62"/>
      <c r="L218" s="62"/>
      <c r="M218" s="62"/>
      <c r="N218" s="62"/>
      <c r="O218" s="62"/>
      <c r="P218" s="62"/>
      <c r="Q218" s="62"/>
      <c r="R218" s="62"/>
      <c r="S218" s="62"/>
    </row>
    <row r="219" spans="1:19" s="63" customFormat="1" x14ac:dyDescent="0.3">
      <c r="A219" s="56"/>
      <c r="B219" s="57"/>
      <c r="C219" s="272"/>
      <c r="D219" s="273"/>
      <c r="E219" s="273"/>
      <c r="F219" s="273"/>
      <c r="G219" s="273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</row>
    <row r="220" spans="1:19" s="63" customFormat="1" x14ac:dyDescent="0.3">
      <c r="A220" s="56"/>
      <c r="B220" s="57"/>
      <c r="C220" s="270"/>
      <c r="D220" s="271"/>
      <c r="E220" s="271"/>
      <c r="F220" s="271"/>
      <c r="G220" s="271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</row>
    <row r="221" spans="1:19" s="63" customFormat="1" x14ac:dyDescent="0.3">
      <c r="A221" s="75"/>
      <c r="B221" s="76"/>
      <c r="C221" s="77"/>
      <c r="D221" s="78"/>
      <c r="E221" s="79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</row>
    <row r="222" spans="1:19" s="63" customFormat="1" x14ac:dyDescent="0.3">
      <c r="A222" s="56"/>
      <c r="B222" s="57"/>
      <c r="C222" s="58"/>
      <c r="D222" s="59"/>
      <c r="E222" s="60"/>
      <c r="F222" s="61"/>
      <c r="G222" s="62"/>
      <c r="H222" s="61"/>
      <c r="I222" s="62"/>
      <c r="J222" s="61"/>
      <c r="K222" s="62"/>
      <c r="L222" s="62"/>
      <c r="M222" s="62"/>
      <c r="N222" s="62"/>
      <c r="O222" s="62"/>
      <c r="P222" s="62"/>
      <c r="Q222" s="62"/>
      <c r="R222" s="62"/>
      <c r="S222" s="62"/>
    </row>
    <row r="223" spans="1:19" s="63" customFormat="1" x14ac:dyDescent="0.3">
      <c r="A223" s="56"/>
      <c r="B223" s="57"/>
      <c r="C223" s="270"/>
      <c r="D223" s="271"/>
      <c r="E223" s="271"/>
      <c r="F223" s="271"/>
      <c r="G223" s="271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</row>
    <row r="224" spans="1:19" s="63" customFormat="1" x14ac:dyDescent="0.3">
      <c r="A224" s="56"/>
      <c r="B224" s="57"/>
      <c r="C224" s="58"/>
      <c r="D224" s="59"/>
      <c r="E224" s="60"/>
      <c r="F224" s="61"/>
      <c r="G224" s="62"/>
      <c r="H224" s="61"/>
      <c r="I224" s="62"/>
      <c r="J224" s="61"/>
      <c r="K224" s="62"/>
      <c r="L224" s="62"/>
      <c r="M224" s="62"/>
      <c r="N224" s="62"/>
      <c r="O224" s="62"/>
      <c r="P224" s="62"/>
      <c r="Q224" s="62"/>
      <c r="R224" s="62"/>
      <c r="S224" s="62"/>
    </row>
    <row r="225" spans="1:19" s="63" customFormat="1" x14ac:dyDescent="0.3">
      <c r="A225" s="56"/>
      <c r="B225" s="57"/>
      <c r="C225" s="272"/>
      <c r="D225" s="273"/>
      <c r="E225" s="273"/>
      <c r="F225" s="273"/>
      <c r="G225" s="273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</row>
    <row r="226" spans="1:19" s="63" customFormat="1" x14ac:dyDescent="0.3">
      <c r="A226" s="56"/>
      <c r="B226" s="57"/>
      <c r="C226" s="270"/>
      <c r="D226" s="271"/>
      <c r="E226" s="271"/>
      <c r="F226" s="271"/>
      <c r="G226" s="271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</row>
    <row r="227" spans="1:19" s="63" customFormat="1" x14ac:dyDescent="0.3">
      <c r="A227" s="56"/>
      <c r="B227" s="57"/>
      <c r="C227" s="58"/>
      <c r="D227" s="59"/>
      <c r="E227" s="60"/>
      <c r="F227" s="61"/>
      <c r="G227" s="62"/>
      <c r="H227" s="61"/>
      <c r="I227" s="62"/>
      <c r="J227" s="61"/>
      <c r="K227" s="62"/>
      <c r="L227" s="62"/>
      <c r="M227" s="62"/>
      <c r="N227" s="62"/>
      <c r="O227" s="62"/>
      <c r="P227" s="62"/>
      <c r="Q227" s="62"/>
      <c r="R227" s="62"/>
      <c r="S227" s="62"/>
    </row>
    <row r="228" spans="1:19" s="63" customFormat="1" x14ac:dyDescent="0.3">
      <c r="A228" s="56"/>
      <c r="B228" s="57"/>
      <c r="C228" s="270"/>
      <c r="D228" s="271"/>
      <c r="E228" s="271"/>
      <c r="F228" s="271"/>
      <c r="G228" s="271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</row>
    <row r="229" spans="1:19" s="63" customFormat="1" x14ac:dyDescent="0.3">
      <c r="A229" s="56"/>
      <c r="B229" s="57"/>
      <c r="C229" s="58"/>
      <c r="D229" s="59"/>
      <c r="E229" s="60"/>
      <c r="F229" s="61"/>
      <c r="G229" s="62"/>
      <c r="H229" s="61"/>
      <c r="I229" s="62"/>
      <c r="J229" s="61"/>
      <c r="K229" s="62"/>
      <c r="L229" s="62"/>
      <c r="M229" s="62"/>
      <c r="N229" s="62"/>
      <c r="O229" s="62"/>
      <c r="P229" s="62"/>
      <c r="Q229" s="62"/>
      <c r="R229" s="62"/>
      <c r="S229" s="62"/>
    </row>
    <row r="230" spans="1:19" s="63" customFormat="1" x14ac:dyDescent="0.3">
      <c r="A230" s="56"/>
      <c r="B230" s="57"/>
      <c r="C230" s="270"/>
      <c r="D230" s="271"/>
      <c r="E230" s="271"/>
      <c r="F230" s="271"/>
      <c r="G230" s="271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</row>
    <row r="231" spans="1:19" s="63" customFormat="1" x14ac:dyDescent="0.3">
      <c r="A231" s="56"/>
      <c r="B231" s="57"/>
      <c r="C231" s="58"/>
      <c r="D231" s="59"/>
      <c r="E231" s="60"/>
      <c r="F231" s="61"/>
      <c r="G231" s="62"/>
      <c r="H231" s="61"/>
      <c r="I231" s="62"/>
      <c r="J231" s="61"/>
      <c r="K231" s="62"/>
      <c r="L231" s="62"/>
      <c r="M231" s="62"/>
      <c r="N231" s="62"/>
      <c r="O231" s="62"/>
      <c r="P231" s="62"/>
      <c r="Q231" s="62"/>
      <c r="R231" s="62"/>
      <c r="S231" s="62"/>
    </row>
    <row r="232" spans="1:19" s="63" customFormat="1" x14ac:dyDescent="0.3">
      <c r="A232" s="56"/>
      <c r="B232" s="57"/>
      <c r="C232" s="272"/>
      <c r="D232" s="273"/>
      <c r="E232" s="273"/>
      <c r="F232" s="273"/>
      <c r="G232" s="273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</row>
    <row r="233" spans="1:19" s="63" customFormat="1" x14ac:dyDescent="0.3">
      <c r="A233" s="56"/>
      <c r="B233" s="57"/>
      <c r="C233" s="270"/>
      <c r="D233" s="271"/>
      <c r="E233" s="271"/>
      <c r="F233" s="271"/>
      <c r="G233" s="271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</row>
    <row r="234" spans="1:19" s="63" customFormat="1" x14ac:dyDescent="0.3">
      <c r="A234" s="56"/>
      <c r="B234" s="57"/>
      <c r="C234" s="58"/>
      <c r="D234" s="59"/>
      <c r="E234" s="60"/>
      <c r="F234" s="61"/>
      <c r="G234" s="62"/>
      <c r="H234" s="61"/>
      <c r="I234" s="62"/>
      <c r="J234" s="61"/>
      <c r="K234" s="62"/>
      <c r="L234" s="62"/>
      <c r="M234" s="62"/>
      <c r="N234" s="62"/>
      <c r="O234" s="62"/>
      <c r="P234" s="62"/>
      <c r="Q234" s="62"/>
      <c r="R234" s="62"/>
      <c r="S234" s="62"/>
    </row>
    <row r="235" spans="1:19" s="63" customFormat="1" x14ac:dyDescent="0.3">
      <c r="A235" s="56"/>
      <c r="B235" s="57"/>
      <c r="C235" s="272"/>
      <c r="D235" s="273"/>
      <c r="E235" s="273"/>
      <c r="F235" s="273"/>
      <c r="G235" s="273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19" s="63" customFormat="1" x14ac:dyDescent="0.3">
      <c r="A236" s="56"/>
      <c r="B236" s="57"/>
      <c r="C236" s="270"/>
      <c r="D236" s="271"/>
      <c r="E236" s="271"/>
      <c r="F236" s="271"/>
      <c r="G236" s="271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19" s="63" customFormat="1" x14ac:dyDescent="0.3">
      <c r="A237" s="56"/>
      <c r="B237" s="57"/>
      <c r="C237" s="58"/>
      <c r="D237" s="59"/>
      <c r="E237" s="60"/>
      <c r="F237" s="61"/>
      <c r="G237" s="62"/>
      <c r="H237" s="61"/>
      <c r="I237" s="62"/>
      <c r="J237" s="61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19" s="63" customFormat="1" x14ac:dyDescent="0.3">
      <c r="A238" s="56"/>
      <c r="B238" s="57"/>
      <c r="C238" s="272"/>
      <c r="D238" s="273"/>
      <c r="E238" s="273"/>
      <c r="F238" s="273"/>
      <c r="G238" s="273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19" s="63" customFormat="1" x14ac:dyDescent="0.3">
      <c r="A239" s="56"/>
      <c r="B239" s="57"/>
      <c r="C239" s="270"/>
      <c r="D239" s="271"/>
      <c r="E239" s="271"/>
      <c r="F239" s="271"/>
      <c r="G239" s="271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</row>
    <row r="240" spans="1:19" s="63" customFormat="1" x14ac:dyDescent="0.3">
      <c r="A240" s="56"/>
      <c r="B240" s="57"/>
      <c r="C240" s="58"/>
      <c r="D240" s="59"/>
      <c r="E240" s="60"/>
      <c r="F240" s="61"/>
      <c r="G240" s="62"/>
      <c r="H240" s="61"/>
      <c r="I240" s="62"/>
      <c r="J240" s="61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272"/>
      <c r="D241" s="273"/>
      <c r="E241" s="273"/>
      <c r="F241" s="273"/>
      <c r="G241" s="273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270"/>
      <c r="D242" s="271"/>
      <c r="E242" s="271"/>
      <c r="F242" s="271"/>
      <c r="G242" s="271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58"/>
      <c r="D243" s="59"/>
      <c r="E243" s="60"/>
      <c r="F243" s="61"/>
      <c r="G243" s="62"/>
      <c r="H243" s="61"/>
      <c r="I243" s="62"/>
      <c r="J243" s="61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272"/>
      <c r="D244" s="273"/>
      <c r="E244" s="273"/>
      <c r="F244" s="273"/>
      <c r="G244" s="273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270"/>
      <c r="D245" s="271"/>
      <c r="E245" s="271"/>
      <c r="F245" s="271"/>
      <c r="G245" s="271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75"/>
      <c r="B246" s="76"/>
      <c r="C246" s="77"/>
      <c r="D246" s="78"/>
      <c r="E246" s="79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</row>
    <row r="247" spans="1:19" s="63" customFormat="1" x14ac:dyDescent="0.3">
      <c r="A247" s="56"/>
      <c r="B247" s="57"/>
      <c r="C247" s="272"/>
      <c r="D247" s="273"/>
      <c r="E247" s="273"/>
      <c r="F247" s="273"/>
      <c r="G247" s="273"/>
      <c r="H247" s="62"/>
      <c r="I247" s="62"/>
      <c r="J247" s="62"/>
      <c r="K247" s="62"/>
      <c r="L247" s="62"/>
      <c r="M247" s="62"/>
      <c r="N247" s="60"/>
      <c r="O247" s="60"/>
      <c r="P247" s="60"/>
      <c r="Q247" s="60"/>
      <c r="R247" s="62"/>
      <c r="S247" s="62"/>
    </row>
    <row r="248" spans="1:19" s="63" customFormat="1" x14ac:dyDescent="0.3">
      <c r="A248" s="56"/>
      <c r="B248" s="57"/>
      <c r="C248" s="58"/>
      <c r="D248" s="59"/>
      <c r="E248" s="60"/>
      <c r="F248" s="61"/>
      <c r="G248" s="62"/>
      <c r="H248" s="61"/>
      <c r="I248" s="62"/>
      <c r="J248" s="61"/>
      <c r="K248" s="62"/>
      <c r="L248" s="62"/>
      <c r="M248" s="62"/>
      <c r="N248" s="60"/>
      <c r="O248" s="60"/>
      <c r="P248" s="60"/>
      <c r="Q248" s="60"/>
      <c r="R248" s="62"/>
      <c r="S248" s="62"/>
    </row>
    <row r="249" spans="1:19" s="63" customFormat="1" x14ac:dyDescent="0.3">
      <c r="A249" s="56"/>
      <c r="B249" s="57"/>
      <c r="C249" s="272"/>
      <c r="D249" s="273"/>
      <c r="E249" s="273"/>
      <c r="F249" s="273"/>
      <c r="G249" s="273"/>
      <c r="H249" s="62"/>
      <c r="I249" s="62"/>
      <c r="J249" s="62"/>
      <c r="K249" s="62"/>
      <c r="L249" s="62"/>
      <c r="M249" s="62"/>
      <c r="N249" s="60"/>
      <c r="O249" s="60"/>
      <c r="P249" s="60"/>
      <c r="Q249" s="60"/>
      <c r="R249" s="62"/>
      <c r="S249" s="62"/>
    </row>
    <row r="250" spans="1:19" s="63" customFormat="1" x14ac:dyDescent="0.3">
      <c r="A250" s="56"/>
      <c r="B250" s="57"/>
      <c r="C250" s="58"/>
      <c r="D250" s="59"/>
      <c r="E250" s="60"/>
      <c r="F250" s="61"/>
      <c r="G250" s="62"/>
      <c r="H250" s="61"/>
      <c r="I250" s="62"/>
      <c r="J250" s="61"/>
      <c r="K250" s="62"/>
      <c r="L250" s="62"/>
      <c r="M250" s="62"/>
      <c r="N250" s="60"/>
      <c r="O250" s="60"/>
      <c r="P250" s="60"/>
      <c r="Q250" s="60"/>
      <c r="R250" s="62"/>
      <c r="S250" s="62"/>
    </row>
    <row r="251" spans="1:19" s="63" customFormat="1" x14ac:dyDescent="0.3">
      <c r="A251" s="56"/>
      <c r="B251" s="57"/>
      <c r="C251" s="272"/>
      <c r="D251" s="273"/>
      <c r="E251" s="273"/>
      <c r="F251" s="273"/>
      <c r="G251" s="273"/>
      <c r="H251" s="62"/>
      <c r="I251" s="62"/>
      <c r="J251" s="62"/>
      <c r="K251" s="62"/>
      <c r="L251" s="62"/>
      <c r="M251" s="62"/>
      <c r="N251" s="60"/>
      <c r="O251" s="60"/>
      <c r="P251" s="60"/>
      <c r="Q251" s="60"/>
      <c r="R251" s="62"/>
      <c r="S251" s="62"/>
    </row>
    <row r="252" spans="1:19" s="63" customFormat="1" x14ac:dyDescent="0.3">
      <c r="A252" s="56"/>
      <c r="B252" s="57"/>
      <c r="C252" s="58"/>
      <c r="D252" s="59"/>
      <c r="E252" s="60"/>
      <c r="F252" s="61"/>
      <c r="G252" s="62"/>
      <c r="H252" s="61"/>
      <c r="I252" s="62"/>
      <c r="J252" s="61"/>
      <c r="K252" s="62"/>
      <c r="L252" s="62"/>
      <c r="M252" s="62"/>
      <c r="N252" s="60"/>
      <c r="O252" s="60"/>
      <c r="P252" s="60"/>
      <c r="Q252" s="60"/>
      <c r="R252" s="62"/>
      <c r="S252" s="62"/>
    </row>
    <row r="253" spans="1:19" s="63" customFormat="1" x14ac:dyDescent="0.3">
      <c r="A253" s="56"/>
      <c r="B253" s="57"/>
      <c r="C253" s="58"/>
      <c r="D253" s="59"/>
      <c r="E253" s="60"/>
      <c r="F253" s="61"/>
      <c r="G253" s="62"/>
      <c r="H253" s="61"/>
      <c r="I253" s="62"/>
      <c r="J253" s="61"/>
      <c r="K253" s="62"/>
      <c r="L253" s="62"/>
      <c r="M253" s="62"/>
      <c r="N253" s="62"/>
      <c r="O253" s="62"/>
      <c r="P253" s="62"/>
      <c r="Q253" s="62"/>
      <c r="R253" s="62"/>
      <c r="S253" s="62"/>
    </row>
    <row r="254" spans="1:19" s="63" customFormat="1" x14ac:dyDescent="0.3">
      <c r="A254" s="56"/>
      <c r="B254" s="57"/>
      <c r="C254" s="58"/>
      <c r="D254" s="59"/>
      <c r="E254" s="60"/>
      <c r="F254" s="61"/>
      <c r="G254" s="62"/>
      <c r="H254" s="61"/>
      <c r="I254" s="62"/>
      <c r="J254" s="61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272"/>
      <c r="D255" s="273"/>
      <c r="E255" s="273"/>
      <c r="F255" s="273"/>
      <c r="G255" s="273"/>
      <c r="H255" s="61"/>
      <c r="I255" s="62"/>
      <c r="J255" s="61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56"/>
      <c r="B256" s="57"/>
      <c r="C256" s="58"/>
      <c r="D256" s="59"/>
      <c r="E256" s="60"/>
      <c r="F256" s="61"/>
      <c r="G256" s="62"/>
      <c r="H256" s="61"/>
      <c r="I256" s="62"/>
      <c r="J256" s="61"/>
      <c r="K256" s="62"/>
      <c r="L256" s="62"/>
      <c r="M256" s="62"/>
      <c r="N256" s="62"/>
      <c r="O256" s="62"/>
      <c r="P256" s="62"/>
      <c r="Q256" s="62"/>
      <c r="R256" s="62"/>
      <c r="S256" s="62"/>
    </row>
    <row r="257" spans="1:19" s="63" customFormat="1" x14ac:dyDescent="0.3">
      <c r="A257" s="56"/>
      <c r="B257" s="57"/>
      <c r="C257" s="272"/>
      <c r="D257" s="273"/>
      <c r="E257" s="273"/>
      <c r="F257" s="273"/>
      <c r="G257" s="273"/>
      <c r="H257" s="61"/>
      <c r="I257" s="62"/>
      <c r="J257" s="61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58"/>
      <c r="D258" s="59"/>
      <c r="E258" s="60"/>
      <c r="F258" s="61"/>
      <c r="G258" s="62"/>
      <c r="H258" s="61"/>
      <c r="I258" s="62"/>
      <c r="J258" s="61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272"/>
      <c r="D259" s="273"/>
      <c r="E259" s="273"/>
      <c r="F259" s="273"/>
      <c r="G259" s="273"/>
      <c r="H259" s="61"/>
      <c r="I259" s="62"/>
      <c r="J259" s="61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0"/>
      <c r="D260" s="271"/>
      <c r="E260" s="271"/>
      <c r="F260" s="271"/>
      <c r="G260" s="271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56"/>
      <c r="B261" s="57"/>
      <c r="C261" s="58"/>
      <c r="D261" s="59"/>
      <c r="E261" s="60"/>
      <c r="F261" s="61"/>
      <c r="G261" s="62"/>
      <c r="H261" s="61"/>
      <c r="I261" s="62"/>
      <c r="J261" s="61"/>
      <c r="K261" s="62"/>
      <c r="L261" s="62"/>
      <c r="M261" s="62"/>
      <c r="N261" s="62"/>
      <c r="O261" s="62"/>
      <c r="P261" s="62"/>
      <c r="Q261" s="62"/>
      <c r="R261" s="62"/>
      <c r="S261" s="62"/>
    </row>
    <row r="262" spans="1:19" s="63" customFormat="1" x14ac:dyDescent="0.3">
      <c r="A262" s="56"/>
      <c r="B262" s="57"/>
      <c r="C262" s="270"/>
      <c r="D262" s="271"/>
      <c r="E262" s="271"/>
      <c r="F262" s="271"/>
      <c r="G262" s="271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58"/>
      <c r="D263" s="59"/>
      <c r="E263" s="60"/>
      <c r="F263" s="61"/>
      <c r="G263" s="62"/>
      <c r="H263" s="61"/>
      <c r="I263" s="62"/>
      <c r="J263" s="61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56"/>
      <c r="B264" s="57"/>
      <c r="C264" s="270"/>
      <c r="D264" s="271"/>
      <c r="E264" s="271"/>
      <c r="F264" s="271"/>
      <c r="G264" s="271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</row>
    <row r="265" spans="1:19" s="63" customFormat="1" x14ac:dyDescent="0.3">
      <c r="A265" s="75"/>
      <c r="B265" s="76"/>
      <c r="C265" s="77"/>
      <c r="D265" s="78"/>
      <c r="E265" s="79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</row>
    <row r="266" spans="1:19" s="63" customFormat="1" x14ac:dyDescent="0.3">
      <c r="A266" s="56"/>
      <c r="B266" s="57"/>
      <c r="C266" s="58"/>
      <c r="D266" s="59"/>
      <c r="E266" s="60"/>
      <c r="F266" s="61"/>
      <c r="G266" s="62"/>
      <c r="H266" s="61"/>
      <c r="I266" s="62"/>
      <c r="J266" s="61"/>
      <c r="K266" s="62"/>
      <c r="L266" s="62"/>
      <c r="M266" s="62"/>
      <c r="N266" s="62"/>
      <c r="O266" s="62"/>
      <c r="P266" s="62"/>
      <c r="Q266" s="62"/>
      <c r="R266" s="62"/>
      <c r="S266" s="62"/>
    </row>
    <row r="267" spans="1:19" s="63" customFormat="1" x14ac:dyDescent="0.3">
      <c r="A267" s="75"/>
      <c r="B267" s="76"/>
      <c r="C267" s="77"/>
      <c r="D267" s="78"/>
      <c r="E267" s="79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</row>
    <row r="268" spans="1:19" s="63" customFormat="1" x14ac:dyDescent="0.3">
      <c r="A268" s="56"/>
      <c r="B268" s="57"/>
      <c r="C268" s="58"/>
      <c r="D268" s="59"/>
      <c r="E268" s="60"/>
      <c r="F268" s="61"/>
      <c r="G268" s="62"/>
      <c r="H268" s="61"/>
      <c r="I268" s="62"/>
      <c r="J268" s="61"/>
      <c r="K268" s="62"/>
      <c r="L268" s="62"/>
      <c r="M268" s="62"/>
      <c r="N268" s="62"/>
      <c r="O268" s="62"/>
      <c r="P268" s="62"/>
      <c r="Q268" s="62"/>
      <c r="R268" s="62"/>
      <c r="S268" s="62"/>
    </row>
    <row r="269" spans="1:19" s="63" customFormat="1" x14ac:dyDescent="0.3">
      <c r="A269" s="56"/>
      <c r="B269" s="57"/>
      <c r="C269" s="270"/>
      <c r="D269" s="271"/>
      <c r="E269" s="271"/>
      <c r="F269" s="271"/>
      <c r="G269" s="271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</row>
    <row r="270" spans="1:19" s="63" customFormat="1" x14ac:dyDescent="0.3">
      <c r="A270" s="56"/>
      <c r="B270" s="57"/>
      <c r="C270" s="58"/>
      <c r="D270" s="59"/>
      <c r="E270" s="60"/>
      <c r="F270" s="61"/>
      <c r="G270" s="62"/>
      <c r="H270" s="61"/>
      <c r="I270" s="62"/>
      <c r="J270" s="61"/>
      <c r="K270" s="62"/>
      <c r="L270" s="62"/>
      <c r="M270" s="62"/>
      <c r="N270" s="62"/>
      <c r="O270" s="62"/>
      <c r="P270" s="62"/>
      <c r="Q270" s="62"/>
      <c r="R270" s="62"/>
      <c r="S270" s="62"/>
    </row>
    <row r="271" spans="1:19" s="63" customFormat="1" x14ac:dyDescent="0.3">
      <c r="A271" s="56"/>
      <c r="B271" s="57"/>
      <c r="C271" s="270"/>
      <c r="D271" s="271"/>
      <c r="E271" s="271"/>
      <c r="F271" s="271"/>
      <c r="G271" s="271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58"/>
      <c r="D272" s="59"/>
      <c r="E272" s="60"/>
      <c r="F272" s="61"/>
      <c r="G272" s="62"/>
      <c r="H272" s="61"/>
      <c r="I272" s="62"/>
      <c r="J272" s="61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25" s="63" customFormat="1" x14ac:dyDescent="0.3">
      <c r="A273" s="56"/>
      <c r="B273" s="57"/>
      <c r="C273" s="270"/>
      <c r="D273" s="271"/>
      <c r="E273" s="271"/>
      <c r="F273" s="271"/>
      <c r="G273" s="271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25" s="63" customFormat="1" x14ac:dyDescent="0.3">
      <c r="A274" s="75"/>
      <c r="B274" s="76"/>
      <c r="C274" s="77"/>
      <c r="D274" s="78"/>
      <c r="E274" s="79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</row>
    <row r="275" spans="1:25" s="63" customFormat="1" x14ac:dyDescent="0.3">
      <c r="A275" s="56"/>
      <c r="B275" s="57"/>
      <c r="C275" s="58"/>
      <c r="D275" s="59"/>
      <c r="E275" s="60"/>
      <c r="F275" s="61"/>
      <c r="G275" s="62"/>
      <c r="H275" s="61"/>
      <c r="I275" s="62"/>
      <c r="J275" s="61"/>
      <c r="K275" s="62"/>
      <c r="L275" s="62"/>
      <c r="M275" s="62"/>
      <c r="N275" s="62"/>
      <c r="O275" s="62"/>
      <c r="P275" s="62"/>
      <c r="Q275" s="62"/>
      <c r="R275" s="62"/>
      <c r="S275" s="62"/>
    </row>
    <row r="276" spans="1:25" s="63" customFormat="1" x14ac:dyDescent="0.3">
      <c r="A276" s="56"/>
      <c r="B276" s="57"/>
      <c r="C276" s="272"/>
      <c r="D276" s="273"/>
      <c r="E276" s="273"/>
      <c r="F276" s="273"/>
      <c r="G276" s="273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</row>
    <row r="277" spans="1:25" s="63" customFormat="1" x14ac:dyDescent="0.3">
      <c r="A277" s="56"/>
      <c r="B277" s="57"/>
      <c r="C277" s="270"/>
      <c r="D277" s="271"/>
      <c r="E277" s="271"/>
      <c r="F277" s="271"/>
      <c r="G277" s="271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</row>
    <row r="278" spans="1:25" s="63" customFormat="1" x14ac:dyDescent="0.3">
      <c r="A278" s="56"/>
      <c r="B278" s="57"/>
      <c r="C278" s="58"/>
      <c r="D278" s="59"/>
      <c r="E278" s="60"/>
      <c r="F278" s="61"/>
      <c r="G278" s="62"/>
      <c r="H278" s="61"/>
      <c r="I278" s="62"/>
      <c r="J278" s="61"/>
      <c r="K278" s="62"/>
      <c r="L278" s="62"/>
      <c r="M278" s="62"/>
      <c r="N278" s="62"/>
      <c r="O278" s="62"/>
      <c r="P278" s="62"/>
      <c r="Q278" s="62"/>
      <c r="R278" s="62"/>
      <c r="S278" s="62"/>
    </row>
    <row r="279" spans="1:25" s="63" customFormat="1" x14ac:dyDescent="0.3">
      <c r="A279" s="56"/>
      <c r="B279" s="57"/>
      <c r="C279" s="272"/>
      <c r="D279" s="273"/>
      <c r="E279" s="273"/>
      <c r="F279" s="273"/>
      <c r="G279" s="273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</row>
    <row r="280" spans="1:25" s="63" customFormat="1" x14ac:dyDescent="0.3">
      <c r="A280" s="75"/>
      <c r="B280" s="76"/>
      <c r="C280" s="77"/>
      <c r="D280" s="81"/>
      <c r="E280" s="75"/>
      <c r="F280" s="75"/>
      <c r="G280" s="82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</row>
    <row r="281" spans="1:25" s="63" customFormat="1" x14ac:dyDescent="0.3">
      <c r="B281" s="67"/>
      <c r="C281" s="67"/>
      <c r="D281" s="68"/>
    </row>
    <row r="282" spans="1:25" s="63" customFormat="1" x14ac:dyDescent="0.3">
      <c r="A282" s="65"/>
      <c r="B282" s="66"/>
      <c r="C282" s="274"/>
      <c r="D282" s="275"/>
      <c r="E282" s="275"/>
      <c r="F282" s="275"/>
      <c r="G282" s="275"/>
    </row>
    <row r="283" spans="1:25" s="63" customFormat="1" x14ac:dyDescent="0.3">
      <c r="B283" s="67"/>
      <c r="C283" s="67"/>
      <c r="D283" s="68"/>
    </row>
    <row r="284" spans="1:25" s="63" customFormat="1" x14ac:dyDescent="0.3">
      <c r="B284" s="67"/>
      <c r="C284" s="67"/>
      <c r="D284" s="68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</row>
    <row r="285" spans="1:25" s="63" customFormat="1" x14ac:dyDescent="0.3">
      <c r="A285" s="70"/>
      <c r="B285" s="71"/>
      <c r="C285" s="71"/>
      <c r="D285" s="72"/>
      <c r="E285" s="73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</row>
    <row r="286" spans="1:25" s="63" customFormat="1" x14ac:dyDescent="0.3">
      <c r="A286" s="75"/>
      <c r="B286" s="76"/>
      <c r="C286" s="77"/>
      <c r="D286" s="78"/>
      <c r="E286" s="79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</row>
    <row r="287" spans="1:25" s="63" customFormat="1" x14ac:dyDescent="0.3">
      <c r="A287" s="56"/>
      <c r="B287" s="57"/>
      <c r="C287" s="58"/>
      <c r="D287" s="59"/>
      <c r="E287" s="60"/>
      <c r="F287" s="61"/>
      <c r="G287" s="62"/>
      <c r="H287" s="61"/>
      <c r="I287" s="62"/>
      <c r="J287" s="61"/>
      <c r="K287" s="62"/>
      <c r="L287" s="62"/>
      <c r="M287" s="62"/>
      <c r="N287" s="62"/>
      <c r="O287" s="62"/>
      <c r="P287" s="62"/>
      <c r="Q287" s="62"/>
      <c r="R287" s="62"/>
      <c r="S287" s="62"/>
      <c r="Y287" s="64"/>
    </row>
    <row r="288" spans="1:25" s="63" customFormat="1" x14ac:dyDescent="0.3">
      <c r="A288" s="56"/>
      <c r="B288" s="57"/>
      <c r="C288" s="270"/>
      <c r="D288" s="271"/>
      <c r="E288" s="271"/>
      <c r="F288" s="271"/>
      <c r="G288" s="271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Y288" s="64"/>
    </row>
    <row r="289" spans="1:25" s="63" customFormat="1" x14ac:dyDescent="0.3">
      <c r="A289" s="56"/>
      <c r="B289" s="57"/>
      <c r="C289" s="58"/>
      <c r="D289" s="59"/>
      <c r="E289" s="60"/>
      <c r="F289" s="61"/>
      <c r="G289" s="62"/>
      <c r="H289" s="61"/>
      <c r="I289" s="62"/>
      <c r="J289" s="61"/>
      <c r="K289" s="62"/>
      <c r="L289" s="62"/>
      <c r="M289" s="62"/>
      <c r="N289" s="62"/>
      <c r="O289" s="62"/>
      <c r="P289" s="62"/>
      <c r="Q289" s="62"/>
      <c r="R289" s="62"/>
      <c r="S289" s="62"/>
      <c r="Y289" s="64"/>
    </row>
    <row r="290" spans="1:25" s="63" customFormat="1" x14ac:dyDescent="0.3">
      <c r="A290" s="56"/>
      <c r="B290" s="57"/>
      <c r="C290" s="270"/>
      <c r="D290" s="271"/>
      <c r="E290" s="271"/>
      <c r="F290" s="271"/>
      <c r="G290" s="271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Y290" s="64"/>
    </row>
    <row r="291" spans="1:25" s="63" customFormat="1" x14ac:dyDescent="0.3">
      <c r="A291" s="56"/>
      <c r="B291" s="57"/>
      <c r="C291" s="58"/>
      <c r="D291" s="59"/>
      <c r="E291" s="60"/>
      <c r="F291" s="61"/>
      <c r="G291" s="62"/>
      <c r="H291" s="61"/>
      <c r="I291" s="62"/>
      <c r="J291" s="61"/>
      <c r="K291" s="62"/>
      <c r="L291" s="62"/>
      <c r="M291" s="62"/>
      <c r="N291" s="62"/>
      <c r="O291" s="62"/>
      <c r="P291" s="62"/>
      <c r="Q291" s="62"/>
      <c r="R291" s="62"/>
      <c r="S291" s="62"/>
      <c r="Y291" s="64"/>
    </row>
    <row r="292" spans="1:25" s="63" customFormat="1" x14ac:dyDescent="0.3">
      <c r="A292" s="56"/>
      <c r="B292" s="57"/>
      <c r="C292" s="270"/>
      <c r="D292" s="271"/>
      <c r="E292" s="271"/>
      <c r="F292" s="271"/>
      <c r="G292" s="271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Y292" s="64"/>
    </row>
    <row r="293" spans="1:25" s="63" customFormat="1" x14ac:dyDescent="0.3">
      <c r="A293" s="56"/>
      <c r="B293" s="57"/>
      <c r="C293" s="58"/>
      <c r="D293" s="59"/>
      <c r="E293" s="60"/>
      <c r="F293" s="61"/>
      <c r="G293" s="62"/>
      <c r="H293" s="61"/>
      <c r="I293" s="62"/>
      <c r="J293" s="61"/>
      <c r="K293" s="62"/>
      <c r="L293" s="62"/>
      <c r="M293" s="62"/>
      <c r="N293" s="62"/>
      <c r="O293" s="62"/>
      <c r="P293" s="62"/>
      <c r="Q293" s="62"/>
      <c r="R293" s="62"/>
      <c r="S293" s="62"/>
      <c r="Y293" s="64"/>
    </row>
    <row r="294" spans="1:25" s="63" customFormat="1" x14ac:dyDescent="0.3">
      <c r="A294" s="56"/>
      <c r="B294" s="57"/>
      <c r="C294" s="270"/>
      <c r="D294" s="271"/>
      <c r="E294" s="271"/>
      <c r="F294" s="271"/>
      <c r="G294" s="271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Y294" s="64"/>
    </row>
    <row r="295" spans="1:25" s="63" customFormat="1" x14ac:dyDescent="0.3">
      <c r="A295" s="56"/>
      <c r="B295" s="57"/>
      <c r="C295" s="58"/>
      <c r="D295" s="59"/>
      <c r="E295" s="60"/>
      <c r="F295" s="61"/>
      <c r="G295" s="62"/>
      <c r="H295" s="61"/>
      <c r="I295" s="62"/>
      <c r="J295" s="61"/>
      <c r="K295" s="62"/>
      <c r="L295" s="62"/>
      <c r="M295" s="62"/>
      <c r="N295" s="62"/>
      <c r="O295" s="62"/>
      <c r="P295" s="62"/>
      <c r="Q295" s="62"/>
      <c r="R295" s="62"/>
      <c r="S295" s="62"/>
      <c r="Y295" s="64"/>
    </row>
    <row r="296" spans="1:25" s="63" customFormat="1" x14ac:dyDescent="0.3">
      <c r="A296" s="56"/>
      <c r="B296" s="57"/>
      <c r="C296" s="270"/>
      <c r="D296" s="271"/>
      <c r="E296" s="271"/>
      <c r="F296" s="271"/>
      <c r="G296" s="271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Y296" s="64"/>
    </row>
    <row r="297" spans="1:25" s="63" customFormat="1" x14ac:dyDescent="0.3">
      <c r="A297" s="56"/>
      <c r="B297" s="57"/>
      <c r="C297" s="58"/>
      <c r="D297" s="59"/>
      <c r="E297" s="60"/>
      <c r="F297" s="61"/>
      <c r="G297" s="62"/>
      <c r="H297" s="61"/>
      <c r="I297" s="62"/>
      <c r="J297" s="61"/>
      <c r="K297" s="62"/>
      <c r="L297" s="62"/>
      <c r="M297" s="62"/>
      <c r="N297" s="62"/>
      <c r="O297" s="62"/>
      <c r="P297" s="62"/>
      <c r="Q297" s="62"/>
      <c r="R297" s="62"/>
      <c r="S297" s="62"/>
      <c r="Y297" s="64"/>
    </row>
    <row r="298" spans="1:25" s="63" customFormat="1" x14ac:dyDescent="0.3">
      <c r="A298" s="56"/>
      <c r="B298" s="57"/>
      <c r="C298" s="270"/>
      <c r="D298" s="271"/>
      <c r="E298" s="271"/>
      <c r="F298" s="271"/>
      <c r="G298" s="271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Y298" s="64"/>
    </row>
    <row r="299" spans="1:25" s="63" customFormat="1" x14ac:dyDescent="0.3">
      <c r="A299" s="56"/>
      <c r="B299" s="57"/>
      <c r="C299" s="58"/>
      <c r="D299" s="59"/>
      <c r="E299" s="60"/>
      <c r="F299" s="61"/>
      <c r="G299" s="62"/>
      <c r="H299" s="61"/>
      <c r="I299" s="62"/>
      <c r="J299" s="61"/>
      <c r="K299" s="62"/>
      <c r="L299" s="62"/>
      <c r="M299" s="62"/>
      <c r="N299" s="62"/>
      <c r="O299" s="62"/>
      <c r="P299" s="62"/>
      <c r="Q299" s="62"/>
      <c r="R299" s="62"/>
      <c r="S299" s="62"/>
      <c r="Y299" s="64"/>
    </row>
    <row r="300" spans="1:25" s="63" customFormat="1" x14ac:dyDescent="0.3">
      <c r="A300" s="56"/>
      <c r="B300" s="57"/>
      <c r="C300" s="270"/>
      <c r="D300" s="271"/>
      <c r="E300" s="271"/>
      <c r="F300" s="271"/>
      <c r="G300" s="271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Y300" s="64"/>
    </row>
    <row r="301" spans="1:25" s="63" customFormat="1" x14ac:dyDescent="0.3">
      <c r="A301" s="56"/>
      <c r="B301" s="57"/>
      <c r="C301" s="58"/>
      <c r="D301" s="59"/>
      <c r="E301" s="60"/>
      <c r="F301" s="61"/>
      <c r="G301" s="62"/>
      <c r="H301" s="61"/>
      <c r="I301" s="62"/>
      <c r="J301" s="61"/>
      <c r="K301" s="62"/>
      <c r="L301" s="62"/>
      <c r="M301" s="62"/>
      <c r="N301" s="62"/>
      <c r="O301" s="62"/>
      <c r="P301" s="62"/>
      <c r="Q301" s="62"/>
      <c r="R301" s="62"/>
      <c r="S301" s="62"/>
      <c r="Y301" s="64"/>
    </row>
    <row r="302" spans="1:25" s="63" customFormat="1" x14ac:dyDescent="0.3">
      <c r="A302" s="56"/>
      <c r="B302" s="57"/>
      <c r="C302" s="270"/>
      <c r="D302" s="271"/>
      <c r="E302" s="271"/>
      <c r="F302" s="271"/>
      <c r="G302" s="271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Y302" s="64"/>
    </row>
    <row r="303" spans="1:25" s="63" customFormat="1" x14ac:dyDescent="0.3">
      <c r="A303" s="56"/>
      <c r="B303" s="57"/>
      <c r="C303" s="58"/>
      <c r="D303" s="59"/>
      <c r="E303" s="60"/>
      <c r="F303" s="61"/>
      <c r="G303" s="62"/>
      <c r="H303" s="61"/>
      <c r="I303" s="62"/>
      <c r="J303" s="61"/>
      <c r="K303" s="62"/>
      <c r="L303" s="62"/>
      <c r="M303" s="62"/>
      <c r="N303" s="62"/>
      <c r="O303" s="62"/>
      <c r="P303" s="62"/>
      <c r="Q303" s="62"/>
      <c r="R303" s="62"/>
      <c r="S303" s="62"/>
      <c r="Y303" s="64"/>
    </row>
    <row r="304" spans="1:25" s="63" customFormat="1" x14ac:dyDescent="0.3">
      <c r="A304" s="56"/>
      <c r="B304" s="57"/>
      <c r="C304" s="270"/>
      <c r="D304" s="271"/>
      <c r="E304" s="271"/>
      <c r="F304" s="271"/>
      <c r="G304" s="271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Y304" s="64"/>
    </row>
    <row r="305" spans="1:25" s="63" customFormat="1" x14ac:dyDescent="0.3">
      <c r="A305" s="56"/>
      <c r="B305" s="57"/>
      <c r="C305" s="58"/>
      <c r="D305" s="59"/>
      <c r="E305" s="60"/>
      <c r="F305" s="61"/>
      <c r="G305" s="62"/>
      <c r="H305" s="61"/>
      <c r="I305" s="62"/>
      <c r="J305" s="61"/>
      <c r="K305" s="62"/>
      <c r="L305" s="62"/>
      <c r="M305" s="62"/>
      <c r="N305" s="62"/>
      <c r="O305" s="62"/>
      <c r="P305" s="62"/>
      <c r="Q305" s="62"/>
      <c r="R305" s="62"/>
      <c r="S305" s="62"/>
      <c r="Y305" s="64"/>
    </row>
    <row r="306" spans="1:25" s="63" customFormat="1" x14ac:dyDescent="0.3">
      <c r="A306" s="56"/>
      <c r="B306" s="57"/>
      <c r="C306" s="270"/>
      <c r="D306" s="271"/>
      <c r="E306" s="271"/>
      <c r="F306" s="271"/>
      <c r="G306" s="271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</row>
    <row r="307" spans="1:25" s="63" customFormat="1" x14ac:dyDescent="0.3">
      <c r="A307" s="56"/>
      <c r="B307" s="57"/>
      <c r="C307" s="58"/>
      <c r="D307" s="59"/>
      <c r="E307" s="60"/>
      <c r="F307" s="61"/>
      <c r="G307" s="62"/>
      <c r="H307" s="61"/>
      <c r="I307" s="62"/>
      <c r="J307" s="61"/>
      <c r="K307" s="62"/>
      <c r="L307" s="62"/>
      <c r="M307" s="62"/>
      <c r="N307" s="62"/>
      <c r="O307" s="62"/>
      <c r="P307" s="62"/>
      <c r="Q307" s="62"/>
      <c r="R307" s="62"/>
      <c r="S307" s="62"/>
    </row>
    <row r="308" spans="1:25" s="63" customFormat="1" x14ac:dyDescent="0.3">
      <c r="A308" s="56"/>
      <c r="B308" s="57"/>
      <c r="C308" s="270"/>
      <c r="D308" s="271"/>
      <c r="E308" s="271"/>
      <c r="F308" s="271"/>
      <c r="G308" s="271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</row>
    <row r="309" spans="1:25" s="63" customFormat="1" x14ac:dyDescent="0.3">
      <c r="A309" s="56"/>
      <c r="B309" s="57"/>
      <c r="C309" s="58"/>
      <c r="D309" s="59"/>
      <c r="E309" s="60"/>
      <c r="F309" s="61"/>
      <c r="G309" s="62"/>
      <c r="H309" s="61"/>
      <c r="I309" s="62"/>
      <c r="J309" s="61"/>
      <c r="K309" s="62"/>
      <c r="L309" s="62"/>
      <c r="M309" s="62"/>
      <c r="N309" s="62"/>
      <c r="O309" s="62"/>
      <c r="P309" s="62"/>
      <c r="Q309" s="62"/>
      <c r="R309" s="62"/>
      <c r="S309" s="62"/>
    </row>
    <row r="310" spans="1:25" s="63" customFormat="1" x14ac:dyDescent="0.3">
      <c r="A310" s="56"/>
      <c r="B310" s="57"/>
      <c r="C310" s="272"/>
      <c r="D310" s="273"/>
      <c r="E310" s="273"/>
      <c r="F310" s="273"/>
      <c r="G310" s="273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</row>
    <row r="311" spans="1:25" s="63" customFormat="1" x14ac:dyDescent="0.3">
      <c r="A311" s="56"/>
      <c r="B311" s="57"/>
      <c r="C311" s="270"/>
      <c r="D311" s="271"/>
      <c r="E311" s="271"/>
      <c r="F311" s="271"/>
      <c r="G311" s="271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</row>
    <row r="312" spans="1:25" s="63" customFormat="1" x14ac:dyDescent="0.3">
      <c r="A312" s="56"/>
      <c r="B312" s="57"/>
      <c r="C312" s="58"/>
      <c r="D312" s="59"/>
      <c r="E312" s="60"/>
      <c r="F312" s="61"/>
      <c r="G312" s="62"/>
      <c r="H312" s="61"/>
      <c r="I312" s="62"/>
      <c r="J312" s="61"/>
      <c r="K312" s="62"/>
      <c r="L312" s="62"/>
      <c r="M312" s="62"/>
      <c r="N312" s="62"/>
      <c r="O312" s="62"/>
      <c r="P312" s="62"/>
      <c r="Q312" s="62"/>
      <c r="R312" s="62"/>
      <c r="S312" s="62"/>
    </row>
    <row r="313" spans="1:25" s="63" customFormat="1" x14ac:dyDescent="0.3">
      <c r="A313" s="56"/>
      <c r="B313" s="57"/>
      <c r="C313" s="270"/>
      <c r="D313" s="271"/>
      <c r="E313" s="271"/>
      <c r="F313" s="271"/>
      <c r="G313" s="271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</row>
    <row r="314" spans="1:25" s="63" customFormat="1" x14ac:dyDescent="0.3">
      <c r="A314" s="56"/>
      <c r="B314" s="57"/>
      <c r="C314" s="58"/>
      <c r="D314" s="59"/>
      <c r="E314" s="60"/>
      <c r="F314" s="61"/>
      <c r="G314" s="62"/>
      <c r="H314" s="61"/>
      <c r="I314" s="62"/>
      <c r="J314" s="61"/>
      <c r="K314" s="62"/>
      <c r="L314" s="62"/>
      <c r="M314" s="62"/>
      <c r="N314" s="62"/>
      <c r="O314" s="62"/>
      <c r="P314" s="62"/>
      <c r="Q314" s="62"/>
      <c r="R314" s="62"/>
      <c r="S314" s="62"/>
    </row>
    <row r="315" spans="1:25" s="63" customFormat="1" x14ac:dyDescent="0.3">
      <c r="A315" s="56"/>
      <c r="B315" s="57"/>
      <c r="C315" s="270"/>
      <c r="D315" s="271"/>
      <c r="E315" s="271"/>
      <c r="F315" s="271"/>
      <c r="G315" s="271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</row>
    <row r="316" spans="1:25" s="63" customFormat="1" x14ac:dyDescent="0.3">
      <c r="A316" s="56"/>
      <c r="B316" s="57"/>
      <c r="C316" s="58"/>
      <c r="D316" s="59"/>
      <c r="E316" s="60"/>
      <c r="F316" s="61"/>
      <c r="G316" s="62"/>
      <c r="H316" s="61"/>
      <c r="I316" s="62"/>
      <c r="J316" s="61"/>
      <c r="K316" s="62"/>
      <c r="L316" s="62"/>
      <c r="M316" s="62"/>
      <c r="N316" s="62"/>
      <c r="O316" s="62"/>
      <c r="P316" s="62"/>
      <c r="Q316" s="62"/>
      <c r="R316" s="62"/>
      <c r="S316" s="62"/>
    </row>
    <row r="317" spans="1:25" s="63" customFormat="1" x14ac:dyDescent="0.3">
      <c r="A317" s="56"/>
      <c r="B317" s="57"/>
      <c r="C317" s="270"/>
      <c r="D317" s="271"/>
      <c r="E317" s="271"/>
      <c r="F317" s="271"/>
      <c r="G317" s="271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</row>
    <row r="318" spans="1:25" s="63" customFormat="1" x14ac:dyDescent="0.3">
      <c r="A318" s="56"/>
      <c r="B318" s="57"/>
      <c r="C318" s="58"/>
      <c r="D318" s="59"/>
      <c r="E318" s="60"/>
      <c r="F318" s="61"/>
      <c r="G318" s="62"/>
      <c r="H318" s="61"/>
      <c r="I318" s="62"/>
      <c r="J318" s="61"/>
      <c r="K318" s="62"/>
      <c r="L318" s="62"/>
      <c r="M318" s="62"/>
      <c r="N318" s="62"/>
      <c r="O318" s="62"/>
      <c r="P318" s="62"/>
      <c r="Q318" s="62"/>
      <c r="R318" s="62"/>
      <c r="S318" s="62"/>
    </row>
    <row r="319" spans="1:25" s="63" customFormat="1" x14ac:dyDescent="0.3">
      <c r="A319" s="56"/>
      <c r="B319" s="57"/>
      <c r="C319" s="270"/>
      <c r="D319" s="271"/>
      <c r="E319" s="271"/>
      <c r="F319" s="271"/>
      <c r="G319" s="271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</row>
    <row r="320" spans="1:25" s="63" customFormat="1" x14ac:dyDescent="0.3">
      <c r="A320" s="56"/>
      <c r="B320" s="57"/>
      <c r="C320" s="58"/>
      <c r="D320" s="59"/>
      <c r="E320" s="60"/>
      <c r="F320" s="61"/>
      <c r="G320" s="62"/>
      <c r="H320" s="61"/>
      <c r="I320" s="62"/>
      <c r="J320" s="61"/>
      <c r="K320" s="62"/>
      <c r="L320" s="62"/>
      <c r="M320" s="62"/>
      <c r="N320" s="62"/>
      <c r="O320" s="62"/>
      <c r="P320" s="62"/>
      <c r="Q320" s="62"/>
      <c r="R320" s="62"/>
      <c r="S320" s="62"/>
    </row>
    <row r="321" spans="1:19" s="63" customFormat="1" x14ac:dyDescent="0.3">
      <c r="A321" s="56"/>
      <c r="B321" s="57"/>
      <c r="C321" s="272"/>
      <c r="D321" s="273"/>
      <c r="E321" s="273"/>
      <c r="F321" s="273"/>
      <c r="G321" s="273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</row>
    <row r="322" spans="1:19" s="63" customFormat="1" x14ac:dyDescent="0.3">
      <c r="A322" s="56"/>
      <c r="B322" s="57"/>
      <c r="C322" s="270"/>
      <c r="D322" s="271"/>
      <c r="E322" s="271"/>
      <c r="F322" s="271"/>
      <c r="G322" s="271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</row>
    <row r="323" spans="1:19" s="63" customFormat="1" x14ac:dyDescent="0.3">
      <c r="A323" s="56"/>
      <c r="B323" s="57"/>
      <c r="C323" s="58"/>
      <c r="D323" s="59"/>
      <c r="E323" s="60"/>
      <c r="F323" s="61"/>
      <c r="G323" s="62"/>
      <c r="H323" s="61"/>
      <c r="I323" s="62"/>
      <c r="J323" s="61"/>
      <c r="K323" s="62"/>
      <c r="L323" s="62"/>
      <c r="M323" s="62"/>
      <c r="N323" s="62"/>
      <c r="O323" s="62"/>
      <c r="P323" s="62"/>
      <c r="Q323" s="62"/>
      <c r="R323" s="62"/>
      <c r="S323" s="62"/>
    </row>
    <row r="324" spans="1:19" s="63" customFormat="1" x14ac:dyDescent="0.3">
      <c r="A324" s="56"/>
      <c r="B324" s="57"/>
      <c r="C324" s="272"/>
      <c r="D324" s="273"/>
      <c r="E324" s="273"/>
      <c r="F324" s="273"/>
      <c r="G324" s="273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</row>
    <row r="325" spans="1:19" s="63" customFormat="1" x14ac:dyDescent="0.3">
      <c r="A325" s="56"/>
      <c r="B325" s="57"/>
      <c r="C325" s="270"/>
      <c r="D325" s="271"/>
      <c r="E325" s="271"/>
      <c r="F325" s="271"/>
      <c r="G325" s="271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</row>
    <row r="326" spans="1:19" s="63" customFormat="1" x14ac:dyDescent="0.3">
      <c r="A326" s="56"/>
      <c r="B326" s="57"/>
      <c r="C326" s="58"/>
      <c r="D326" s="59"/>
      <c r="E326" s="60"/>
      <c r="F326" s="61"/>
      <c r="G326" s="62"/>
      <c r="H326" s="61"/>
      <c r="I326" s="62"/>
      <c r="J326" s="61"/>
      <c r="K326" s="62"/>
      <c r="L326" s="62"/>
      <c r="M326" s="62"/>
      <c r="N326" s="62"/>
      <c r="O326" s="62"/>
      <c r="P326" s="62"/>
      <c r="Q326" s="62"/>
      <c r="R326" s="62"/>
      <c r="S326" s="62"/>
    </row>
    <row r="327" spans="1:19" s="63" customFormat="1" x14ac:dyDescent="0.3">
      <c r="A327" s="56"/>
      <c r="B327" s="57"/>
      <c r="C327" s="270"/>
      <c r="D327" s="271"/>
      <c r="E327" s="271"/>
      <c r="F327" s="271"/>
      <c r="G327" s="271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</row>
    <row r="328" spans="1:19" s="63" customFormat="1" x14ac:dyDescent="0.3">
      <c r="A328" s="56"/>
      <c r="B328" s="57"/>
      <c r="C328" s="58"/>
      <c r="D328" s="59"/>
      <c r="E328" s="60"/>
      <c r="F328" s="61"/>
      <c r="G328" s="62"/>
      <c r="H328" s="61"/>
      <c r="I328" s="62"/>
      <c r="J328" s="61"/>
      <c r="K328" s="62"/>
      <c r="L328" s="62"/>
      <c r="M328" s="62"/>
      <c r="N328" s="62"/>
      <c r="O328" s="62"/>
      <c r="P328" s="62"/>
      <c r="Q328" s="62"/>
      <c r="R328" s="62"/>
      <c r="S328" s="62"/>
    </row>
    <row r="329" spans="1:19" s="63" customFormat="1" x14ac:dyDescent="0.3">
      <c r="A329" s="56"/>
      <c r="B329" s="57"/>
      <c r="C329" s="270"/>
      <c r="D329" s="271"/>
      <c r="E329" s="271"/>
      <c r="F329" s="271"/>
      <c r="G329" s="271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</row>
    <row r="330" spans="1:19" s="63" customFormat="1" x14ac:dyDescent="0.3">
      <c r="A330" s="56"/>
      <c r="B330" s="57"/>
      <c r="C330" s="58"/>
      <c r="D330" s="59"/>
      <c r="E330" s="60"/>
      <c r="F330" s="61"/>
      <c r="G330" s="62"/>
      <c r="H330" s="61"/>
      <c r="I330" s="62"/>
      <c r="J330" s="61"/>
      <c r="K330" s="62"/>
      <c r="L330" s="62"/>
      <c r="M330" s="62"/>
      <c r="N330" s="62"/>
      <c r="O330" s="62"/>
      <c r="P330" s="62"/>
      <c r="Q330" s="62"/>
      <c r="R330" s="62"/>
      <c r="S330" s="62"/>
    </row>
    <row r="331" spans="1:19" s="63" customFormat="1" x14ac:dyDescent="0.3">
      <c r="A331" s="56"/>
      <c r="B331" s="57"/>
      <c r="C331" s="270"/>
      <c r="D331" s="271"/>
      <c r="E331" s="271"/>
      <c r="F331" s="271"/>
      <c r="G331" s="271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</row>
    <row r="332" spans="1:19" s="63" customFormat="1" x14ac:dyDescent="0.3">
      <c r="A332" s="75"/>
      <c r="B332" s="76"/>
      <c r="C332" s="77"/>
      <c r="D332" s="78"/>
      <c r="E332" s="79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</row>
    <row r="333" spans="1:19" s="63" customFormat="1" x14ac:dyDescent="0.3">
      <c r="A333" s="56"/>
      <c r="B333" s="57"/>
      <c r="C333" s="58"/>
      <c r="D333" s="59"/>
      <c r="E333" s="60"/>
      <c r="F333" s="61"/>
      <c r="G333" s="62"/>
      <c r="H333" s="61"/>
      <c r="I333" s="62"/>
      <c r="J333" s="61"/>
      <c r="K333" s="62"/>
      <c r="L333" s="62"/>
      <c r="M333" s="62"/>
      <c r="N333" s="62"/>
      <c r="O333" s="62"/>
      <c r="P333" s="62"/>
      <c r="Q333" s="62"/>
      <c r="R333" s="62"/>
      <c r="S333" s="62"/>
    </row>
    <row r="334" spans="1:19" s="63" customFormat="1" x14ac:dyDescent="0.3">
      <c r="A334" s="56"/>
      <c r="B334" s="57"/>
      <c r="C334" s="270"/>
      <c r="D334" s="271"/>
      <c r="E334" s="271"/>
      <c r="F334" s="271"/>
      <c r="G334" s="271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</row>
    <row r="335" spans="1:19" s="63" customFormat="1" x14ac:dyDescent="0.3">
      <c r="A335" s="56"/>
      <c r="B335" s="57"/>
      <c r="C335" s="58"/>
      <c r="D335" s="59"/>
      <c r="E335" s="60"/>
      <c r="F335" s="61"/>
      <c r="G335" s="62"/>
      <c r="H335" s="61"/>
      <c r="I335" s="62"/>
      <c r="J335" s="61"/>
      <c r="K335" s="62"/>
      <c r="L335" s="62"/>
      <c r="M335" s="62"/>
      <c r="N335" s="62"/>
      <c r="O335" s="62"/>
      <c r="P335" s="62"/>
      <c r="Q335" s="62"/>
      <c r="R335" s="62"/>
      <c r="S335" s="62"/>
    </row>
    <row r="336" spans="1:19" s="63" customFormat="1" x14ac:dyDescent="0.3">
      <c r="A336" s="56"/>
      <c r="B336" s="57"/>
      <c r="C336" s="270"/>
      <c r="D336" s="271"/>
      <c r="E336" s="271"/>
      <c r="F336" s="271"/>
      <c r="G336" s="271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</row>
    <row r="337" spans="1:19" s="63" customFormat="1" x14ac:dyDescent="0.3">
      <c r="A337" s="56"/>
      <c r="B337" s="57"/>
      <c r="C337" s="58"/>
      <c r="D337" s="59"/>
      <c r="E337" s="60"/>
      <c r="F337" s="61"/>
      <c r="G337" s="62"/>
      <c r="H337" s="61"/>
      <c r="I337" s="62"/>
      <c r="J337" s="61"/>
      <c r="K337" s="62"/>
      <c r="L337" s="62"/>
      <c r="M337" s="62"/>
      <c r="N337" s="62"/>
      <c r="O337" s="62"/>
      <c r="P337" s="62"/>
      <c r="Q337" s="62"/>
      <c r="R337" s="62"/>
      <c r="S337" s="62"/>
    </row>
    <row r="338" spans="1:19" s="63" customFormat="1" x14ac:dyDescent="0.3">
      <c r="A338" s="56"/>
      <c r="B338" s="57"/>
      <c r="C338" s="270"/>
      <c r="D338" s="271"/>
      <c r="E338" s="271"/>
      <c r="F338" s="271"/>
      <c r="G338" s="271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</row>
    <row r="339" spans="1:19" s="63" customFormat="1" x14ac:dyDescent="0.3">
      <c r="A339" s="75"/>
      <c r="B339" s="76"/>
      <c r="C339" s="77"/>
      <c r="D339" s="78"/>
      <c r="E339" s="79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</row>
    <row r="340" spans="1:19" s="63" customFormat="1" x14ac:dyDescent="0.3">
      <c r="A340" s="56"/>
      <c r="B340" s="57"/>
      <c r="C340" s="58"/>
      <c r="D340" s="59"/>
      <c r="E340" s="60"/>
      <c r="F340" s="61"/>
      <c r="G340" s="62"/>
      <c r="H340" s="61"/>
      <c r="I340" s="62"/>
      <c r="J340" s="61"/>
      <c r="K340" s="62"/>
      <c r="L340" s="62"/>
      <c r="M340" s="62"/>
      <c r="N340" s="62"/>
      <c r="O340" s="62"/>
      <c r="P340" s="62"/>
      <c r="Q340" s="62"/>
      <c r="R340" s="62"/>
      <c r="S340" s="62"/>
    </row>
    <row r="341" spans="1:19" s="63" customFormat="1" x14ac:dyDescent="0.3">
      <c r="A341" s="56"/>
      <c r="B341" s="57"/>
      <c r="C341" s="272"/>
      <c r="D341" s="273"/>
      <c r="E341" s="273"/>
      <c r="F341" s="273"/>
      <c r="G341" s="273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19" s="63" customFormat="1" x14ac:dyDescent="0.3">
      <c r="A342" s="56"/>
      <c r="B342" s="57"/>
      <c r="C342" s="270"/>
      <c r="D342" s="271"/>
      <c r="E342" s="271"/>
      <c r="F342" s="271"/>
      <c r="G342" s="271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19" s="63" customFormat="1" x14ac:dyDescent="0.3">
      <c r="A343" s="56"/>
      <c r="B343" s="57"/>
      <c r="C343" s="58"/>
      <c r="D343" s="59"/>
      <c r="E343" s="60"/>
      <c r="F343" s="61"/>
      <c r="G343" s="62"/>
      <c r="H343" s="61"/>
      <c r="I343" s="62"/>
      <c r="J343" s="61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19" s="63" customFormat="1" x14ac:dyDescent="0.3">
      <c r="A344" s="56"/>
      <c r="B344" s="57"/>
      <c r="C344" s="270"/>
      <c r="D344" s="271"/>
      <c r="E344" s="271"/>
      <c r="F344" s="271"/>
      <c r="G344" s="271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</row>
    <row r="345" spans="1:19" s="63" customFormat="1" x14ac:dyDescent="0.3">
      <c r="A345" s="56"/>
      <c r="B345" s="57"/>
      <c r="C345" s="58"/>
      <c r="D345" s="59"/>
      <c r="E345" s="60"/>
      <c r="F345" s="61"/>
      <c r="G345" s="62"/>
      <c r="H345" s="61"/>
      <c r="I345" s="62"/>
      <c r="J345" s="61"/>
      <c r="K345" s="62"/>
      <c r="L345" s="62"/>
      <c r="M345" s="62"/>
      <c r="N345" s="62"/>
      <c r="O345" s="62"/>
      <c r="P345" s="62"/>
      <c r="Q345" s="62"/>
      <c r="R345" s="62"/>
      <c r="S345" s="62"/>
    </row>
    <row r="346" spans="1:19" s="63" customFormat="1" x14ac:dyDescent="0.3">
      <c r="A346" s="56"/>
      <c r="B346" s="57"/>
      <c r="C346" s="270"/>
      <c r="D346" s="271"/>
      <c r="E346" s="271"/>
      <c r="F346" s="271"/>
      <c r="G346" s="271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</row>
    <row r="347" spans="1:19" s="63" customFormat="1" x14ac:dyDescent="0.3">
      <c r="A347" s="56"/>
      <c r="B347" s="57"/>
      <c r="C347" s="58"/>
      <c r="D347" s="59"/>
      <c r="E347" s="60"/>
      <c r="F347" s="61"/>
      <c r="G347" s="62"/>
      <c r="H347" s="61"/>
      <c r="I347" s="62"/>
      <c r="J347" s="61"/>
      <c r="K347" s="62"/>
      <c r="L347" s="62"/>
      <c r="M347" s="62"/>
      <c r="N347" s="62"/>
      <c r="O347" s="62"/>
      <c r="P347" s="62"/>
      <c r="Q347" s="62"/>
      <c r="R347" s="62"/>
      <c r="S347" s="62"/>
    </row>
    <row r="348" spans="1:19" s="63" customFormat="1" x14ac:dyDescent="0.3">
      <c r="A348" s="56"/>
      <c r="B348" s="57"/>
      <c r="C348" s="270"/>
      <c r="D348" s="271"/>
      <c r="E348" s="271"/>
      <c r="F348" s="271"/>
      <c r="G348" s="271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</row>
    <row r="349" spans="1:19" s="63" customFormat="1" x14ac:dyDescent="0.3">
      <c r="A349" s="56"/>
      <c r="B349" s="57"/>
      <c r="C349" s="58"/>
      <c r="D349" s="59"/>
      <c r="E349" s="60"/>
      <c r="F349" s="61"/>
      <c r="G349" s="62"/>
      <c r="H349" s="61"/>
      <c r="I349" s="62"/>
      <c r="J349" s="61"/>
      <c r="K349" s="62"/>
      <c r="L349" s="62"/>
      <c r="M349" s="62"/>
      <c r="N349" s="62"/>
      <c r="O349" s="62"/>
      <c r="P349" s="62"/>
      <c r="Q349" s="62"/>
      <c r="R349" s="62"/>
      <c r="S349" s="62"/>
    </row>
    <row r="350" spans="1:19" s="63" customFormat="1" x14ac:dyDescent="0.3">
      <c r="A350" s="56"/>
      <c r="B350" s="57"/>
      <c r="C350" s="270"/>
      <c r="D350" s="271"/>
      <c r="E350" s="271"/>
      <c r="F350" s="271"/>
      <c r="G350" s="271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</row>
    <row r="351" spans="1:19" s="63" customFormat="1" x14ac:dyDescent="0.3">
      <c r="A351" s="56"/>
      <c r="B351" s="57"/>
      <c r="C351" s="58"/>
      <c r="D351" s="59"/>
      <c r="E351" s="60"/>
      <c r="F351" s="61"/>
      <c r="G351" s="62"/>
      <c r="H351" s="61"/>
      <c r="I351" s="62"/>
      <c r="J351" s="61"/>
      <c r="K351" s="62"/>
      <c r="L351" s="62"/>
      <c r="M351" s="62"/>
      <c r="N351" s="62"/>
      <c r="O351" s="62"/>
      <c r="P351" s="62"/>
      <c r="Q351" s="62"/>
      <c r="R351" s="62"/>
      <c r="S351" s="62"/>
    </row>
    <row r="352" spans="1:19" s="63" customFormat="1" x14ac:dyDescent="0.3">
      <c r="A352" s="56"/>
      <c r="B352" s="57"/>
      <c r="C352" s="270"/>
      <c r="D352" s="271"/>
      <c r="E352" s="271"/>
      <c r="F352" s="271"/>
      <c r="G352" s="271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</row>
    <row r="353" spans="1:19" s="63" customFormat="1" x14ac:dyDescent="0.3">
      <c r="A353" s="56"/>
      <c r="B353" s="57"/>
      <c r="C353" s="58"/>
      <c r="D353" s="59"/>
      <c r="E353" s="60"/>
      <c r="F353" s="61"/>
      <c r="G353" s="62"/>
      <c r="H353" s="61"/>
      <c r="I353" s="62"/>
      <c r="J353" s="61"/>
      <c r="K353" s="62"/>
      <c r="L353" s="62"/>
      <c r="M353" s="62"/>
      <c r="N353" s="62"/>
      <c r="O353" s="62"/>
      <c r="P353" s="62"/>
      <c r="Q353" s="62"/>
      <c r="R353" s="62"/>
      <c r="S353" s="62"/>
    </row>
    <row r="354" spans="1:19" s="63" customFormat="1" x14ac:dyDescent="0.3">
      <c r="A354" s="56"/>
      <c r="B354" s="57"/>
      <c r="C354" s="272"/>
      <c r="D354" s="273"/>
      <c r="E354" s="273"/>
      <c r="F354" s="273"/>
      <c r="G354" s="273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</row>
    <row r="355" spans="1:19" s="63" customFormat="1" x14ac:dyDescent="0.3">
      <c r="A355" s="56"/>
      <c r="B355" s="57"/>
      <c r="C355" s="270"/>
      <c r="D355" s="271"/>
      <c r="E355" s="271"/>
      <c r="F355" s="271"/>
      <c r="G355" s="271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</row>
    <row r="356" spans="1:19" s="63" customFormat="1" x14ac:dyDescent="0.3">
      <c r="A356" s="75"/>
      <c r="B356" s="76"/>
      <c r="C356" s="77"/>
      <c r="D356" s="78"/>
      <c r="E356" s="79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</row>
    <row r="357" spans="1:19" s="63" customFormat="1" x14ac:dyDescent="0.3">
      <c r="A357" s="56"/>
      <c r="B357" s="57"/>
      <c r="C357" s="58"/>
      <c r="D357" s="59"/>
      <c r="E357" s="60"/>
      <c r="F357" s="61"/>
      <c r="G357" s="62"/>
      <c r="H357" s="61"/>
      <c r="I357" s="62"/>
      <c r="J357" s="61"/>
      <c r="K357" s="62"/>
      <c r="L357" s="62"/>
      <c r="M357" s="62"/>
      <c r="N357" s="62"/>
      <c r="O357" s="62"/>
      <c r="P357" s="62"/>
      <c r="Q357" s="62"/>
      <c r="R357" s="62"/>
      <c r="S357" s="62"/>
    </row>
    <row r="358" spans="1:19" s="63" customFormat="1" x14ac:dyDescent="0.3">
      <c r="A358" s="56"/>
      <c r="B358" s="57"/>
      <c r="C358" s="270"/>
      <c r="D358" s="271"/>
      <c r="E358" s="271"/>
      <c r="F358" s="271"/>
      <c r="G358" s="271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</row>
    <row r="359" spans="1:19" s="63" customFormat="1" x14ac:dyDescent="0.3">
      <c r="A359" s="56"/>
      <c r="B359" s="57"/>
      <c r="C359" s="58"/>
      <c r="D359" s="59"/>
      <c r="E359" s="60"/>
      <c r="F359" s="61"/>
      <c r="G359" s="62"/>
      <c r="H359" s="61"/>
      <c r="I359" s="62"/>
      <c r="J359" s="61"/>
      <c r="K359" s="62"/>
      <c r="L359" s="62"/>
      <c r="M359" s="62"/>
      <c r="N359" s="62"/>
      <c r="O359" s="62"/>
      <c r="P359" s="62"/>
      <c r="Q359" s="62"/>
      <c r="R359" s="62"/>
      <c r="S359" s="62"/>
    </row>
    <row r="360" spans="1:19" s="63" customFormat="1" x14ac:dyDescent="0.3">
      <c r="A360" s="56"/>
      <c r="B360" s="57"/>
      <c r="C360" s="272"/>
      <c r="D360" s="273"/>
      <c r="E360" s="273"/>
      <c r="F360" s="273"/>
      <c r="G360" s="273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</row>
    <row r="361" spans="1:19" s="63" customFormat="1" x14ac:dyDescent="0.3">
      <c r="A361" s="56"/>
      <c r="B361" s="57"/>
      <c r="C361" s="270"/>
      <c r="D361" s="271"/>
      <c r="E361" s="271"/>
      <c r="F361" s="271"/>
      <c r="G361" s="271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</row>
    <row r="362" spans="1:19" s="63" customFormat="1" x14ac:dyDescent="0.3">
      <c r="A362" s="56"/>
      <c r="B362" s="57"/>
      <c r="C362" s="58"/>
      <c r="D362" s="59"/>
      <c r="E362" s="60"/>
      <c r="F362" s="61"/>
      <c r="G362" s="62"/>
      <c r="H362" s="61"/>
      <c r="I362" s="62"/>
      <c r="J362" s="61"/>
      <c r="K362" s="62"/>
      <c r="L362" s="62"/>
      <c r="M362" s="62"/>
      <c r="N362" s="62"/>
      <c r="O362" s="62"/>
      <c r="P362" s="62"/>
      <c r="Q362" s="62"/>
      <c r="R362" s="62"/>
      <c r="S362" s="62"/>
    </row>
    <row r="363" spans="1:19" s="63" customFormat="1" x14ac:dyDescent="0.3">
      <c r="A363" s="56"/>
      <c r="B363" s="57"/>
      <c r="C363" s="270"/>
      <c r="D363" s="271"/>
      <c r="E363" s="271"/>
      <c r="F363" s="271"/>
      <c r="G363" s="271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</row>
    <row r="364" spans="1:19" s="63" customFormat="1" x14ac:dyDescent="0.3">
      <c r="A364" s="56"/>
      <c r="B364" s="57"/>
      <c r="C364" s="58"/>
      <c r="D364" s="59"/>
      <c r="E364" s="60"/>
      <c r="F364" s="61"/>
      <c r="G364" s="62"/>
      <c r="H364" s="61"/>
      <c r="I364" s="62"/>
      <c r="J364" s="61"/>
      <c r="K364" s="62"/>
      <c r="L364" s="62"/>
      <c r="M364" s="62"/>
      <c r="N364" s="62"/>
      <c r="O364" s="62"/>
      <c r="P364" s="62"/>
      <c r="Q364" s="62"/>
      <c r="R364" s="62"/>
      <c r="S364" s="62"/>
    </row>
    <row r="365" spans="1:19" s="63" customFormat="1" x14ac:dyDescent="0.3">
      <c r="A365" s="56"/>
      <c r="B365" s="57"/>
      <c r="C365" s="270"/>
      <c r="D365" s="271"/>
      <c r="E365" s="271"/>
      <c r="F365" s="271"/>
      <c r="G365" s="271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</row>
    <row r="366" spans="1:19" s="63" customFormat="1" x14ac:dyDescent="0.3">
      <c r="A366" s="56"/>
      <c r="B366" s="57"/>
      <c r="C366" s="58"/>
      <c r="D366" s="59"/>
      <c r="E366" s="60"/>
      <c r="F366" s="61"/>
      <c r="G366" s="62"/>
      <c r="H366" s="61"/>
      <c r="I366" s="62"/>
      <c r="J366" s="61"/>
      <c r="K366" s="62"/>
      <c r="L366" s="62"/>
      <c r="M366" s="62"/>
      <c r="N366" s="62"/>
      <c r="O366" s="62"/>
      <c r="P366" s="62"/>
      <c r="Q366" s="62"/>
      <c r="R366" s="62"/>
      <c r="S366" s="62"/>
    </row>
    <row r="367" spans="1:19" s="63" customFormat="1" x14ac:dyDescent="0.3">
      <c r="A367" s="56"/>
      <c r="B367" s="57"/>
      <c r="C367" s="272"/>
      <c r="D367" s="273"/>
      <c r="E367" s="273"/>
      <c r="F367" s="273"/>
      <c r="G367" s="273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</row>
    <row r="368" spans="1:19" s="63" customFormat="1" x14ac:dyDescent="0.3">
      <c r="A368" s="56"/>
      <c r="B368" s="57"/>
      <c r="C368" s="270"/>
      <c r="D368" s="271"/>
      <c r="E368" s="271"/>
      <c r="F368" s="271"/>
      <c r="G368" s="271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</row>
    <row r="369" spans="1:19" s="63" customFormat="1" x14ac:dyDescent="0.3">
      <c r="A369" s="56"/>
      <c r="B369" s="57"/>
      <c r="C369" s="58"/>
      <c r="D369" s="59"/>
      <c r="E369" s="60"/>
      <c r="F369" s="61"/>
      <c r="G369" s="62"/>
      <c r="H369" s="61"/>
      <c r="I369" s="62"/>
      <c r="J369" s="61"/>
      <c r="K369" s="62"/>
      <c r="L369" s="62"/>
      <c r="M369" s="62"/>
      <c r="N369" s="62"/>
      <c r="O369" s="62"/>
      <c r="P369" s="62"/>
      <c r="Q369" s="62"/>
      <c r="R369" s="62"/>
      <c r="S369" s="62"/>
    </row>
    <row r="370" spans="1:19" s="63" customFormat="1" x14ac:dyDescent="0.3">
      <c r="A370" s="56"/>
      <c r="B370" s="57"/>
      <c r="C370" s="272"/>
      <c r="D370" s="273"/>
      <c r="E370" s="273"/>
      <c r="F370" s="273"/>
      <c r="G370" s="273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19" s="63" customFormat="1" x14ac:dyDescent="0.3">
      <c r="A371" s="56"/>
      <c r="B371" s="57"/>
      <c r="C371" s="270"/>
      <c r="D371" s="271"/>
      <c r="E371" s="271"/>
      <c r="F371" s="271"/>
      <c r="G371" s="271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19" s="63" customFormat="1" x14ac:dyDescent="0.3">
      <c r="A372" s="56"/>
      <c r="B372" s="57"/>
      <c r="C372" s="58"/>
      <c r="D372" s="59"/>
      <c r="E372" s="60"/>
      <c r="F372" s="61"/>
      <c r="G372" s="62"/>
      <c r="H372" s="61"/>
      <c r="I372" s="62"/>
      <c r="J372" s="61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19" s="63" customFormat="1" x14ac:dyDescent="0.3">
      <c r="A373" s="56"/>
      <c r="B373" s="57"/>
      <c r="C373" s="272"/>
      <c r="D373" s="273"/>
      <c r="E373" s="273"/>
      <c r="F373" s="273"/>
      <c r="G373" s="273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19" s="63" customFormat="1" x14ac:dyDescent="0.3">
      <c r="A374" s="56"/>
      <c r="B374" s="57"/>
      <c r="C374" s="270"/>
      <c r="D374" s="271"/>
      <c r="E374" s="271"/>
      <c r="F374" s="271"/>
      <c r="G374" s="271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</row>
    <row r="375" spans="1:19" s="63" customFormat="1" x14ac:dyDescent="0.3">
      <c r="A375" s="56"/>
      <c r="B375" s="57"/>
      <c r="C375" s="58"/>
      <c r="D375" s="59"/>
      <c r="E375" s="60"/>
      <c r="F375" s="61"/>
      <c r="G375" s="62"/>
      <c r="H375" s="61"/>
      <c r="I375" s="62"/>
      <c r="J375" s="61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19" s="63" customFormat="1" x14ac:dyDescent="0.3">
      <c r="A376" s="56"/>
      <c r="B376" s="57"/>
      <c r="C376" s="272"/>
      <c r="D376" s="273"/>
      <c r="E376" s="273"/>
      <c r="F376" s="273"/>
      <c r="G376" s="273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19" s="63" customFormat="1" x14ac:dyDescent="0.3">
      <c r="A377" s="56"/>
      <c r="B377" s="57"/>
      <c r="C377" s="270"/>
      <c r="D377" s="271"/>
      <c r="E377" s="271"/>
      <c r="F377" s="271"/>
      <c r="G377" s="271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19" s="63" customFormat="1" x14ac:dyDescent="0.3">
      <c r="A378" s="56"/>
      <c r="B378" s="57"/>
      <c r="C378" s="58"/>
      <c r="D378" s="59"/>
      <c r="E378" s="60"/>
      <c r="F378" s="61"/>
      <c r="G378" s="62"/>
      <c r="H378" s="61"/>
      <c r="I378" s="62"/>
      <c r="J378" s="61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19" s="63" customFormat="1" x14ac:dyDescent="0.3">
      <c r="A379" s="56"/>
      <c r="B379" s="57"/>
      <c r="C379" s="272"/>
      <c r="D379" s="273"/>
      <c r="E379" s="273"/>
      <c r="F379" s="273"/>
      <c r="G379" s="273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19" s="63" customFormat="1" x14ac:dyDescent="0.3">
      <c r="A380" s="56"/>
      <c r="B380" s="57"/>
      <c r="C380" s="270"/>
      <c r="D380" s="271"/>
      <c r="E380" s="271"/>
      <c r="F380" s="271"/>
      <c r="G380" s="271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19" s="63" customFormat="1" x14ac:dyDescent="0.3">
      <c r="A381" s="75"/>
      <c r="B381" s="76"/>
      <c r="C381" s="77"/>
      <c r="D381" s="78"/>
      <c r="E381" s="79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</row>
    <row r="382" spans="1:19" s="63" customFormat="1" x14ac:dyDescent="0.3">
      <c r="A382" s="56"/>
      <c r="B382" s="57"/>
      <c r="C382" s="272"/>
      <c r="D382" s="273"/>
      <c r="E382" s="273"/>
      <c r="F382" s="273"/>
      <c r="G382" s="273"/>
      <c r="H382" s="62"/>
      <c r="I382" s="62"/>
      <c r="J382" s="62"/>
      <c r="K382" s="62"/>
      <c r="L382" s="62"/>
      <c r="M382" s="62"/>
      <c r="N382" s="60"/>
      <c r="O382" s="60"/>
      <c r="P382" s="60"/>
      <c r="Q382" s="60"/>
      <c r="R382" s="62"/>
      <c r="S382" s="62"/>
    </row>
    <row r="383" spans="1:19" s="63" customFormat="1" x14ac:dyDescent="0.3">
      <c r="A383" s="56"/>
      <c r="B383" s="57"/>
      <c r="C383" s="58"/>
      <c r="D383" s="59"/>
      <c r="E383" s="60"/>
      <c r="F383" s="61"/>
      <c r="G383" s="62"/>
      <c r="H383" s="61"/>
      <c r="I383" s="62"/>
      <c r="J383" s="61"/>
      <c r="K383" s="62"/>
      <c r="L383" s="62"/>
      <c r="M383" s="62"/>
      <c r="N383" s="60"/>
      <c r="O383" s="60"/>
      <c r="P383" s="60"/>
      <c r="Q383" s="60"/>
      <c r="R383" s="62"/>
      <c r="S383" s="62"/>
    </row>
    <row r="384" spans="1:19" s="63" customFormat="1" x14ac:dyDescent="0.3">
      <c r="A384" s="56"/>
      <c r="B384" s="57"/>
      <c r="C384" s="272"/>
      <c r="D384" s="273"/>
      <c r="E384" s="273"/>
      <c r="F384" s="273"/>
      <c r="G384" s="273"/>
      <c r="H384" s="62"/>
      <c r="I384" s="62"/>
      <c r="J384" s="62"/>
      <c r="K384" s="62"/>
      <c r="L384" s="62"/>
      <c r="M384" s="62"/>
      <c r="N384" s="60"/>
      <c r="O384" s="60"/>
      <c r="P384" s="60"/>
      <c r="Q384" s="60"/>
      <c r="R384" s="62"/>
      <c r="S384" s="62"/>
    </row>
    <row r="385" spans="1:19" s="63" customFormat="1" x14ac:dyDescent="0.3">
      <c r="A385" s="56"/>
      <c r="B385" s="57"/>
      <c r="C385" s="58"/>
      <c r="D385" s="59"/>
      <c r="E385" s="60"/>
      <c r="F385" s="61"/>
      <c r="G385" s="62"/>
      <c r="H385" s="61"/>
      <c r="I385" s="62"/>
      <c r="J385" s="61"/>
      <c r="K385" s="62"/>
      <c r="L385" s="62"/>
      <c r="M385" s="62"/>
      <c r="N385" s="60"/>
      <c r="O385" s="60"/>
      <c r="P385" s="60"/>
      <c r="Q385" s="60"/>
      <c r="R385" s="62"/>
      <c r="S385" s="62"/>
    </row>
    <row r="386" spans="1:19" s="63" customFormat="1" x14ac:dyDescent="0.3">
      <c r="A386" s="56"/>
      <c r="B386" s="57"/>
      <c r="C386" s="272"/>
      <c r="D386" s="273"/>
      <c r="E386" s="273"/>
      <c r="F386" s="273"/>
      <c r="G386" s="273"/>
      <c r="H386" s="62"/>
      <c r="I386" s="62"/>
      <c r="J386" s="62"/>
      <c r="K386" s="62"/>
      <c r="L386" s="62"/>
      <c r="M386" s="62"/>
      <c r="N386" s="60"/>
      <c r="O386" s="60"/>
      <c r="P386" s="60"/>
      <c r="Q386" s="60"/>
      <c r="R386" s="62"/>
      <c r="S386" s="62"/>
    </row>
    <row r="387" spans="1:19" s="63" customFormat="1" x14ac:dyDescent="0.3">
      <c r="A387" s="56"/>
      <c r="B387" s="57"/>
      <c r="C387" s="58"/>
      <c r="D387" s="59"/>
      <c r="E387" s="60"/>
      <c r="F387" s="61"/>
      <c r="G387" s="62"/>
      <c r="H387" s="61"/>
      <c r="I387" s="62"/>
      <c r="J387" s="61"/>
      <c r="K387" s="62"/>
      <c r="L387" s="62"/>
      <c r="M387" s="62"/>
      <c r="N387" s="60"/>
      <c r="O387" s="60"/>
      <c r="P387" s="60"/>
      <c r="Q387" s="60"/>
      <c r="R387" s="62"/>
      <c r="S387" s="62"/>
    </row>
    <row r="388" spans="1:19" s="63" customFormat="1" x14ac:dyDescent="0.3">
      <c r="A388" s="56"/>
      <c r="B388" s="57"/>
      <c r="C388" s="58"/>
      <c r="D388" s="59"/>
      <c r="E388" s="60"/>
      <c r="F388" s="61"/>
      <c r="G388" s="62"/>
      <c r="H388" s="61"/>
      <c r="I388" s="62"/>
      <c r="J388" s="61"/>
      <c r="K388" s="62"/>
      <c r="L388" s="62"/>
      <c r="M388" s="62"/>
      <c r="N388" s="62"/>
      <c r="O388" s="62"/>
      <c r="P388" s="62"/>
      <c r="Q388" s="62"/>
      <c r="R388" s="62"/>
      <c r="S388" s="62"/>
    </row>
    <row r="389" spans="1:19" s="63" customFormat="1" x14ac:dyDescent="0.3">
      <c r="A389" s="56"/>
      <c r="B389" s="57"/>
      <c r="C389" s="58"/>
      <c r="D389" s="59"/>
      <c r="E389" s="60"/>
      <c r="F389" s="61"/>
      <c r="G389" s="62"/>
      <c r="H389" s="61"/>
      <c r="I389" s="62"/>
      <c r="J389" s="61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272"/>
      <c r="D390" s="273"/>
      <c r="E390" s="273"/>
      <c r="F390" s="273"/>
      <c r="G390" s="273"/>
      <c r="H390" s="61"/>
      <c r="I390" s="62"/>
      <c r="J390" s="61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56"/>
      <c r="B391" s="57"/>
      <c r="C391" s="58"/>
      <c r="D391" s="59"/>
      <c r="E391" s="60"/>
      <c r="F391" s="61"/>
      <c r="G391" s="62"/>
      <c r="H391" s="61"/>
      <c r="I391" s="62"/>
      <c r="J391" s="61"/>
      <c r="K391" s="62"/>
      <c r="L391" s="62"/>
      <c r="M391" s="62"/>
      <c r="N391" s="62"/>
      <c r="O391" s="62"/>
      <c r="P391" s="62"/>
      <c r="Q391" s="62"/>
      <c r="R391" s="62"/>
      <c r="S391" s="62"/>
    </row>
    <row r="392" spans="1:19" s="63" customFormat="1" x14ac:dyDescent="0.3">
      <c r="A392" s="56"/>
      <c r="B392" s="57"/>
      <c r="C392" s="272"/>
      <c r="D392" s="273"/>
      <c r="E392" s="273"/>
      <c r="F392" s="273"/>
      <c r="G392" s="273"/>
      <c r="H392" s="61"/>
      <c r="I392" s="62"/>
      <c r="J392" s="61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58"/>
      <c r="D393" s="59"/>
      <c r="E393" s="60"/>
      <c r="F393" s="61"/>
      <c r="G393" s="62"/>
      <c r="H393" s="61"/>
      <c r="I393" s="62"/>
      <c r="J393" s="61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272"/>
      <c r="D394" s="273"/>
      <c r="E394" s="273"/>
      <c r="F394" s="273"/>
      <c r="G394" s="273"/>
      <c r="H394" s="61"/>
      <c r="I394" s="62"/>
      <c r="J394" s="61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0"/>
      <c r="D395" s="271"/>
      <c r="E395" s="271"/>
      <c r="F395" s="271"/>
      <c r="G395" s="271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56"/>
      <c r="B396" s="57"/>
      <c r="C396" s="58"/>
      <c r="D396" s="59"/>
      <c r="E396" s="60"/>
      <c r="F396" s="61"/>
      <c r="G396" s="62"/>
      <c r="H396" s="61"/>
      <c r="I396" s="62"/>
      <c r="J396" s="61"/>
      <c r="K396" s="62"/>
      <c r="L396" s="62"/>
      <c r="M396" s="62"/>
      <c r="N396" s="62"/>
      <c r="O396" s="62"/>
      <c r="P396" s="62"/>
      <c r="Q396" s="62"/>
      <c r="R396" s="62"/>
      <c r="S396" s="62"/>
    </row>
    <row r="397" spans="1:19" s="63" customFormat="1" x14ac:dyDescent="0.3">
      <c r="A397" s="56"/>
      <c r="B397" s="57"/>
      <c r="C397" s="270"/>
      <c r="D397" s="271"/>
      <c r="E397" s="271"/>
      <c r="F397" s="271"/>
      <c r="G397" s="271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58"/>
      <c r="D398" s="59"/>
      <c r="E398" s="60"/>
      <c r="F398" s="61"/>
      <c r="G398" s="62"/>
      <c r="H398" s="61"/>
      <c r="I398" s="62"/>
      <c r="J398" s="61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56"/>
      <c r="B399" s="57"/>
      <c r="C399" s="270"/>
      <c r="D399" s="271"/>
      <c r="E399" s="271"/>
      <c r="F399" s="271"/>
      <c r="G399" s="271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</row>
    <row r="400" spans="1:19" s="63" customFormat="1" x14ac:dyDescent="0.3">
      <c r="A400" s="75"/>
      <c r="B400" s="76"/>
      <c r="C400" s="77"/>
      <c r="D400" s="78"/>
      <c r="E400" s="79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</row>
    <row r="401" spans="1:19" s="63" customFormat="1" x14ac:dyDescent="0.3">
      <c r="A401" s="56"/>
      <c r="B401" s="57"/>
      <c r="C401" s="58"/>
      <c r="D401" s="59"/>
      <c r="E401" s="60"/>
      <c r="F401" s="61"/>
      <c r="G401" s="62"/>
      <c r="H401" s="61"/>
      <c r="I401" s="62"/>
      <c r="J401" s="61"/>
      <c r="K401" s="62"/>
      <c r="L401" s="62"/>
      <c r="M401" s="62"/>
      <c r="N401" s="62"/>
      <c r="O401" s="62"/>
      <c r="P401" s="62"/>
      <c r="Q401" s="62"/>
      <c r="R401" s="62"/>
      <c r="S401" s="62"/>
    </row>
    <row r="402" spans="1:19" s="63" customFormat="1" x14ac:dyDescent="0.3">
      <c r="A402" s="75"/>
      <c r="B402" s="76"/>
      <c r="C402" s="77"/>
      <c r="D402" s="78"/>
      <c r="E402" s="79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</row>
    <row r="403" spans="1:19" s="63" customFormat="1" x14ac:dyDescent="0.3">
      <c r="A403" s="56"/>
      <c r="B403" s="57"/>
      <c r="C403" s="58"/>
      <c r="D403" s="59"/>
      <c r="E403" s="60"/>
      <c r="F403" s="61"/>
      <c r="G403" s="62"/>
      <c r="H403" s="61"/>
      <c r="I403" s="62"/>
      <c r="J403" s="61"/>
      <c r="K403" s="62"/>
      <c r="L403" s="62"/>
      <c r="M403" s="62"/>
      <c r="N403" s="62"/>
      <c r="O403" s="62"/>
      <c r="P403" s="62"/>
      <c r="Q403" s="62"/>
      <c r="R403" s="62"/>
      <c r="S403" s="62"/>
    </row>
    <row r="404" spans="1:19" s="63" customFormat="1" x14ac:dyDescent="0.3">
      <c r="A404" s="56"/>
      <c r="B404" s="57"/>
      <c r="C404" s="270"/>
      <c r="D404" s="271"/>
      <c r="E404" s="271"/>
      <c r="F404" s="271"/>
      <c r="G404" s="271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</row>
    <row r="405" spans="1:19" s="63" customFormat="1" x14ac:dyDescent="0.3">
      <c r="A405" s="56"/>
      <c r="B405" s="57"/>
      <c r="C405" s="58"/>
      <c r="D405" s="59"/>
      <c r="E405" s="60"/>
      <c r="F405" s="61"/>
      <c r="G405" s="62"/>
      <c r="H405" s="61"/>
      <c r="I405" s="62"/>
      <c r="J405" s="61"/>
      <c r="K405" s="62"/>
      <c r="L405" s="62"/>
      <c r="M405" s="62"/>
      <c r="N405" s="62"/>
      <c r="O405" s="62"/>
      <c r="P405" s="62"/>
      <c r="Q405" s="62"/>
      <c r="R405" s="62"/>
      <c r="S405" s="62"/>
    </row>
    <row r="406" spans="1:19" s="63" customFormat="1" x14ac:dyDescent="0.3">
      <c r="A406" s="56"/>
      <c r="B406" s="57"/>
      <c r="C406" s="270"/>
      <c r="D406" s="271"/>
      <c r="E406" s="271"/>
      <c r="F406" s="271"/>
      <c r="G406" s="271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58"/>
      <c r="D407" s="59"/>
      <c r="E407" s="60"/>
      <c r="F407" s="61"/>
      <c r="G407" s="62"/>
      <c r="H407" s="61"/>
      <c r="I407" s="62"/>
      <c r="J407" s="61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270"/>
      <c r="D408" s="271"/>
      <c r="E408" s="271"/>
      <c r="F408" s="271"/>
      <c r="G408" s="271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75"/>
      <c r="B409" s="76"/>
      <c r="C409" s="77"/>
      <c r="D409" s="78"/>
      <c r="E409" s="79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</row>
    <row r="410" spans="1:19" s="63" customFormat="1" x14ac:dyDescent="0.3">
      <c r="A410" s="56"/>
      <c r="B410" s="57"/>
      <c r="C410" s="58"/>
      <c r="D410" s="59"/>
      <c r="E410" s="60"/>
      <c r="F410" s="61"/>
      <c r="G410" s="62"/>
      <c r="H410" s="61"/>
      <c r="I410" s="62"/>
      <c r="J410" s="61"/>
      <c r="K410" s="62"/>
      <c r="L410" s="62"/>
      <c r="M410" s="62"/>
      <c r="N410" s="62"/>
      <c r="O410" s="62"/>
      <c r="P410" s="62"/>
      <c r="Q410" s="62"/>
      <c r="R410" s="62"/>
      <c r="S410" s="62"/>
    </row>
    <row r="411" spans="1:19" s="63" customFormat="1" x14ac:dyDescent="0.3">
      <c r="A411" s="56"/>
      <c r="B411" s="57"/>
      <c r="C411" s="272"/>
      <c r="D411" s="273"/>
      <c r="E411" s="273"/>
      <c r="F411" s="273"/>
      <c r="G411" s="273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</row>
    <row r="412" spans="1:19" s="63" customFormat="1" x14ac:dyDescent="0.3">
      <c r="A412" s="56"/>
      <c r="B412" s="57"/>
      <c r="C412" s="270"/>
      <c r="D412" s="271"/>
      <c r="E412" s="271"/>
      <c r="F412" s="271"/>
      <c r="G412" s="271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</row>
    <row r="413" spans="1:19" s="63" customFormat="1" x14ac:dyDescent="0.3">
      <c r="A413" s="56"/>
      <c r="B413" s="57"/>
      <c r="C413" s="58"/>
      <c r="D413" s="59"/>
      <c r="E413" s="60"/>
      <c r="F413" s="61"/>
      <c r="G413" s="62"/>
      <c r="H413" s="61"/>
      <c r="I413" s="62"/>
      <c r="J413" s="61"/>
      <c r="K413" s="62"/>
      <c r="L413" s="62"/>
      <c r="M413" s="62"/>
      <c r="N413" s="62"/>
      <c r="O413" s="62"/>
      <c r="P413" s="62"/>
      <c r="Q413" s="62"/>
      <c r="R413" s="62"/>
      <c r="S413" s="62"/>
    </row>
    <row r="414" spans="1:19" s="63" customFormat="1" x14ac:dyDescent="0.3">
      <c r="A414" s="56"/>
      <c r="B414" s="57"/>
      <c r="C414" s="272"/>
      <c r="D414" s="273"/>
      <c r="E414" s="273"/>
      <c r="F414" s="273"/>
      <c r="G414" s="273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</row>
    <row r="415" spans="1:19" s="63" customFormat="1" x14ac:dyDescent="0.3">
      <c r="A415" s="75"/>
      <c r="B415" s="76"/>
      <c r="C415" s="77"/>
      <c r="D415" s="81"/>
      <c r="E415" s="75"/>
      <c r="F415" s="75"/>
      <c r="G415" s="82"/>
      <c r="H415" s="70"/>
      <c r="I415" s="70"/>
      <c r="J415" s="70"/>
      <c r="K415" s="70"/>
      <c r="L415" s="70"/>
      <c r="M415" s="70"/>
      <c r="N415" s="70"/>
      <c r="O415" s="70"/>
      <c r="P415" s="70"/>
      <c r="Q415" s="70"/>
      <c r="R415" s="70"/>
      <c r="S415" s="70"/>
    </row>
    <row r="416" spans="1:19" s="63" customFormat="1" x14ac:dyDescent="0.3">
      <c r="B416" s="67"/>
      <c r="C416" s="67"/>
      <c r="D416" s="68"/>
    </row>
    <row r="417" spans="1:25" s="63" customFormat="1" x14ac:dyDescent="0.3">
      <c r="A417" s="65"/>
      <c r="B417" s="66"/>
      <c r="C417" s="274"/>
      <c r="D417" s="275"/>
      <c r="E417" s="275"/>
      <c r="F417" s="275"/>
      <c r="G417" s="275"/>
    </row>
    <row r="418" spans="1:25" s="63" customFormat="1" x14ac:dyDescent="0.3">
      <c r="B418" s="67"/>
      <c r="C418" s="67"/>
      <c r="D418" s="68"/>
    </row>
    <row r="419" spans="1:25" s="63" customFormat="1" x14ac:dyDescent="0.3">
      <c r="B419" s="67"/>
      <c r="C419" s="67"/>
      <c r="D419" s="68"/>
      <c r="H419" s="69"/>
      <c r="I419" s="69"/>
      <c r="J419" s="69"/>
      <c r="K419" s="69"/>
      <c r="L419" s="69"/>
      <c r="M419" s="69"/>
      <c r="N419" s="69"/>
      <c r="O419" s="69"/>
      <c r="P419" s="69"/>
      <c r="Q419" s="69"/>
      <c r="R419" s="69"/>
      <c r="S419" s="69"/>
    </row>
    <row r="420" spans="1:25" s="63" customFormat="1" x14ac:dyDescent="0.3">
      <c r="A420" s="70"/>
      <c r="B420" s="71"/>
      <c r="C420" s="71"/>
      <c r="D420" s="72"/>
      <c r="E420" s="73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</row>
    <row r="421" spans="1:25" s="63" customFormat="1" x14ac:dyDescent="0.3">
      <c r="A421" s="75"/>
      <c r="B421" s="76"/>
      <c r="C421" s="77"/>
      <c r="D421" s="78"/>
      <c r="E421" s="79"/>
      <c r="F421" s="80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</row>
    <row r="422" spans="1:25" s="63" customFormat="1" x14ac:dyDescent="0.3">
      <c r="A422" s="56"/>
      <c r="B422" s="57"/>
      <c r="C422" s="58"/>
      <c r="D422" s="59"/>
      <c r="E422" s="60"/>
      <c r="F422" s="61"/>
      <c r="G422" s="62"/>
      <c r="H422" s="61"/>
      <c r="I422" s="62"/>
      <c r="J422" s="61"/>
      <c r="K422" s="62"/>
      <c r="L422" s="62"/>
      <c r="M422" s="62"/>
      <c r="N422" s="62"/>
      <c r="O422" s="62"/>
      <c r="P422" s="62"/>
      <c r="Q422" s="62"/>
      <c r="R422" s="62"/>
      <c r="S422" s="62"/>
      <c r="Y422" s="64"/>
    </row>
    <row r="423" spans="1:25" s="63" customFormat="1" x14ac:dyDescent="0.3">
      <c r="A423" s="56"/>
      <c r="B423" s="57"/>
      <c r="C423" s="270"/>
      <c r="D423" s="271"/>
      <c r="E423" s="271"/>
      <c r="F423" s="271"/>
      <c r="G423" s="271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Y423" s="64"/>
    </row>
    <row r="424" spans="1:25" s="63" customFormat="1" x14ac:dyDescent="0.3">
      <c r="A424" s="56"/>
      <c r="B424" s="57"/>
      <c r="C424" s="58"/>
      <c r="D424" s="59"/>
      <c r="E424" s="60"/>
      <c r="F424" s="61"/>
      <c r="G424" s="62"/>
      <c r="H424" s="61"/>
      <c r="I424" s="62"/>
      <c r="J424" s="61"/>
      <c r="K424" s="62"/>
      <c r="L424" s="62"/>
      <c r="M424" s="62"/>
      <c r="N424" s="62"/>
      <c r="O424" s="62"/>
      <c r="P424" s="62"/>
      <c r="Q424" s="62"/>
      <c r="R424" s="62"/>
      <c r="S424" s="62"/>
      <c r="Y424" s="64"/>
    </row>
    <row r="425" spans="1:25" s="63" customFormat="1" x14ac:dyDescent="0.3">
      <c r="A425" s="56"/>
      <c r="B425" s="57"/>
      <c r="C425" s="270"/>
      <c r="D425" s="271"/>
      <c r="E425" s="271"/>
      <c r="F425" s="271"/>
      <c r="G425" s="271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Y425" s="64"/>
    </row>
    <row r="426" spans="1:25" s="63" customFormat="1" x14ac:dyDescent="0.3">
      <c r="A426" s="56"/>
      <c r="B426" s="57"/>
      <c r="C426" s="58"/>
      <c r="D426" s="59"/>
      <c r="E426" s="60"/>
      <c r="F426" s="61"/>
      <c r="G426" s="62"/>
      <c r="H426" s="61"/>
      <c r="I426" s="62"/>
      <c r="J426" s="61"/>
      <c r="K426" s="62"/>
      <c r="L426" s="62"/>
      <c r="M426" s="62"/>
      <c r="N426" s="62"/>
      <c r="O426" s="62"/>
      <c r="P426" s="62"/>
      <c r="Q426" s="62"/>
      <c r="R426" s="62"/>
      <c r="S426" s="62"/>
      <c r="Y426" s="64"/>
    </row>
    <row r="427" spans="1:25" s="63" customFormat="1" x14ac:dyDescent="0.3">
      <c r="A427" s="56"/>
      <c r="B427" s="57"/>
      <c r="C427" s="270"/>
      <c r="D427" s="271"/>
      <c r="E427" s="271"/>
      <c r="F427" s="271"/>
      <c r="G427" s="271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Y427" s="64"/>
    </row>
    <row r="428" spans="1:25" s="63" customFormat="1" x14ac:dyDescent="0.3">
      <c r="A428" s="56"/>
      <c r="B428" s="57"/>
      <c r="C428" s="58"/>
      <c r="D428" s="59"/>
      <c r="E428" s="60"/>
      <c r="F428" s="61"/>
      <c r="G428" s="62"/>
      <c r="H428" s="61"/>
      <c r="I428" s="62"/>
      <c r="J428" s="61"/>
      <c r="K428" s="62"/>
      <c r="L428" s="62"/>
      <c r="M428" s="62"/>
      <c r="N428" s="62"/>
      <c r="O428" s="62"/>
      <c r="P428" s="62"/>
      <c r="Q428" s="62"/>
      <c r="R428" s="62"/>
      <c r="S428" s="62"/>
      <c r="Y428" s="64"/>
    </row>
    <row r="429" spans="1:25" s="63" customFormat="1" x14ac:dyDescent="0.3">
      <c r="A429" s="56"/>
      <c r="B429" s="57"/>
      <c r="C429" s="270"/>
      <c r="D429" s="271"/>
      <c r="E429" s="271"/>
      <c r="F429" s="271"/>
      <c r="G429" s="271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Y429" s="64"/>
    </row>
    <row r="430" spans="1:25" s="63" customFormat="1" x14ac:dyDescent="0.3">
      <c r="A430" s="56"/>
      <c r="B430" s="57"/>
      <c r="C430" s="58"/>
      <c r="D430" s="59"/>
      <c r="E430" s="60"/>
      <c r="F430" s="61"/>
      <c r="G430" s="62"/>
      <c r="H430" s="61"/>
      <c r="I430" s="62"/>
      <c r="J430" s="61"/>
      <c r="K430" s="62"/>
      <c r="L430" s="62"/>
      <c r="M430" s="62"/>
      <c r="N430" s="62"/>
      <c r="O430" s="62"/>
      <c r="P430" s="62"/>
      <c r="Q430" s="62"/>
      <c r="R430" s="62"/>
      <c r="S430" s="62"/>
      <c r="Y430" s="64"/>
    </row>
    <row r="431" spans="1:25" s="63" customFormat="1" x14ac:dyDescent="0.3">
      <c r="A431" s="56"/>
      <c r="B431" s="57"/>
      <c r="C431" s="270"/>
      <c r="D431" s="271"/>
      <c r="E431" s="271"/>
      <c r="F431" s="271"/>
      <c r="G431" s="271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Y431" s="64"/>
    </row>
    <row r="432" spans="1:25" s="63" customFormat="1" x14ac:dyDescent="0.3">
      <c r="A432" s="56"/>
      <c r="B432" s="57"/>
      <c r="C432" s="58"/>
      <c r="D432" s="59"/>
      <c r="E432" s="60"/>
      <c r="F432" s="61"/>
      <c r="G432" s="62"/>
      <c r="H432" s="61"/>
      <c r="I432" s="62"/>
      <c r="J432" s="61"/>
      <c r="K432" s="62"/>
      <c r="L432" s="62"/>
      <c r="M432" s="62"/>
      <c r="N432" s="62"/>
      <c r="O432" s="62"/>
      <c r="P432" s="62"/>
      <c r="Q432" s="62"/>
      <c r="R432" s="62"/>
      <c r="S432" s="62"/>
      <c r="Y432" s="64"/>
    </row>
    <row r="433" spans="1:25" s="63" customFormat="1" x14ac:dyDescent="0.3">
      <c r="A433" s="56"/>
      <c r="B433" s="57"/>
      <c r="C433" s="270"/>
      <c r="D433" s="271"/>
      <c r="E433" s="271"/>
      <c r="F433" s="271"/>
      <c r="G433" s="271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Y433" s="64"/>
    </row>
    <row r="434" spans="1:25" s="63" customFormat="1" x14ac:dyDescent="0.3">
      <c r="A434" s="56"/>
      <c r="B434" s="57"/>
      <c r="C434" s="58"/>
      <c r="D434" s="59"/>
      <c r="E434" s="60"/>
      <c r="F434" s="61"/>
      <c r="G434" s="62"/>
      <c r="H434" s="61"/>
      <c r="I434" s="62"/>
      <c r="J434" s="61"/>
      <c r="K434" s="62"/>
      <c r="L434" s="62"/>
      <c r="M434" s="62"/>
      <c r="N434" s="62"/>
      <c r="O434" s="62"/>
      <c r="P434" s="62"/>
      <c r="Q434" s="62"/>
      <c r="R434" s="62"/>
      <c r="S434" s="62"/>
      <c r="Y434" s="64"/>
    </row>
    <row r="435" spans="1:25" s="63" customFormat="1" x14ac:dyDescent="0.3">
      <c r="A435" s="56"/>
      <c r="B435" s="57"/>
      <c r="C435" s="270"/>
      <c r="D435" s="271"/>
      <c r="E435" s="271"/>
      <c r="F435" s="271"/>
      <c r="G435" s="271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Y435" s="64"/>
    </row>
    <row r="436" spans="1:25" s="63" customFormat="1" x14ac:dyDescent="0.3">
      <c r="A436" s="56"/>
      <c r="B436" s="57"/>
      <c r="C436" s="58"/>
      <c r="D436" s="59"/>
      <c r="E436" s="60"/>
      <c r="F436" s="61"/>
      <c r="G436" s="62"/>
      <c r="H436" s="61"/>
      <c r="I436" s="62"/>
      <c r="J436" s="61"/>
      <c r="K436" s="62"/>
      <c r="L436" s="62"/>
      <c r="M436" s="62"/>
      <c r="N436" s="62"/>
      <c r="O436" s="62"/>
      <c r="P436" s="62"/>
      <c r="Q436" s="62"/>
      <c r="R436" s="62"/>
      <c r="S436" s="62"/>
      <c r="Y436" s="64"/>
    </row>
    <row r="437" spans="1:25" s="63" customFormat="1" x14ac:dyDescent="0.3">
      <c r="A437" s="56"/>
      <c r="B437" s="57"/>
      <c r="C437" s="270"/>
      <c r="D437" s="271"/>
      <c r="E437" s="271"/>
      <c r="F437" s="271"/>
      <c r="G437" s="271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Y437" s="64"/>
    </row>
    <row r="438" spans="1:25" s="63" customFormat="1" x14ac:dyDescent="0.3">
      <c r="A438" s="56"/>
      <c r="B438" s="57"/>
      <c r="C438" s="58"/>
      <c r="D438" s="59"/>
      <c r="E438" s="60"/>
      <c r="F438" s="61"/>
      <c r="G438" s="62"/>
      <c r="H438" s="61"/>
      <c r="I438" s="62"/>
      <c r="J438" s="61"/>
      <c r="K438" s="62"/>
      <c r="L438" s="62"/>
      <c r="M438" s="62"/>
      <c r="N438" s="62"/>
      <c r="O438" s="62"/>
      <c r="P438" s="62"/>
      <c r="Q438" s="62"/>
      <c r="R438" s="62"/>
      <c r="S438" s="62"/>
      <c r="Y438" s="64"/>
    </row>
    <row r="439" spans="1:25" s="63" customFormat="1" x14ac:dyDescent="0.3">
      <c r="A439" s="56"/>
      <c r="B439" s="57"/>
      <c r="C439" s="270"/>
      <c r="D439" s="271"/>
      <c r="E439" s="271"/>
      <c r="F439" s="271"/>
      <c r="G439" s="271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Y439" s="64"/>
    </row>
    <row r="440" spans="1:25" s="63" customFormat="1" x14ac:dyDescent="0.3">
      <c r="A440" s="56"/>
      <c r="B440" s="57"/>
      <c r="C440" s="58"/>
      <c r="D440" s="59"/>
      <c r="E440" s="60"/>
      <c r="F440" s="61"/>
      <c r="G440" s="62"/>
      <c r="H440" s="61"/>
      <c r="I440" s="62"/>
      <c r="J440" s="61"/>
      <c r="K440" s="62"/>
      <c r="L440" s="62"/>
      <c r="M440" s="62"/>
      <c r="N440" s="62"/>
      <c r="O440" s="62"/>
      <c r="P440" s="62"/>
      <c r="Q440" s="62"/>
      <c r="R440" s="62"/>
      <c r="S440" s="62"/>
      <c r="Y440" s="64"/>
    </row>
    <row r="441" spans="1:25" s="63" customFormat="1" x14ac:dyDescent="0.3">
      <c r="A441" s="56"/>
      <c r="B441" s="57"/>
      <c r="C441" s="270"/>
      <c r="D441" s="271"/>
      <c r="E441" s="271"/>
      <c r="F441" s="271"/>
      <c r="G441" s="271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</row>
    <row r="442" spans="1:25" s="63" customFormat="1" x14ac:dyDescent="0.3">
      <c r="A442" s="56"/>
      <c r="B442" s="57"/>
      <c r="C442" s="58"/>
      <c r="D442" s="59"/>
      <c r="E442" s="60"/>
      <c r="F442" s="61"/>
      <c r="G442" s="62"/>
      <c r="H442" s="61"/>
      <c r="I442" s="62"/>
      <c r="J442" s="61"/>
      <c r="K442" s="62"/>
      <c r="L442" s="62"/>
      <c r="M442" s="62"/>
      <c r="N442" s="62"/>
      <c r="O442" s="62"/>
      <c r="P442" s="62"/>
      <c r="Q442" s="62"/>
      <c r="R442" s="62"/>
      <c r="S442" s="62"/>
    </row>
    <row r="443" spans="1:25" s="63" customFormat="1" x14ac:dyDescent="0.3">
      <c r="A443" s="56"/>
      <c r="B443" s="57"/>
      <c r="C443" s="270"/>
      <c r="D443" s="271"/>
      <c r="E443" s="271"/>
      <c r="F443" s="271"/>
      <c r="G443" s="271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</row>
    <row r="444" spans="1:25" s="63" customFormat="1" x14ac:dyDescent="0.3">
      <c r="A444" s="56"/>
      <c r="B444" s="57"/>
      <c r="C444" s="58"/>
      <c r="D444" s="59"/>
      <c r="E444" s="60"/>
      <c r="F444" s="61"/>
      <c r="G444" s="62"/>
      <c r="H444" s="61"/>
      <c r="I444" s="62"/>
      <c r="J444" s="61"/>
      <c r="K444" s="62"/>
      <c r="L444" s="62"/>
      <c r="M444" s="62"/>
      <c r="N444" s="62"/>
      <c r="O444" s="62"/>
      <c r="P444" s="62"/>
      <c r="Q444" s="62"/>
      <c r="R444" s="62"/>
      <c r="S444" s="62"/>
    </row>
    <row r="445" spans="1:25" s="63" customFormat="1" x14ac:dyDescent="0.3">
      <c r="A445" s="56"/>
      <c r="B445" s="57"/>
      <c r="C445" s="272"/>
      <c r="D445" s="273"/>
      <c r="E445" s="273"/>
      <c r="F445" s="273"/>
      <c r="G445" s="273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</row>
    <row r="446" spans="1:25" s="63" customFormat="1" x14ac:dyDescent="0.3">
      <c r="A446" s="56"/>
      <c r="B446" s="57"/>
      <c r="C446" s="270"/>
      <c r="D446" s="271"/>
      <c r="E446" s="271"/>
      <c r="F446" s="271"/>
      <c r="G446" s="271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</row>
    <row r="447" spans="1:25" s="63" customFormat="1" x14ac:dyDescent="0.3">
      <c r="A447" s="56"/>
      <c r="B447" s="57"/>
      <c r="C447" s="58"/>
      <c r="D447" s="59"/>
      <c r="E447" s="60"/>
      <c r="F447" s="61"/>
      <c r="G447" s="62"/>
      <c r="H447" s="61"/>
      <c r="I447" s="62"/>
      <c r="J447" s="61"/>
      <c r="K447" s="62"/>
      <c r="L447" s="62"/>
      <c r="M447" s="62"/>
      <c r="N447" s="62"/>
      <c r="O447" s="62"/>
      <c r="P447" s="62"/>
      <c r="Q447" s="62"/>
      <c r="R447" s="62"/>
      <c r="S447" s="62"/>
    </row>
    <row r="448" spans="1:25" s="63" customFormat="1" x14ac:dyDescent="0.3">
      <c r="A448" s="56"/>
      <c r="B448" s="57"/>
      <c r="C448" s="270"/>
      <c r="D448" s="271"/>
      <c r="E448" s="271"/>
      <c r="F448" s="271"/>
      <c r="G448" s="271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</row>
    <row r="449" spans="1:19" s="63" customFormat="1" x14ac:dyDescent="0.3">
      <c r="A449" s="56"/>
      <c r="B449" s="57"/>
      <c r="C449" s="58"/>
      <c r="D449" s="59"/>
      <c r="E449" s="60"/>
      <c r="F449" s="61"/>
      <c r="G449" s="62"/>
      <c r="H449" s="61"/>
      <c r="I449" s="62"/>
      <c r="J449" s="61"/>
      <c r="K449" s="62"/>
      <c r="L449" s="62"/>
      <c r="M449" s="62"/>
      <c r="N449" s="62"/>
      <c r="O449" s="62"/>
      <c r="P449" s="62"/>
      <c r="Q449" s="62"/>
      <c r="R449" s="62"/>
      <c r="S449" s="62"/>
    </row>
    <row r="450" spans="1:19" s="63" customFormat="1" x14ac:dyDescent="0.3">
      <c r="A450" s="56"/>
      <c r="B450" s="57"/>
      <c r="C450" s="270"/>
      <c r="D450" s="271"/>
      <c r="E450" s="271"/>
      <c r="F450" s="271"/>
      <c r="G450" s="271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</row>
    <row r="451" spans="1:19" s="63" customFormat="1" x14ac:dyDescent="0.3">
      <c r="A451" s="56"/>
      <c r="B451" s="57"/>
      <c r="C451" s="58"/>
      <c r="D451" s="59"/>
      <c r="E451" s="60"/>
      <c r="F451" s="61"/>
      <c r="G451" s="62"/>
      <c r="H451" s="61"/>
      <c r="I451" s="62"/>
      <c r="J451" s="61"/>
      <c r="K451" s="62"/>
      <c r="L451" s="62"/>
      <c r="M451" s="62"/>
      <c r="N451" s="62"/>
      <c r="O451" s="62"/>
      <c r="P451" s="62"/>
      <c r="Q451" s="62"/>
      <c r="R451" s="62"/>
      <c r="S451" s="62"/>
    </row>
    <row r="452" spans="1:19" s="63" customFormat="1" x14ac:dyDescent="0.3">
      <c r="A452" s="56"/>
      <c r="B452" s="57"/>
      <c r="C452" s="270"/>
      <c r="D452" s="271"/>
      <c r="E452" s="271"/>
      <c r="F452" s="271"/>
      <c r="G452" s="271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</row>
    <row r="453" spans="1:19" s="63" customFormat="1" x14ac:dyDescent="0.3">
      <c r="A453" s="56"/>
      <c r="B453" s="57"/>
      <c r="C453" s="58"/>
      <c r="D453" s="59"/>
      <c r="E453" s="60"/>
      <c r="F453" s="61"/>
      <c r="G453" s="62"/>
      <c r="H453" s="61"/>
      <c r="I453" s="62"/>
      <c r="J453" s="61"/>
      <c r="K453" s="62"/>
      <c r="L453" s="62"/>
      <c r="M453" s="62"/>
      <c r="N453" s="62"/>
      <c r="O453" s="62"/>
      <c r="P453" s="62"/>
      <c r="Q453" s="62"/>
      <c r="R453" s="62"/>
      <c r="S453" s="62"/>
    </row>
    <row r="454" spans="1:19" s="63" customFormat="1" x14ac:dyDescent="0.3">
      <c r="A454" s="56"/>
      <c r="B454" s="57"/>
      <c r="C454" s="270"/>
      <c r="D454" s="271"/>
      <c r="E454" s="271"/>
      <c r="F454" s="271"/>
      <c r="G454" s="271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</row>
    <row r="455" spans="1:19" s="63" customFormat="1" x14ac:dyDescent="0.3">
      <c r="A455" s="56"/>
      <c r="B455" s="57"/>
      <c r="C455" s="58"/>
      <c r="D455" s="59"/>
      <c r="E455" s="60"/>
      <c r="F455" s="61"/>
      <c r="G455" s="62"/>
      <c r="H455" s="61"/>
      <c r="I455" s="62"/>
      <c r="J455" s="61"/>
      <c r="K455" s="62"/>
      <c r="L455" s="62"/>
      <c r="M455" s="62"/>
      <c r="N455" s="62"/>
      <c r="O455" s="62"/>
      <c r="P455" s="62"/>
      <c r="Q455" s="62"/>
      <c r="R455" s="62"/>
      <c r="S455" s="62"/>
    </row>
    <row r="456" spans="1:19" s="63" customFormat="1" x14ac:dyDescent="0.3">
      <c r="A456" s="56"/>
      <c r="B456" s="57"/>
      <c r="C456" s="272"/>
      <c r="D456" s="273"/>
      <c r="E456" s="273"/>
      <c r="F456" s="273"/>
      <c r="G456" s="273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</row>
    <row r="457" spans="1:19" s="63" customFormat="1" x14ac:dyDescent="0.3">
      <c r="A457" s="56"/>
      <c r="B457" s="57"/>
      <c r="C457" s="270"/>
      <c r="D457" s="271"/>
      <c r="E457" s="271"/>
      <c r="F457" s="271"/>
      <c r="G457" s="271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</row>
    <row r="458" spans="1:19" s="63" customFormat="1" x14ac:dyDescent="0.3">
      <c r="A458" s="56"/>
      <c r="B458" s="57"/>
      <c r="C458" s="58"/>
      <c r="D458" s="59"/>
      <c r="E458" s="60"/>
      <c r="F458" s="61"/>
      <c r="G458" s="62"/>
      <c r="H458" s="61"/>
      <c r="I458" s="62"/>
      <c r="J458" s="61"/>
      <c r="K458" s="62"/>
      <c r="L458" s="62"/>
      <c r="M458" s="62"/>
      <c r="N458" s="62"/>
      <c r="O458" s="62"/>
      <c r="P458" s="62"/>
      <c r="Q458" s="62"/>
      <c r="R458" s="62"/>
      <c r="S458" s="62"/>
    </row>
    <row r="459" spans="1:19" s="63" customFormat="1" x14ac:dyDescent="0.3">
      <c r="A459" s="56"/>
      <c r="B459" s="57"/>
      <c r="C459" s="272"/>
      <c r="D459" s="273"/>
      <c r="E459" s="273"/>
      <c r="F459" s="273"/>
      <c r="G459" s="273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</row>
    <row r="460" spans="1:19" s="63" customFormat="1" x14ac:dyDescent="0.3">
      <c r="A460" s="56"/>
      <c r="B460" s="57"/>
      <c r="C460" s="270"/>
      <c r="D460" s="271"/>
      <c r="E460" s="271"/>
      <c r="F460" s="271"/>
      <c r="G460" s="271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</row>
    <row r="461" spans="1:19" s="63" customFormat="1" x14ac:dyDescent="0.3">
      <c r="A461" s="56"/>
      <c r="B461" s="57"/>
      <c r="C461" s="58"/>
      <c r="D461" s="59"/>
      <c r="E461" s="60"/>
      <c r="F461" s="61"/>
      <c r="G461" s="62"/>
      <c r="H461" s="61"/>
      <c r="I461" s="62"/>
      <c r="J461" s="61"/>
      <c r="K461" s="62"/>
      <c r="L461" s="62"/>
      <c r="M461" s="62"/>
      <c r="N461" s="62"/>
      <c r="O461" s="62"/>
      <c r="P461" s="62"/>
      <c r="Q461" s="62"/>
      <c r="R461" s="62"/>
      <c r="S461" s="62"/>
    </row>
    <row r="462" spans="1:19" s="63" customFormat="1" x14ac:dyDescent="0.3">
      <c r="A462" s="56"/>
      <c r="B462" s="57"/>
      <c r="C462" s="270"/>
      <c r="D462" s="271"/>
      <c r="E462" s="271"/>
      <c r="F462" s="271"/>
      <c r="G462" s="271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</row>
    <row r="463" spans="1:19" s="63" customFormat="1" x14ac:dyDescent="0.3">
      <c r="A463" s="56"/>
      <c r="B463" s="57"/>
      <c r="C463" s="58"/>
      <c r="D463" s="59"/>
      <c r="E463" s="60"/>
      <c r="F463" s="61"/>
      <c r="G463" s="62"/>
      <c r="H463" s="61"/>
      <c r="I463" s="62"/>
      <c r="J463" s="61"/>
      <c r="K463" s="62"/>
      <c r="L463" s="62"/>
      <c r="M463" s="62"/>
      <c r="N463" s="62"/>
      <c r="O463" s="62"/>
      <c r="P463" s="62"/>
      <c r="Q463" s="62"/>
      <c r="R463" s="62"/>
      <c r="S463" s="62"/>
    </row>
    <row r="464" spans="1:19" s="63" customFormat="1" x14ac:dyDescent="0.3">
      <c r="A464" s="56"/>
      <c r="B464" s="57"/>
      <c r="C464" s="270"/>
      <c r="D464" s="271"/>
      <c r="E464" s="271"/>
      <c r="F464" s="271"/>
      <c r="G464" s="271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</row>
    <row r="465" spans="1:19" s="63" customFormat="1" x14ac:dyDescent="0.3">
      <c r="A465" s="56"/>
      <c r="B465" s="57"/>
      <c r="C465" s="58"/>
      <c r="D465" s="59"/>
      <c r="E465" s="60"/>
      <c r="F465" s="61"/>
      <c r="G465" s="62"/>
      <c r="H465" s="61"/>
      <c r="I465" s="62"/>
      <c r="J465" s="61"/>
      <c r="K465" s="62"/>
      <c r="L465" s="62"/>
      <c r="M465" s="62"/>
      <c r="N465" s="62"/>
      <c r="O465" s="62"/>
      <c r="P465" s="62"/>
      <c r="Q465" s="62"/>
      <c r="R465" s="62"/>
      <c r="S465" s="62"/>
    </row>
    <row r="466" spans="1:19" s="63" customFormat="1" x14ac:dyDescent="0.3">
      <c r="A466" s="56"/>
      <c r="B466" s="57"/>
      <c r="C466" s="270"/>
      <c r="D466" s="271"/>
      <c r="E466" s="271"/>
      <c r="F466" s="271"/>
      <c r="G466" s="271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</row>
    <row r="467" spans="1:19" s="63" customFormat="1" x14ac:dyDescent="0.3">
      <c r="A467" s="75"/>
      <c r="B467" s="76"/>
      <c r="C467" s="77"/>
      <c r="D467" s="78"/>
      <c r="E467" s="79"/>
      <c r="F467" s="80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</row>
    <row r="468" spans="1:19" s="63" customFormat="1" x14ac:dyDescent="0.3">
      <c r="A468" s="56"/>
      <c r="B468" s="57"/>
      <c r="C468" s="58"/>
      <c r="D468" s="59"/>
      <c r="E468" s="60"/>
      <c r="F468" s="61"/>
      <c r="G468" s="62"/>
      <c r="H468" s="61"/>
      <c r="I468" s="62"/>
      <c r="J468" s="61"/>
      <c r="K468" s="62"/>
      <c r="L468" s="62"/>
      <c r="M468" s="62"/>
      <c r="N468" s="62"/>
      <c r="O468" s="62"/>
      <c r="P468" s="62"/>
      <c r="Q468" s="62"/>
      <c r="R468" s="62"/>
      <c r="S468" s="62"/>
    </row>
    <row r="469" spans="1:19" s="63" customFormat="1" x14ac:dyDescent="0.3">
      <c r="A469" s="56"/>
      <c r="B469" s="57"/>
      <c r="C469" s="270"/>
      <c r="D469" s="271"/>
      <c r="E469" s="271"/>
      <c r="F469" s="271"/>
      <c r="G469" s="271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</row>
    <row r="470" spans="1:19" s="63" customFormat="1" x14ac:dyDescent="0.3">
      <c r="A470" s="56"/>
      <c r="B470" s="57"/>
      <c r="C470" s="58"/>
      <c r="D470" s="59"/>
      <c r="E470" s="60"/>
      <c r="F470" s="61"/>
      <c r="G470" s="62"/>
      <c r="H470" s="61"/>
      <c r="I470" s="62"/>
      <c r="J470" s="61"/>
      <c r="K470" s="62"/>
      <c r="L470" s="62"/>
      <c r="M470" s="62"/>
      <c r="N470" s="62"/>
      <c r="O470" s="62"/>
      <c r="P470" s="62"/>
      <c r="Q470" s="62"/>
      <c r="R470" s="62"/>
      <c r="S470" s="62"/>
    </row>
    <row r="471" spans="1:19" s="63" customFormat="1" x14ac:dyDescent="0.3">
      <c r="A471" s="56"/>
      <c r="B471" s="57"/>
      <c r="C471" s="270"/>
      <c r="D471" s="271"/>
      <c r="E471" s="271"/>
      <c r="F471" s="271"/>
      <c r="G471" s="271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</row>
    <row r="472" spans="1:19" s="63" customFormat="1" x14ac:dyDescent="0.3">
      <c r="A472" s="56"/>
      <c r="B472" s="57"/>
      <c r="C472" s="58"/>
      <c r="D472" s="59"/>
      <c r="E472" s="60"/>
      <c r="F472" s="61"/>
      <c r="G472" s="62"/>
      <c r="H472" s="61"/>
      <c r="I472" s="62"/>
      <c r="J472" s="61"/>
      <c r="K472" s="62"/>
      <c r="L472" s="62"/>
      <c r="M472" s="62"/>
      <c r="N472" s="62"/>
      <c r="O472" s="62"/>
      <c r="P472" s="62"/>
      <c r="Q472" s="62"/>
      <c r="R472" s="62"/>
      <c r="S472" s="62"/>
    </row>
    <row r="473" spans="1:19" s="63" customFormat="1" x14ac:dyDescent="0.3">
      <c r="A473" s="56"/>
      <c r="B473" s="57"/>
      <c r="C473" s="270"/>
      <c r="D473" s="271"/>
      <c r="E473" s="271"/>
      <c r="F473" s="271"/>
      <c r="G473" s="271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</row>
    <row r="474" spans="1:19" s="63" customFormat="1" x14ac:dyDescent="0.3">
      <c r="A474" s="75"/>
      <c r="B474" s="76"/>
      <c r="C474" s="77"/>
      <c r="D474" s="78"/>
      <c r="E474" s="79"/>
      <c r="F474" s="80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</row>
    <row r="475" spans="1:19" s="63" customFormat="1" x14ac:dyDescent="0.3">
      <c r="A475" s="56"/>
      <c r="B475" s="57"/>
      <c r="C475" s="58"/>
      <c r="D475" s="59"/>
      <c r="E475" s="60"/>
      <c r="F475" s="61"/>
      <c r="G475" s="62"/>
      <c r="H475" s="61"/>
      <c r="I475" s="62"/>
      <c r="J475" s="61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19" s="63" customFormat="1" x14ac:dyDescent="0.3">
      <c r="A476" s="56"/>
      <c r="B476" s="57"/>
      <c r="C476" s="272"/>
      <c r="D476" s="273"/>
      <c r="E476" s="273"/>
      <c r="F476" s="273"/>
      <c r="G476" s="273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19" s="63" customFormat="1" x14ac:dyDescent="0.3">
      <c r="A477" s="56"/>
      <c r="B477" s="57"/>
      <c r="C477" s="270"/>
      <c r="D477" s="271"/>
      <c r="E477" s="271"/>
      <c r="F477" s="271"/>
      <c r="G477" s="271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19" s="63" customFormat="1" x14ac:dyDescent="0.3">
      <c r="A478" s="56"/>
      <c r="B478" s="57"/>
      <c r="C478" s="58"/>
      <c r="D478" s="59"/>
      <c r="E478" s="60"/>
      <c r="F478" s="61"/>
      <c r="G478" s="62"/>
      <c r="H478" s="61"/>
      <c r="I478" s="62"/>
      <c r="J478" s="61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19" s="63" customFormat="1" x14ac:dyDescent="0.3">
      <c r="A479" s="56"/>
      <c r="B479" s="57"/>
      <c r="C479" s="270"/>
      <c r="D479" s="271"/>
      <c r="E479" s="271"/>
      <c r="F479" s="271"/>
      <c r="G479" s="271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</row>
    <row r="480" spans="1:19" s="63" customFormat="1" x14ac:dyDescent="0.3">
      <c r="A480" s="56"/>
      <c r="B480" s="57"/>
      <c r="C480" s="58"/>
      <c r="D480" s="59"/>
      <c r="E480" s="60"/>
      <c r="F480" s="61"/>
      <c r="G480" s="62"/>
      <c r="H480" s="61"/>
      <c r="I480" s="62"/>
      <c r="J480" s="61"/>
      <c r="K480" s="62"/>
      <c r="L480" s="62"/>
      <c r="M480" s="62"/>
      <c r="N480" s="62"/>
      <c r="O480" s="62"/>
      <c r="P480" s="62"/>
      <c r="Q480" s="62"/>
      <c r="R480" s="62"/>
      <c r="S480" s="62"/>
    </row>
    <row r="481" spans="1:19" s="63" customFormat="1" x14ac:dyDescent="0.3">
      <c r="A481" s="56"/>
      <c r="B481" s="57"/>
      <c r="C481" s="270"/>
      <c r="D481" s="271"/>
      <c r="E481" s="271"/>
      <c r="F481" s="271"/>
      <c r="G481" s="271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</row>
    <row r="482" spans="1:19" s="63" customFormat="1" x14ac:dyDescent="0.3">
      <c r="A482" s="56"/>
      <c r="B482" s="57"/>
      <c r="C482" s="58"/>
      <c r="D482" s="59"/>
      <c r="E482" s="60"/>
      <c r="F482" s="61"/>
      <c r="G482" s="62"/>
      <c r="H482" s="61"/>
      <c r="I482" s="62"/>
      <c r="J482" s="61"/>
      <c r="K482" s="62"/>
      <c r="L482" s="62"/>
      <c r="M482" s="62"/>
      <c r="N482" s="62"/>
      <c r="O482" s="62"/>
      <c r="P482" s="62"/>
      <c r="Q482" s="62"/>
      <c r="R482" s="62"/>
      <c r="S482" s="62"/>
    </row>
    <row r="483" spans="1:19" s="63" customFormat="1" x14ac:dyDescent="0.3">
      <c r="A483" s="56"/>
      <c r="B483" s="57"/>
      <c r="C483" s="270"/>
      <c r="D483" s="271"/>
      <c r="E483" s="271"/>
      <c r="F483" s="271"/>
      <c r="G483" s="271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</row>
    <row r="484" spans="1:19" s="63" customFormat="1" x14ac:dyDescent="0.3">
      <c r="A484" s="56"/>
      <c r="B484" s="57"/>
      <c r="C484" s="58"/>
      <c r="D484" s="59"/>
      <c r="E484" s="60"/>
      <c r="F484" s="61"/>
      <c r="G484" s="62"/>
      <c r="H484" s="61"/>
      <c r="I484" s="62"/>
      <c r="J484" s="61"/>
      <c r="K484" s="62"/>
      <c r="L484" s="62"/>
      <c r="M484" s="62"/>
      <c r="N484" s="62"/>
      <c r="O484" s="62"/>
      <c r="P484" s="62"/>
      <c r="Q484" s="62"/>
      <c r="R484" s="62"/>
      <c r="S484" s="62"/>
    </row>
    <row r="485" spans="1:19" s="63" customFormat="1" x14ac:dyDescent="0.3">
      <c r="A485" s="56"/>
      <c r="B485" s="57"/>
      <c r="C485" s="270"/>
      <c r="D485" s="271"/>
      <c r="E485" s="271"/>
      <c r="F485" s="271"/>
      <c r="G485" s="271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</row>
    <row r="486" spans="1:19" s="63" customFormat="1" x14ac:dyDescent="0.3">
      <c r="A486" s="56"/>
      <c r="B486" s="57"/>
      <c r="C486" s="58"/>
      <c r="D486" s="59"/>
      <c r="E486" s="60"/>
      <c r="F486" s="61"/>
      <c r="G486" s="62"/>
      <c r="H486" s="61"/>
      <c r="I486" s="62"/>
      <c r="J486" s="61"/>
      <c r="K486" s="62"/>
      <c r="L486" s="62"/>
      <c r="M486" s="62"/>
      <c r="N486" s="62"/>
      <c r="O486" s="62"/>
      <c r="P486" s="62"/>
      <c r="Q486" s="62"/>
      <c r="R486" s="62"/>
      <c r="S486" s="62"/>
    </row>
    <row r="487" spans="1:19" s="63" customFormat="1" x14ac:dyDescent="0.3">
      <c r="A487" s="56"/>
      <c r="B487" s="57"/>
      <c r="C487" s="270"/>
      <c r="D487" s="271"/>
      <c r="E487" s="271"/>
      <c r="F487" s="271"/>
      <c r="G487" s="271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</row>
    <row r="488" spans="1:19" s="63" customFormat="1" x14ac:dyDescent="0.3">
      <c r="A488" s="56"/>
      <c r="B488" s="57"/>
      <c r="C488" s="58"/>
      <c r="D488" s="59"/>
      <c r="E488" s="60"/>
      <c r="F488" s="61"/>
      <c r="G488" s="62"/>
      <c r="H488" s="61"/>
      <c r="I488" s="62"/>
      <c r="J488" s="61"/>
      <c r="K488" s="62"/>
      <c r="L488" s="62"/>
      <c r="M488" s="62"/>
      <c r="N488" s="62"/>
      <c r="O488" s="62"/>
      <c r="P488" s="62"/>
      <c r="Q488" s="62"/>
      <c r="R488" s="62"/>
      <c r="S488" s="62"/>
    </row>
    <row r="489" spans="1:19" s="63" customFormat="1" x14ac:dyDescent="0.3">
      <c r="A489" s="56"/>
      <c r="B489" s="57"/>
      <c r="C489" s="272"/>
      <c r="D489" s="273"/>
      <c r="E489" s="273"/>
      <c r="F489" s="273"/>
      <c r="G489" s="273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</row>
    <row r="490" spans="1:19" s="63" customFormat="1" x14ac:dyDescent="0.3">
      <c r="A490" s="56"/>
      <c r="B490" s="57"/>
      <c r="C490" s="270"/>
      <c r="D490" s="271"/>
      <c r="E490" s="271"/>
      <c r="F490" s="271"/>
      <c r="G490" s="271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</row>
    <row r="491" spans="1:19" s="63" customFormat="1" x14ac:dyDescent="0.3">
      <c r="A491" s="75"/>
      <c r="B491" s="76"/>
      <c r="C491" s="77"/>
      <c r="D491" s="78"/>
      <c r="E491" s="79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</row>
    <row r="492" spans="1:19" s="63" customFormat="1" x14ac:dyDescent="0.3">
      <c r="A492" s="56"/>
      <c r="B492" s="57"/>
      <c r="C492" s="58"/>
      <c r="D492" s="59"/>
      <c r="E492" s="60"/>
      <c r="F492" s="61"/>
      <c r="G492" s="62"/>
      <c r="H492" s="61"/>
      <c r="I492" s="62"/>
      <c r="J492" s="61"/>
      <c r="K492" s="62"/>
      <c r="L492" s="62"/>
      <c r="M492" s="62"/>
      <c r="N492" s="62"/>
      <c r="O492" s="62"/>
      <c r="P492" s="62"/>
      <c r="Q492" s="62"/>
      <c r="R492" s="62"/>
      <c r="S492" s="62"/>
    </row>
    <row r="493" spans="1:19" s="63" customFormat="1" x14ac:dyDescent="0.3">
      <c r="A493" s="56"/>
      <c r="B493" s="57"/>
      <c r="C493" s="270"/>
      <c r="D493" s="271"/>
      <c r="E493" s="271"/>
      <c r="F493" s="271"/>
      <c r="G493" s="271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</row>
    <row r="494" spans="1:19" s="63" customFormat="1" x14ac:dyDescent="0.3">
      <c r="A494" s="56"/>
      <c r="B494" s="57"/>
      <c r="C494" s="58"/>
      <c r="D494" s="59"/>
      <c r="E494" s="60"/>
      <c r="F494" s="61"/>
      <c r="G494" s="62"/>
      <c r="H494" s="61"/>
      <c r="I494" s="62"/>
      <c r="J494" s="61"/>
      <c r="K494" s="62"/>
      <c r="L494" s="62"/>
      <c r="M494" s="62"/>
      <c r="N494" s="62"/>
      <c r="O494" s="62"/>
      <c r="P494" s="62"/>
      <c r="Q494" s="62"/>
      <c r="R494" s="62"/>
      <c r="S494" s="62"/>
    </row>
    <row r="495" spans="1:19" s="63" customFormat="1" x14ac:dyDescent="0.3">
      <c r="A495" s="56"/>
      <c r="B495" s="57"/>
      <c r="C495" s="272"/>
      <c r="D495" s="273"/>
      <c r="E495" s="273"/>
      <c r="F495" s="273"/>
      <c r="G495" s="273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</row>
    <row r="496" spans="1:19" s="63" customFormat="1" x14ac:dyDescent="0.3">
      <c r="A496" s="56"/>
      <c r="B496" s="57"/>
      <c r="C496" s="270"/>
      <c r="D496" s="271"/>
      <c r="E496" s="271"/>
      <c r="F496" s="271"/>
      <c r="G496" s="271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</row>
    <row r="497" spans="1:19" s="63" customFormat="1" x14ac:dyDescent="0.3">
      <c r="A497" s="56"/>
      <c r="B497" s="57"/>
      <c r="C497" s="58"/>
      <c r="D497" s="59"/>
      <c r="E497" s="60"/>
      <c r="F497" s="61"/>
      <c r="G497" s="62"/>
      <c r="H497" s="61"/>
      <c r="I497" s="62"/>
      <c r="J497" s="61"/>
      <c r="K497" s="62"/>
      <c r="L497" s="62"/>
      <c r="M497" s="62"/>
      <c r="N497" s="62"/>
      <c r="O497" s="62"/>
      <c r="P497" s="62"/>
      <c r="Q497" s="62"/>
      <c r="R497" s="62"/>
      <c r="S497" s="62"/>
    </row>
    <row r="498" spans="1:19" s="63" customFormat="1" x14ac:dyDescent="0.3">
      <c r="A498" s="56"/>
      <c r="B498" s="57"/>
      <c r="C498" s="270"/>
      <c r="D498" s="271"/>
      <c r="E498" s="271"/>
      <c r="F498" s="271"/>
      <c r="G498" s="271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</row>
    <row r="499" spans="1:19" s="63" customFormat="1" x14ac:dyDescent="0.3">
      <c r="A499" s="56"/>
      <c r="B499" s="57"/>
      <c r="C499" s="58"/>
      <c r="D499" s="59"/>
      <c r="E499" s="60"/>
      <c r="F499" s="61"/>
      <c r="G499" s="62"/>
      <c r="H499" s="61"/>
      <c r="I499" s="62"/>
      <c r="J499" s="61"/>
      <c r="K499" s="62"/>
      <c r="L499" s="62"/>
      <c r="M499" s="62"/>
      <c r="N499" s="62"/>
      <c r="O499" s="62"/>
      <c r="P499" s="62"/>
      <c r="Q499" s="62"/>
      <c r="R499" s="62"/>
      <c r="S499" s="62"/>
    </row>
    <row r="500" spans="1:19" s="63" customFormat="1" x14ac:dyDescent="0.3">
      <c r="A500" s="56"/>
      <c r="B500" s="57"/>
      <c r="C500" s="270"/>
      <c r="D500" s="271"/>
      <c r="E500" s="271"/>
      <c r="F500" s="271"/>
      <c r="G500" s="271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</row>
    <row r="501" spans="1:19" s="63" customFormat="1" x14ac:dyDescent="0.3">
      <c r="A501" s="56"/>
      <c r="B501" s="57"/>
      <c r="C501" s="58"/>
      <c r="D501" s="59"/>
      <c r="E501" s="60"/>
      <c r="F501" s="61"/>
      <c r="G501" s="62"/>
      <c r="H501" s="61"/>
      <c r="I501" s="62"/>
      <c r="J501" s="61"/>
      <c r="K501" s="62"/>
      <c r="L501" s="62"/>
      <c r="M501" s="62"/>
      <c r="N501" s="62"/>
      <c r="O501" s="62"/>
      <c r="P501" s="62"/>
      <c r="Q501" s="62"/>
      <c r="R501" s="62"/>
      <c r="S501" s="62"/>
    </row>
    <row r="502" spans="1:19" s="63" customFormat="1" x14ac:dyDescent="0.3">
      <c r="A502" s="56"/>
      <c r="B502" s="57"/>
      <c r="C502" s="272"/>
      <c r="D502" s="273"/>
      <c r="E502" s="273"/>
      <c r="F502" s="273"/>
      <c r="G502" s="273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</row>
    <row r="503" spans="1:19" s="63" customFormat="1" x14ac:dyDescent="0.3">
      <c r="A503" s="56"/>
      <c r="B503" s="57"/>
      <c r="C503" s="270"/>
      <c r="D503" s="271"/>
      <c r="E503" s="271"/>
      <c r="F503" s="271"/>
      <c r="G503" s="271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19" s="63" customFormat="1" x14ac:dyDescent="0.3">
      <c r="A504" s="56"/>
      <c r="B504" s="57"/>
      <c r="C504" s="58"/>
      <c r="D504" s="59"/>
      <c r="E504" s="60"/>
      <c r="F504" s="61"/>
      <c r="G504" s="62"/>
      <c r="H504" s="61"/>
      <c r="I504" s="62"/>
      <c r="J504" s="61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19" s="63" customFormat="1" x14ac:dyDescent="0.3">
      <c r="A505" s="56"/>
      <c r="B505" s="57"/>
      <c r="C505" s="272"/>
      <c r="D505" s="273"/>
      <c r="E505" s="273"/>
      <c r="F505" s="273"/>
      <c r="G505" s="273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19" s="63" customFormat="1" x14ac:dyDescent="0.3">
      <c r="A506" s="56"/>
      <c r="B506" s="57"/>
      <c r="C506" s="270"/>
      <c r="D506" s="271"/>
      <c r="E506" s="271"/>
      <c r="F506" s="271"/>
      <c r="G506" s="271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19" s="63" customFormat="1" x14ac:dyDescent="0.3">
      <c r="A507" s="56"/>
      <c r="B507" s="57"/>
      <c r="C507" s="58"/>
      <c r="D507" s="59"/>
      <c r="E507" s="60"/>
      <c r="F507" s="61"/>
      <c r="G507" s="62"/>
      <c r="H507" s="61"/>
      <c r="I507" s="62"/>
      <c r="J507" s="61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19" s="63" customFormat="1" x14ac:dyDescent="0.3">
      <c r="A508" s="56"/>
      <c r="B508" s="57"/>
      <c r="C508" s="272"/>
      <c r="D508" s="273"/>
      <c r="E508" s="273"/>
      <c r="F508" s="273"/>
      <c r="G508" s="273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19" s="63" customFormat="1" x14ac:dyDescent="0.3">
      <c r="A509" s="56"/>
      <c r="B509" s="57"/>
      <c r="C509" s="270"/>
      <c r="D509" s="271"/>
      <c r="E509" s="271"/>
      <c r="F509" s="271"/>
      <c r="G509" s="271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</row>
    <row r="510" spans="1:19" s="63" customFormat="1" x14ac:dyDescent="0.3">
      <c r="A510" s="56"/>
      <c r="B510" s="57"/>
      <c r="C510" s="58"/>
      <c r="D510" s="59"/>
      <c r="E510" s="60"/>
      <c r="F510" s="61"/>
      <c r="G510" s="62"/>
      <c r="H510" s="61"/>
      <c r="I510" s="62"/>
      <c r="J510" s="61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19" s="63" customFormat="1" x14ac:dyDescent="0.3">
      <c r="A511" s="56"/>
      <c r="B511" s="57"/>
      <c r="C511" s="272"/>
      <c r="D511" s="273"/>
      <c r="E511" s="273"/>
      <c r="F511" s="273"/>
      <c r="G511" s="273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19" s="63" customFormat="1" x14ac:dyDescent="0.3">
      <c r="A512" s="56"/>
      <c r="B512" s="57"/>
      <c r="C512" s="270"/>
      <c r="D512" s="271"/>
      <c r="E512" s="271"/>
      <c r="F512" s="271"/>
      <c r="G512" s="271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58"/>
      <c r="D513" s="59"/>
      <c r="E513" s="60"/>
      <c r="F513" s="61"/>
      <c r="G513" s="62"/>
      <c r="H513" s="61"/>
      <c r="I513" s="62"/>
      <c r="J513" s="61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272"/>
      <c r="D514" s="273"/>
      <c r="E514" s="273"/>
      <c r="F514" s="273"/>
      <c r="G514" s="273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270"/>
      <c r="D515" s="271"/>
      <c r="E515" s="271"/>
      <c r="F515" s="271"/>
      <c r="G515" s="271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75"/>
      <c r="B516" s="76"/>
      <c r="C516" s="77"/>
      <c r="D516" s="78"/>
      <c r="E516" s="79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</row>
    <row r="517" spans="1:19" s="63" customFormat="1" x14ac:dyDescent="0.3">
      <c r="A517" s="56"/>
      <c r="B517" s="57"/>
      <c r="C517" s="272"/>
      <c r="D517" s="273"/>
      <c r="E517" s="273"/>
      <c r="F517" s="273"/>
      <c r="G517" s="273"/>
      <c r="H517" s="62"/>
      <c r="I517" s="62"/>
      <c r="J517" s="62"/>
      <c r="K517" s="62"/>
      <c r="L517" s="62"/>
      <c r="M517" s="62"/>
      <c r="N517" s="60"/>
      <c r="O517" s="60"/>
      <c r="P517" s="60"/>
      <c r="Q517" s="60"/>
      <c r="R517" s="62"/>
      <c r="S517" s="62"/>
    </row>
    <row r="518" spans="1:19" s="63" customFormat="1" x14ac:dyDescent="0.3">
      <c r="A518" s="56"/>
      <c r="B518" s="57"/>
      <c r="C518" s="58"/>
      <c r="D518" s="59"/>
      <c r="E518" s="60"/>
      <c r="F518" s="61"/>
      <c r="G518" s="62"/>
      <c r="H518" s="61"/>
      <c r="I518" s="62"/>
      <c r="J518" s="61"/>
      <c r="K518" s="62"/>
      <c r="L518" s="62"/>
      <c r="M518" s="62"/>
      <c r="N518" s="60"/>
      <c r="O518" s="60"/>
      <c r="P518" s="60"/>
      <c r="Q518" s="60"/>
      <c r="R518" s="62"/>
      <c r="S518" s="62"/>
    </row>
    <row r="519" spans="1:19" s="63" customFormat="1" x14ac:dyDescent="0.3">
      <c r="A519" s="56"/>
      <c r="B519" s="57"/>
      <c r="C519" s="272"/>
      <c r="D519" s="273"/>
      <c r="E519" s="273"/>
      <c r="F519" s="273"/>
      <c r="G519" s="273"/>
      <c r="H519" s="62"/>
      <c r="I519" s="62"/>
      <c r="J519" s="62"/>
      <c r="K519" s="62"/>
      <c r="L519" s="62"/>
      <c r="M519" s="62"/>
      <c r="N519" s="60"/>
      <c r="O519" s="60"/>
      <c r="P519" s="60"/>
      <c r="Q519" s="60"/>
      <c r="R519" s="62"/>
      <c r="S519" s="62"/>
    </row>
    <row r="520" spans="1:19" s="63" customFormat="1" x14ac:dyDescent="0.3">
      <c r="A520" s="56"/>
      <c r="B520" s="57"/>
      <c r="C520" s="58"/>
      <c r="D520" s="59"/>
      <c r="E520" s="60"/>
      <c r="F520" s="61"/>
      <c r="G520" s="62"/>
      <c r="H520" s="61"/>
      <c r="I520" s="62"/>
      <c r="J520" s="61"/>
      <c r="K520" s="62"/>
      <c r="L520" s="62"/>
      <c r="M520" s="62"/>
      <c r="N520" s="60"/>
      <c r="O520" s="60"/>
      <c r="P520" s="60"/>
      <c r="Q520" s="60"/>
      <c r="R520" s="62"/>
      <c r="S520" s="62"/>
    </row>
    <row r="521" spans="1:19" s="63" customFormat="1" x14ac:dyDescent="0.3">
      <c r="A521" s="56"/>
      <c r="B521" s="57"/>
      <c r="C521" s="272"/>
      <c r="D521" s="273"/>
      <c r="E521" s="273"/>
      <c r="F521" s="273"/>
      <c r="G521" s="273"/>
      <c r="H521" s="62"/>
      <c r="I521" s="62"/>
      <c r="J521" s="62"/>
      <c r="K521" s="62"/>
      <c r="L521" s="62"/>
      <c r="M521" s="62"/>
      <c r="N521" s="60"/>
      <c r="O521" s="60"/>
      <c r="P521" s="60"/>
      <c r="Q521" s="60"/>
      <c r="R521" s="62"/>
      <c r="S521" s="62"/>
    </row>
    <row r="522" spans="1:19" s="63" customFormat="1" x14ac:dyDescent="0.3">
      <c r="A522" s="56"/>
      <c r="B522" s="57"/>
      <c r="C522" s="58"/>
      <c r="D522" s="59"/>
      <c r="E522" s="60"/>
      <c r="F522" s="61"/>
      <c r="G522" s="62"/>
      <c r="H522" s="61"/>
      <c r="I522" s="62"/>
      <c r="J522" s="61"/>
      <c r="K522" s="62"/>
      <c r="L522" s="62"/>
      <c r="M522" s="62"/>
      <c r="N522" s="60"/>
      <c r="O522" s="60"/>
      <c r="P522" s="60"/>
      <c r="Q522" s="60"/>
      <c r="R522" s="62"/>
      <c r="S522" s="62"/>
    </row>
    <row r="523" spans="1:19" s="63" customFormat="1" x14ac:dyDescent="0.3">
      <c r="A523" s="56"/>
      <c r="B523" s="57"/>
      <c r="C523" s="58"/>
      <c r="D523" s="59"/>
      <c r="E523" s="60"/>
      <c r="F523" s="61"/>
      <c r="G523" s="62"/>
      <c r="H523" s="61"/>
      <c r="I523" s="62"/>
      <c r="J523" s="61"/>
      <c r="K523" s="62"/>
      <c r="L523" s="62"/>
      <c r="M523" s="62"/>
      <c r="N523" s="62"/>
      <c r="O523" s="62"/>
      <c r="P523" s="62"/>
      <c r="Q523" s="62"/>
      <c r="R523" s="62"/>
      <c r="S523" s="62"/>
    </row>
    <row r="524" spans="1:19" s="63" customFormat="1" x14ac:dyDescent="0.3">
      <c r="A524" s="56"/>
      <c r="B524" s="57"/>
      <c r="C524" s="58"/>
      <c r="D524" s="59"/>
      <c r="E524" s="60"/>
      <c r="F524" s="61"/>
      <c r="G524" s="62"/>
      <c r="H524" s="61"/>
      <c r="I524" s="62"/>
      <c r="J524" s="61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272"/>
      <c r="D525" s="273"/>
      <c r="E525" s="273"/>
      <c r="F525" s="273"/>
      <c r="G525" s="273"/>
      <c r="H525" s="61"/>
      <c r="I525" s="62"/>
      <c r="J525" s="61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56"/>
      <c r="B526" s="57"/>
      <c r="C526" s="58"/>
      <c r="D526" s="59"/>
      <c r="E526" s="60"/>
      <c r="F526" s="61"/>
      <c r="G526" s="62"/>
      <c r="H526" s="61"/>
      <c r="I526" s="62"/>
      <c r="J526" s="61"/>
      <c r="K526" s="62"/>
      <c r="L526" s="62"/>
      <c r="M526" s="62"/>
      <c r="N526" s="62"/>
      <c r="O526" s="62"/>
      <c r="P526" s="62"/>
      <c r="Q526" s="62"/>
      <c r="R526" s="62"/>
      <c r="S526" s="62"/>
    </row>
    <row r="527" spans="1:19" s="63" customFormat="1" x14ac:dyDescent="0.3">
      <c r="A527" s="56"/>
      <c r="B527" s="57"/>
      <c r="C527" s="272"/>
      <c r="D527" s="273"/>
      <c r="E527" s="273"/>
      <c r="F527" s="273"/>
      <c r="G527" s="273"/>
      <c r="H527" s="61"/>
      <c r="I527" s="62"/>
      <c r="J527" s="61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58"/>
      <c r="D528" s="59"/>
      <c r="E528" s="60"/>
      <c r="F528" s="61"/>
      <c r="G528" s="62"/>
      <c r="H528" s="61"/>
      <c r="I528" s="62"/>
      <c r="J528" s="61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272"/>
      <c r="D529" s="273"/>
      <c r="E529" s="273"/>
      <c r="F529" s="273"/>
      <c r="G529" s="273"/>
      <c r="H529" s="61"/>
      <c r="I529" s="62"/>
      <c r="J529" s="61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0"/>
      <c r="D530" s="271"/>
      <c r="E530" s="271"/>
      <c r="F530" s="271"/>
      <c r="G530" s="271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56"/>
      <c r="B531" s="57"/>
      <c r="C531" s="58"/>
      <c r="D531" s="59"/>
      <c r="E531" s="60"/>
      <c r="F531" s="61"/>
      <c r="G531" s="62"/>
      <c r="H531" s="61"/>
      <c r="I531" s="62"/>
      <c r="J531" s="61"/>
      <c r="K531" s="62"/>
      <c r="L531" s="62"/>
      <c r="M531" s="62"/>
      <c r="N531" s="62"/>
      <c r="O531" s="62"/>
      <c r="P531" s="62"/>
      <c r="Q531" s="62"/>
      <c r="R531" s="62"/>
      <c r="S531" s="62"/>
    </row>
    <row r="532" spans="1:19" s="63" customFormat="1" x14ac:dyDescent="0.3">
      <c r="A532" s="56"/>
      <c r="B532" s="57"/>
      <c r="C532" s="270"/>
      <c r="D532" s="271"/>
      <c r="E532" s="271"/>
      <c r="F532" s="271"/>
      <c r="G532" s="271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58"/>
      <c r="D533" s="59"/>
      <c r="E533" s="60"/>
      <c r="F533" s="61"/>
      <c r="G533" s="62"/>
      <c r="H533" s="61"/>
      <c r="I533" s="62"/>
      <c r="J533" s="61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56"/>
      <c r="B534" s="57"/>
      <c r="C534" s="270"/>
      <c r="D534" s="271"/>
      <c r="E534" s="271"/>
      <c r="F534" s="271"/>
      <c r="G534" s="271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</row>
    <row r="535" spans="1:19" s="63" customFormat="1" x14ac:dyDescent="0.3">
      <c r="A535" s="75"/>
      <c r="B535" s="76"/>
      <c r="C535" s="77"/>
      <c r="D535" s="78"/>
      <c r="E535" s="79"/>
      <c r="F535" s="80"/>
      <c r="G535" s="80"/>
      <c r="H535" s="80"/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</row>
    <row r="536" spans="1:19" s="63" customFormat="1" x14ac:dyDescent="0.3">
      <c r="A536" s="56"/>
      <c r="B536" s="57"/>
      <c r="C536" s="58"/>
      <c r="D536" s="59"/>
      <c r="E536" s="60"/>
      <c r="F536" s="61"/>
      <c r="G536" s="62"/>
      <c r="H536" s="61"/>
      <c r="I536" s="62"/>
      <c r="J536" s="61"/>
      <c r="K536" s="62"/>
      <c r="L536" s="62"/>
      <c r="M536" s="62"/>
      <c r="N536" s="62"/>
      <c r="O536" s="62"/>
      <c r="P536" s="62"/>
      <c r="Q536" s="62"/>
      <c r="R536" s="62"/>
      <c r="S536" s="62"/>
    </row>
    <row r="537" spans="1:19" s="63" customFormat="1" x14ac:dyDescent="0.3">
      <c r="A537" s="75"/>
      <c r="B537" s="76"/>
      <c r="C537" s="77"/>
      <c r="D537" s="78"/>
      <c r="E537" s="79"/>
      <c r="F537" s="80"/>
      <c r="G537" s="80"/>
      <c r="H537" s="80"/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</row>
    <row r="538" spans="1:19" s="63" customFormat="1" x14ac:dyDescent="0.3">
      <c r="A538" s="56"/>
      <c r="B538" s="57"/>
      <c r="C538" s="58"/>
      <c r="D538" s="59"/>
      <c r="E538" s="60"/>
      <c r="F538" s="61"/>
      <c r="G538" s="62"/>
      <c r="H538" s="61"/>
      <c r="I538" s="62"/>
      <c r="J538" s="61"/>
      <c r="K538" s="62"/>
      <c r="L538" s="62"/>
      <c r="M538" s="62"/>
      <c r="N538" s="62"/>
      <c r="O538" s="62"/>
      <c r="P538" s="62"/>
      <c r="Q538" s="62"/>
      <c r="R538" s="62"/>
      <c r="S538" s="62"/>
    </row>
    <row r="539" spans="1:19" s="63" customFormat="1" x14ac:dyDescent="0.3">
      <c r="A539" s="56"/>
      <c r="B539" s="57"/>
      <c r="C539" s="270"/>
      <c r="D539" s="271"/>
      <c r="E539" s="271"/>
      <c r="F539" s="271"/>
      <c r="G539" s="271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</row>
    <row r="540" spans="1:19" s="63" customFormat="1" x14ac:dyDescent="0.3">
      <c r="A540" s="56"/>
      <c r="B540" s="57"/>
      <c r="C540" s="58"/>
      <c r="D540" s="59"/>
      <c r="E540" s="60"/>
      <c r="F540" s="61"/>
      <c r="G540" s="62"/>
      <c r="H540" s="61"/>
      <c r="I540" s="62"/>
      <c r="J540" s="61"/>
      <c r="K540" s="62"/>
      <c r="L540" s="62"/>
      <c r="M540" s="62"/>
      <c r="N540" s="62"/>
      <c r="O540" s="62"/>
      <c r="P540" s="62"/>
      <c r="Q540" s="62"/>
      <c r="R540" s="62"/>
      <c r="S540" s="62"/>
    </row>
    <row r="541" spans="1:19" s="63" customFormat="1" x14ac:dyDescent="0.3">
      <c r="A541" s="56"/>
      <c r="B541" s="57"/>
      <c r="C541" s="270"/>
      <c r="D541" s="271"/>
      <c r="E541" s="271"/>
      <c r="F541" s="271"/>
      <c r="G541" s="271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58"/>
      <c r="D542" s="59"/>
      <c r="E542" s="60"/>
      <c r="F542" s="61"/>
      <c r="G542" s="62"/>
      <c r="H542" s="61"/>
      <c r="I542" s="62"/>
      <c r="J542" s="61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270"/>
      <c r="D543" s="271"/>
      <c r="E543" s="271"/>
      <c r="F543" s="271"/>
      <c r="G543" s="271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x14ac:dyDescent="0.3">
      <c r="A544" s="75"/>
      <c r="B544" s="76"/>
      <c r="C544" s="77"/>
      <c r="D544" s="78"/>
      <c r="E544" s="79"/>
      <c r="F544" s="80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</row>
    <row r="545" spans="1:25" s="63" customFormat="1" x14ac:dyDescent="0.3">
      <c r="A545" s="56"/>
      <c r="B545" s="57"/>
      <c r="C545" s="58"/>
      <c r="D545" s="59"/>
      <c r="E545" s="60"/>
      <c r="F545" s="61"/>
      <c r="G545" s="62"/>
      <c r="H545" s="61"/>
      <c r="I545" s="62"/>
      <c r="J545" s="61"/>
      <c r="K545" s="62"/>
      <c r="L545" s="62"/>
      <c r="M545" s="62"/>
      <c r="N545" s="62"/>
      <c r="O545" s="62"/>
      <c r="P545" s="62"/>
      <c r="Q545" s="62"/>
      <c r="R545" s="62"/>
      <c r="S545" s="62"/>
    </row>
    <row r="546" spans="1:25" s="63" customFormat="1" x14ac:dyDescent="0.3">
      <c r="A546" s="56"/>
      <c r="B546" s="57"/>
      <c r="C546" s="272"/>
      <c r="D546" s="273"/>
      <c r="E546" s="273"/>
      <c r="F546" s="273"/>
      <c r="G546" s="273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</row>
    <row r="547" spans="1:25" s="63" customFormat="1" x14ac:dyDescent="0.3">
      <c r="A547" s="56"/>
      <c r="B547" s="57"/>
      <c r="C547" s="270"/>
      <c r="D547" s="271"/>
      <c r="E547" s="271"/>
      <c r="F547" s="271"/>
      <c r="G547" s="271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</row>
    <row r="548" spans="1:25" s="63" customFormat="1" x14ac:dyDescent="0.3">
      <c r="A548" s="56"/>
      <c r="B548" s="57"/>
      <c r="C548" s="58"/>
      <c r="D548" s="59"/>
      <c r="E548" s="60"/>
      <c r="F548" s="61"/>
      <c r="G548" s="62"/>
      <c r="H548" s="61"/>
      <c r="I548" s="62"/>
      <c r="J548" s="61"/>
      <c r="K548" s="62"/>
      <c r="L548" s="62"/>
      <c r="M548" s="62"/>
      <c r="N548" s="62"/>
      <c r="O548" s="62"/>
      <c r="P548" s="62"/>
      <c r="Q548" s="62"/>
      <c r="R548" s="62"/>
      <c r="S548" s="62"/>
    </row>
    <row r="549" spans="1:25" s="63" customFormat="1" x14ac:dyDescent="0.3">
      <c r="A549" s="56"/>
      <c r="B549" s="57"/>
      <c r="C549" s="272"/>
      <c r="D549" s="273"/>
      <c r="E549" s="273"/>
      <c r="F549" s="273"/>
      <c r="G549" s="273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</row>
    <row r="550" spans="1:25" s="63" customFormat="1" x14ac:dyDescent="0.3">
      <c r="A550" s="75"/>
      <c r="B550" s="76"/>
      <c r="C550" s="77"/>
      <c r="D550" s="81"/>
      <c r="E550" s="75"/>
      <c r="F550" s="75"/>
      <c r="G550" s="82"/>
      <c r="H550" s="70"/>
      <c r="I550" s="70"/>
      <c r="J550" s="70"/>
      <c r="K550" s="70"/>
      <c r="L550" s="70"/>
      <c r="M550" s="70"/>
      <c r="N550" s="70"/>
      <c r="O550" s="70"/>
      <c r="P550" s="70"/>
      <c r="Q550" s="70"/>
      <c r="R550" s="70"/>
      <c r="S550" s="70"/>
    </row>
    <row r="551" spans="1:25" s="63" customFormat="1" x14ac:dyDescent="0.3">
      <c r="B551" s="67"/>
      <c r="C551" s="67"/>
      <c r="D551" s="68"/>
    </row>
    <row r="552" spans="1:25" s="63" customFormat="1" x14ac:dyDescent="0.3">
      <c r="A552" s="65"/>
      <c r="B552" s="66"/>
      <c r="C552" s="274"/>
      <c r="D552" s="275"/>
      <c r="E552" s="275"/>
      <c r="F552" s="275"/>
      <c r="G552" s="275"/>
    </row>
    <row r="553" spans="1:25" s="63" customFormat="1" x14ac:dyDescent="0.3">
      <c r="B553" s="67"/>
      <c r="C553" s="67"/>
      <c r="D553" s="68"/>
    </row>
    <row r="554" spans="1:25" s="63" customFormat="1" x14ac:dyDescent="0.3">
      <c r="B554" s="67"/>
      <c r="C554" s="67"/>
      <c r="D554" s="68"/>
      <c r="H554" s="69"/>
      <c r="I554" s="69"/>
      <c r="J554" s="69"/>
      <c r="K554" s="69"/>
      <c r="L554" s="69"/>
      <c r="M554" s="69"/>
      <c r="N554" s="69"/>
      <c r="O554" s="69"/>
      <c r="P554" s="69"/>
      <c r="Q554" s="69"/>
      <c r="R554" s="69"/>
      <c r="S554" s="69"/>
    </row>
    <row r="555" spans="1:25" s="63" customFormat="1" x14ac:dyDescent="0.3">
      <c r="A555" s="70"/>
      <c r="B555" s="71"/>
      <c r="C555" s="71"/>
      <c r="D555" s="72"/>
      <c r="E555" s="73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</row>
    <row r="556" spans="1:25" s="63" customFormat="1" x14ac:dyDescent="0.3">
      <c r="A556" s="75"/>
      <c r="B556" s="76"/>
      <c r="C556" s="77"/>
      <c r="D556" s="78"/>
      <c r="E556" s="79"/>
      <c r="F556" s="80"/>
      <c r="G556" s="80"/>
      <c r="H556" s="80"/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</row>
    <row r="557" spans="1:25" s="63" customFormat="1" x14ac:dyDescent="0.3">
      <c r="A557" s="56"/>
      <c r="B557" s="57"/>
      <c r="C557" s="58"/>
      <c r="D557" s="59"/>
      <c r="E557" s="60"/>
      <c r="F557" s="61"/>
      <c r="G557" s="62"/>
      <c r="H557" s="61"/>
      <c r="I557" s="62"/>
      <c r="J557" s="61"/>
      <c r="K557" s="62"/>
      <c r="L557" s="62"/>
      <c r="M557" s="62"/>
      <c r="N557" s="62"/>
      <c r="O557" s="62"/>
      <c r="P557" s="62"/>
      <c r="Q557" s="62"/>
      <c r="R557" s="62"/>
      <c r="S557" s="62"/>
      <c r="Y557" s="64"/>
    </row>
    <row r="558" spans="1:25" s="63" customFormat="1" x14ac:dyDescent="0.3">
      <c r="A558" s="56"/>
      <c r="B558" s="57"/>
      <c r="C558" s="270"/>
      <c r="D558" s="271"/>
      <c r="E558" s="271"/>
      <c r="F558" s="271"/>
      <c r="G558" s="271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Y558" s="64"/>
    </row>
    <row r="559" spans="1:25" s="63" customFormat="1" x14ac:dyDescent="0.3">
      <c r="A559" s="56"/>
      <c r="B559" s="57"/>
      <c r="C559" s="58"/>
      <c r="D559" s="59"/>
      <c r="E559" s="60"/>
      <c r="F559" s="61"/>
      <c r="G559" s="62"/>
      <c r="H559" s="61"/>
      <c r="I559" s="62"/>
      <c r="J559" s="61"/>
      <c r="K559" s="62"/>
      <c r="L559" s="62"/>
      <c r="M559" s="62"/>
      <c r="N559" s="62"/>
      <c r="O559" s="62"/>
      <c r="P559" s="62"/>
      <c r="Q559" s="62"/>
      <c r="R559" s="62"/>
      <c r="S559" s="62"/>
      <c r="Y559" s="64"/>
    </row>
    <row r="560" spans="1:25" s="63" customFormat="1" x14ac:dyDescent="0.3">
      <c r="A560" s="56"/>
      <c r="B560" s="57"/>
      <c r="C560" s="270"/>
      <c r="D560" s="271"/>
      <c r="E560" s="271"/>
      <c r="F560" s="271"/>
      <c r="G560" s="271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Y560" s="64"/>
    </row>
    <row r="561" spans="1:25" s="63" customFormat="1" x14ac:dyDescent="0.3">
      <c r="A561" s="56"/>
      <c r="B561" s="57"/>
      <c r="C561" s="58"/>
      <c r="D561" s="59"/>
      <c r="E561" s="60"/>
      <c r="F561" s="61"/>
      <c r="G561" s="62"/>
      <c r="H561" s="61"/>
      <c r="I561" s="62"/>
      <c r="J561" s="61"/>
      <c r="K561" s="62"/>
      <c r="L561" s="62"/>
      <c r="M561" s="62"/>
      <c r="N561" s="62"/>
      <c r="O561" s="62"/>
      <c r="P561" s="62"/>
      <c r="Q561" s="62"/>
      <c r="R561" s="62"/>
      <c r="S561" s="62"/>
      <c r="Y561" s="64"/>
    </row>
    <row r="562" spans="1:25" s="63" customFormat="1" x14ac:dyDescent="0.3">
      <c r="A562" s="56"/>
      <c r="B562" s="57"/>
      <c r="C562" s="270"/>
      <c r="D562" s="271"/>
      <c r="E562" s="271"/>
      <c r="F562" s="271"/>
      <c r="G562" s="271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Y562" s="64"/>
    </row>
    <row r="563" spans="1:25" s="63" customFormat="1" x14ac:dyDescent="0.3">
      <c r="A563" s="56"/>
      <c r="B563" s="57"/>
      <c r="C563" s="58"/>
      <c r="D563" s="59"/>
      <c r="E563" s="60"/>
      <c r="F563" s="61"/>
      <c r="G563" s="62"/>
      <c r="H563" s="61"/>
      <c r="I563" s="62"/>
      <c r="J563" s="61"/>
      <c r="K563" s="62"/>
      <c r="L563" s="62"/>
      <c r="M563" s="62"/>
      <c r="N563" s="62"/>
      <c r="O563" s="62"/>
      <c r="P563" s="62"/>
      <c r="Q563" s="62"/>
      <c r="R563" s="62"/>
      <c r="S563" s="62"/>
      <c r="Y563" s="64"/>
    </row>
    <row r="564" spans="1:25" s="63" customFormat="1" x14ac:dyDescent="0.3">
      <c r="A564" s="56"/>
      <c r="B564" s="57"/>
      <c r="C564" s="270"/>
      <c r="D564" s="271"/>
      <c r="E564" s="271"/>
      <c r="F564" s="271"/>
      <c r="G564" s="271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Y564" s="64"/>
    </row>
    <row r="565" spans="1:25" s="63" customFormat="1" x14ac:dyDescent="0.3">
      <c r="A565" s="56"/>
      <c r="B565" s="57"/>
      <c r="C565" s="58"/>
      <c r="D565" s="59"/>
      <c r="E565" s="60"/>
      <c r="F565" s="61"/>
      <c r="G565" s="62"/>
      <c r="H565" s="61"/>
      <c r="I565" s="62"/>
      <c r="J565" s="61"/>
      <c r="K565" s="62"/>
      <c r="L565" s="62"/>
      <c r="M565" s="62"/>
      <c r="N565" s="62"/>
      <c r="O565" s="62"/>
      <c r="P565" s="62"/>
      <c r="Q565" s="62"/>
      <c r="R565" s="62"/>
      <c r="S565" s="62"/>
      <c r="Y565" s="64"/>
    </row>
    <row r="566" spans="1:25" s="63" customFormat="1" x14ac:dyDescent="0.3">
      <c r="A566" s="56"/>
      <c r="B566" s="57"/>
      <c r="C566" s="270"/>
      <c r="D566" s="271"/>
      <c r="E566" s="271"/>
      <c r="F566" s="271"/>
      <c r="G566" s="271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Y566" s="64"/>
    </row>
    <row r="567" spans="1:25" s="63" customFormat="1" x14ac:dyDescent="0.3">
      <c r="A567" s="56"/>
      <c r="B567" s="57"/>
      <c r="C567" s="58"/>
      <c r="D567" s="59"/>
      <c r="E567" s="60"/>
      <c r="F567" s="61"/>
      <c r="G567" s="62"/>
      <c r="H567" s="61"/>
      <c r="I567" s="62"/>
      <c r="J567" s="61"/>
      <c r="K567" s="62"/>
      <c r="L567" s="62"/>
      <c r="M567" s="62"/>
      <c r="N567" s="62"/>
      <c r="O567" s="62"/>
      <c r="P567" s="62"/>
      <c r="Q567" s="62"/>
      <c r="R567" s="62"/>
      <c r="S567" s="62"/>
      <c r="Y567" s="64"/>
    </row>
    <row r="568" spans="1:25" s="63" customFormat="1" x14ac:dyDescent="0.3">
      <c r="A568" s="56"/>
      <c r="B568" s="57"/>
      <c r="C568" s="270"/>
      <c r="D568" s="271"/>
      <c r="E568" s="271"/>
      <c r="F568" s="271"/>
      <c r="G568" s="271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Y568" s="64"/>
    </row>
    <row r="569" spans="1:25" s="63" customFormat="1" x14ac:dyDescent="0.3">
      <c r="A569" s="56"/>
      <c r="B569" s="57"/>
      <c r="C569" s="58"/>
      <c r="D569" s="59"/>
      <c r="E569" s="60"/>
      <c r="F569" s="61"/>
      <c r="G569" s="62"/>
      <c r="H569" s="61"/>
      <c r="I569" s="62"/>
      <c r="J569" s="61"/>
      <c r="K569" s="62"/>
      <c r="L569" s="62"/>
      <c r="M569" s="62"/>
      <c r="N569" s="62"/>
      <c r="O569" s="62"/>
      <c r="P569" s="62"/>
      <c r="Q569" s="62"/>
      <c r="R569" s="62"/>
      <c r="S569" s="62"/>
      <c r="Y569" s="64"/>
    </row>
    <row r="570" spans="1:25" s="63" customFormat="1" x14ac:dyDescent="0.3">
      <c r="A570" s="56"/>
      <c r="B570" s="57"/>
      <c r="C570" s="270"/>
      <c r="D570" s="271"/>
      <c r="E570" s="271"/>
      <c r="F570" s="271"/>
      <c r="G570" s="271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Y570" s="64"/>
    </row>
    <row r="571" spans="1:25" s="63" customFormat="1" x14ac:dyDescent="0.3">
      <c r="A571" s="56"/>
      <c r="B571" s="57"/>
      <c r="C571" s="58"/>
      <c r="D571" s="59"/>
      <c r="E571" s="60"/>
      <c r="F571" s="61"/>
      <c r="G571" s="62"/>
      <c r="H571" s="61"/>
      <c r="I571" s="62"/>
      <c r="J571" s="61"/>
      <c r="K571" s="62"/>
      <c r="L571" s="62"/>
      <c r="M571" s="62"/>
      <c r="N571" s="62"/>
      <c r="O571" s="62"/>
      <c r="P571" s="62"/>
      <c r="Q571" s="62"/>
      <c r="R571" s="62"/>
      <c r="S571" s="62"/>
      <c r="Y571" s="64"/>
    </row>
    <row r="572" spans="1:25" s="63" customFormat="1" x14ac:dyDescent="0.3">
      <c r="A572" s="56"/>
      <c r="B572" s="57"/>
      <c r="C572" s="270"/>
      <c r="D572" s="271"/>
      <c r="E572" s="271"/>
      <c r="F572" s="271"/>
      <c r="G572" s="271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Y572" s="64"/>
    </row>
    <row r="573" spans="1:25" s="63" customFormat="1" x14ac:dyDescent="0.3">
      <c r="A573" s="56"/>
      <c r="B573" s="57"/>
      <c r="C573" s="58"/>
      <c r="D573" s="59"/>
      <c r="E573" s="60"/>
      <c r="F573" s="61"/>
      <c r="G573" s="62"/>
      <c r="H573" s="61"/>
      <c r="I573" s="62"/>
      <c r="J573" s="61"/>
      <c r="K573" s="62"/>
      <c r="L573" s="62"/>
      <c r="M573" s="62"/>
      <c r="N573" s="62"/>
      <c r="O573" s="62"/>
      <c r="P573" s="62"/>
      <c r="Q573" s="62"/>
      <c r="R573" s="62"/>
      <c r="S573" s="62"/>
      <c r="Y573" s="64"/>
    </row>
    <row r="574" spans="1:25" s="63" customFormat="1" x14ac:dyDescent="0.3">
      <c r="A574" s="56"/>
      <c r="B574" s="57"/>
      <c r="C574" s="270"/>
      <c r="D574" s="271"/>
      <c r="E574" s="271"/>
      <c r="F574" s="271"/>
      <c r="G574" s="271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Y574" s="64"/>
    </row>
    <row r="575" spans="1:25" s="63" customFormat="1" x14ac:dyDescent="0.3">
      <c r="A575" s="56"/>
      <c r="B575" s="57"/>
      <c r="C575" s="58"/>
      <c r="D575" s="59"/>
      <c r="E575" s="60"/>
      <c r="F575" s="61"/>
      <c r="G575" s="62"/>
      <c r="H575" s="61"/>
      <c r="I575" s="62"/>
      <c r="J575" s="61"/>
      <c r="K575" s="62"/>
      <c r="L575" s="62"/>
      <c r="M575" s="62"/>
      <c r="N575" s="62"/>
      <c r="O575" s="62"/>
      <c r="P575" s="62"/>
      <c r="Q575" s="62"/>
      <c r="R575" s="62"/>
      <c r="S575" s="62"/>
      <c r="Y575" s="64"/>
    </row>
    <row r="576" spans="1:25" s="63" customFormat="1" x14ac:dyDescent="0.3">
      <c r="A576" s="56"/>
      <c r="B576" s="57"/>
      <c r="C576" s="270"/>
      <c r="D576" s="271"/>
      <c r="E576" s="271"/>
      <c r="F576" s="271"/>
      <c r="G576" s="271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</row>
    <row r="577" spans="1:19" s="63" customFormat="1" x14ac:dyDescent="0.3">
      <c r="A577" s="56"/>
      <c r="B577" s="57"/>
      <c r="C577" s="58"/>
      <c r="D577" s="59"/>
      <c r="E577" s="60"/>
      <c r="F577" s="61"/>
      <c r="G577" s="62"/>
      <c r="H577" s="61"/>
      <c r="I577" s="62"/>
      <c r="J577" s="61"/>
      <c r="K577" s="62"/>
      <c r="L577" s="62"/>
      <c r="M577" s="62"/>
      <c r="N577" s="62"/>
      <c r="O577" s="62"/>
      <c r="P577" s="62"/>
      <c r="Q577" s="62"/>
      <c r="R577" s="62"/>
      <c r="S577" s="62"/>
    </row>
    <row r="578" spans="1:19" s="63" customFormat="1" x14ac:dyDescent="0.3">
      <c r="A578" s="56"/>
      <c r="B578" s="57"/>
      <c r="C578" s="270"/>
      <c r="D578" s="271"/>
      <c r="E578" s="271"/>
      <c r="F578" s="271"/>
      <c r="G578" s="271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</row>
    <row r="579" spans="1:19" s="63" customFormat="1" x14ac:dyDescent="0.3">
      <c r="A579" s="56"/>
      <c r="B579" s="57"/>
      <c r="C579" s="58"/>
      <c r="D579" s="59"/>
      <c r="E579" s="60"/>
      <c r="F579" s="61"/>
      <c r="G579" s="62"/>
      <c r="H579" s="61"/>
      <c r="I579" s="62"/>
      <c r="J579" s="61"/>
      <c r="K579" s="62"/>
      <c r="L579" s="62"/>
      <c r="M579" s="62"/>
      <c r="N579" s="62"/>
      <c r="O579" s="62"/>
      <c r="P579" s="62"/>
      <c r="Q579" s="62"/>
      <c r="R579" s="62"/>
      <c r="S579" s="62"/>
    </row>
    <row r="580" spans="1:19" s="63" customFormat="1" x14ac:dyDescent="0.3">
      <c r="A580" s="56"/>
      <c r="B580" s="57"/>
      <c r="C580" s="272"/>
      <c r="D580" s="273"/>
      <c r="E580" s="273"/>
      <c r="F580" s="273"/>
      <c r="G580" s="273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</row>
    <row r="581" spans="1:19" s="63" customFormat="1" x14ac:dyDescent="0.3">
      <c r="A581" s="56"/>
      <c r="B581" s="57"/>
      <c r="C581" s="270"/>
      <c r="D581" s="271"/>
      <c r="E581" s="271"/>
      <c r="F581" s="271"/>
      <c r="G581" s="271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</row>
    <row r="582" spans="1:19" s="63" customFormat="1" x14ac:dyDescent="0.3">
      <c r="A582" s="56"/>
      <c r="B582" s="57"/>
      <c r="C582" s="58"/>
      <c r="D582" s="59"/>
      <c r="E582" s="60"/>
      <c r="F582" s="61"/>
      <c r="G582" s="62"/>
      <c r="H582" s="61"/>
      <c r="I582" s="62"/>
      <c r="J582" s="61"/>
      <c r="K582" s="62"/>
      <c r="L582" s="62"/>
      <c r="M582" s="62"/>
      <c r="N582" s="62"/>
      <c r="O582" s="62"/>
      <c r="P582" s="62"/>
      <c r="Q582" s="62"/>
      <c r="R582" s="62"/>
      <c r="S582" s="62"/>
    </row>
    <row r="583" spans="1:19" s="63" customFormat="1" x14ac:dyDescent="0.3">
      <c r="A583" s="56"/>
      <c r="B583" s="57"/>
      <c r="C583" s="270"/>
      <c r="D583" s="271"/>
      <c r="E583" s="271"/>
      <c r="F583" s="271"/>
      <c r="G583" s="271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</row>
    <row r="584" spans="1:19" s="63" customFormat="1" x14ac:dyDescent="0.3">
      <c r="A584" s="56"/>
      <c r="B584" s="57"/>
      <c r="C584" s="58"/>
      <c r="D584" s="59"/>
      <c r="E584" s="60"/>
      <c r="F584" s="61"/>
      <c r="G584" s="62"/>
      <c r="H584" s="61"/>
      <c r="I584" s="62"/>
      <c r="J584" s="61"/>
      <c r="K584" s="62"/>
      <c r="L584" s="62"/>
      <c r="M584" s="62"/>
      <c r="N584" s="62"/>
      <c r="O584" s="62"/>
      <c r="P584" s="62"/>
      <c r="Q584" s="62"/>
      <c r="R584" s="62"/>
      <c r="S584" s="62"/>
    </row>
    <row r="585" spans="1:19" s="63" customFormat="1" x14ac:dyDescent="0.3">
      <c r="A585" s="56"/>
      <c r="B585" s="57"/>
      <c r="C585" s="270"/>
      <c r="D585" s="271"/>
      <c r="E585" s="271"/>
      <c r="F585" s="271"/>
      <c r="G585" s="271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</row>
    <row r="586" spans="1:19" s="63" customFormat="1" x14ac:dyDescent="0.3">
      <c r="A586" s="56"/>
      <c r="B586" s="57"/>
      <c r="C586" s="58"/>
      <c r="D586" s="59"/>
      <c r="E586" s="60"/>
      <c r="F586" s="61"/>
      <c r="G586" s="62"/>
      <c r="H586" s="61"/>
      <c r="I586" s="62"/>
      <c r="J586" s="61"/>
      <c r="K586" s="62"/>
      <c r="L586" s="62"/>
      <c r="M586" s="62"/>
      <c r="N586" s="62"/>
      <c r="O586" s="62"/>
      <c r="P586" s="62"/>
      <c r="Q586" s="62"/>
      <c r="R586" s="62"/>
      <c r="S586" s="62"/>
    </row>
    <row r="587" spans="1:19" s="63" customFormat="1" x14ac:dyDescent="0.3">
      <c r="A587" s="56"/>
      <c r="B587" s="57"/>
      <c r="C587" s="270"/>
      <c r="D587" s="271"/>
      <c r="E587" s="271"/>
      <c r="F587" s="271"/>
      <c r="G587" s="271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</row>
    <row r="588" spans="1:19" s="63" customFormat="1" x14ac:dyDescent="0.3">
      <c r="A588" s="56"/>
      <c r="B588" s="57"/>
      <c r="C588" s="58"/>
      <c r="D588" s="59"/>
      <c r="E588" s="60"/>
      <c r="F588" s="61"/>
      <c r="G588" s="62"/>
      <c r="H588" s="61"/>
      <c r="I588" s="62"/>
      <c r="J588" s="61"/>
      <c r="K588" s="62"/>
      <c r="L588" s="62"/>
      <c r="M588" s="62"/>
      <c r="N588" s="62"/>
      <c r="O588" s="62"/>
      <c r="P588" s="62"/>
      <c r="Q588" s="62"/>
      <c r="R588" s="62"/>
      <c r="S588" s="62"/>
    </row>
    <row r="589" spans="1:19" s="63" customFormat="1" x14ac:dyDescent="0.3">
      <c r="A589" s="56"/>
      <c r="B589" s="57"/>
      <c r="C589" s="270"/>
      <c r="D589" s="271"/>
      <c r="E589" s="271"/>
      <c r="F589" s="271"/>
      <c r="G589" s="271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</row>
    <row r="590" spans="1:19" s="63" customFormat="1" x14ac:dyDescent="0.3">
      <c r="A590" s="56"/>
      <c r="B590" s="57"/>
      <c r="C590" s="58"/>
      <c r="D590" s="59"/>
      <c r="E590" s="60"/>
      <c r="F590" s="61"/>
      <c r="G590" s="62"/>
      <c r="H590" s="61"/>
      <c r="I590" s="62"/>
      <c r="J590" s="61"/>
      <c r="K590" s="62"/>
      <c r="L590" s="62"/>
      <c r="M590" s="62"/>
      <c r="N590" s="62"/>
      <c r="O590" s="62"/>
      <c r="P590" s="62"/>
      <c r="Q590" s="62"/>
      <c r="R590" s="62"/>
      <c r="S590" s="62"/>
    </row>
    <row r="591" spans="1:19" s="63" customFormat="1" x14ac:dyDescent="0.3">
      <c r="A591" s="56"/>
      <c r="B591" s="57"/>
      <c r="C591" s="272"/>
      <c r="D591" s="273"/>
      <c r="E591" s="273"/>
      <c r="F591" s="273"/>
      <c r="G591" s="273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</row>
    <row r="592" spans="1:19" s="63" customFormat="1" x14ac:dyDescent="0.3">
      <c r="A592" s="56"/>
      <c r="B592" s="57"/>
      <c r="C592" s="270"/>
      <c r="D592" s="271"/>
      <c r="E592" s="271"/>
      <c r="F592" s="271"/>
      <c r="G592" s="271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</row>
    <row r="593" spans="1:19" s="63" customFormat="1" x14ac:dyDescent="0.3">
      <c r="A593" s="56"/>
      <c r="B593" s="57"/>
      <c r="C593" s="58"/>
      <c r="D593" s="59"/>
      <c r="E593" s="60"/>
      <c r="F593" s="61"/>
      <c r="G593" s="62"/>
      <c r="H593" s="61"/>
      <c r="I593" s="62"/>
      <c r="J593" s="61"/>
      <c r="K593" s="62"/>
      <c r="L593" s="62"/>
      <c r="M593" s="62"/>
      <c r="N593" s="62"/>
      <c r="O593" s="62"/>
      <c r="P593" s="62"/>
      <c r="Q593" s="62"/>
      <c r="R593" s="62"/>
      <c r="S593" s="62"/>
    </row>
    <row r="594" spans="1:19" s="63" customFormat="1" x14ac:dyDescent="0.3">
      <c r="A594" s="56"/>
      <c r="B594" s="57"/>
      <c r="C594" s="272"/>
      <c r="D594" s="273"/>
      <c r="E594" s="273"/>
      <c r="F594" s="273"/>
      <c r="G594" s="273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</row>
    <row r="595" spans="1:19" s="63" customFormat="1" x14ac:dyDescent="0.3">
      <c r="A595" s="56"/>
      <c r="B595" s="57"/>
      <c r="C595" s="270"/>
      <c r="D595" s="271"/>
      <c r="E595" s="271"/>
      <c r="F595" s="271"/>
      <c r="G595" s="271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</row>
    <row r="596" spans="1:19" s="63" customFormat="1" x14ac:dyDescent="0.3">
      <c r="A596" s="56"/>
      <c r="B596" s="57"/>
      <c r="C596" s="58"/>
      <c r="D596" s="59"/>
      <c r="E596" s="60"/>
      <c r="F596" s="61"/>
      <c r="G596" s="62"/>
      <c r="H596" s="61"/>
      <c r="I596" s="62"/>
      <c r="J596" s="61"/>
      <c r="K596" s="62"/>
      <c r="L596" s="62"/>
      <c r="M596" s="62"/>
      <c r="N596" s="62"/>
      <c r="O596" s="62"/>
      <c r="P596" s="62"/>
      <c r="Q596" s="62"/>
      <c r="R596" s="62"/>
      <c r="S596" s="62"/>
    </row>
    <row r="597" spans="1:19" s="63" customFormat="1" x14ac:dyDescent="0.3">
      <c r="A597" s="56"/>
      <c r="B597" s="57"/>
      <c r="C597" s="270"/>
      <c r="D597" s="271"/>
      <c r="E597" s="271"/>
      <c r="F597" s="271"/>
      <c r="G597" s="271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</row>
    <row r="598" spans="1:19" s="63" customFormat="1" x14ac:dyDescent="0.3">
      <c r="A598" s="56"/>
      <c r="B598" s="57"/>
      <c r="C598" s="58"/>
      <c r="D598" s="59"/>
      <c r="E598" s="60"/>
      <c r="F598" s="61"/>
      <c r="G598" s="62"/>
      <c r="H598" s="61"/>
      <c r="I598" s="62"/>
      <c r="J598" s="61"/>
      <c r="K598" s="62"/>
      <c r="L598" s="62"/>
      <c r="M598" s="62"/>
      <c r="N598" s="62"/>
      <c r="O598" s="62"/>
      <c r="P598" s="62"/>
      <c r="Q598" s="62"/>
      <c r="R598" s="62"/>
      <c r="S598" s="62"/>
    </row>
    <row r="599" spans="1:19" s="63" customFormat="1" x14ac:dyDescent="0.3">
      <c r="A599" s="56"/>
      <c r="B599" s="57"/>
      <c r="C599" s="270"/>
      <c r="D599" s="271"/>
      <c r="E599" s="271"/>
      <c r="F599" s="271"/>
      <c r="G599" s="271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</row>
    <row r="600" spans="1:19" s="63" customFormat="1" x14ac:dyDescent="0.3">
      <c r="A600" s="56"/>
      <c r="B600" s="57"/>
      <c r="C600" s="58"/>
      <c r="D600" s="59"/>
      <c r="E600" s="60"/>
      <c r="F600" s="61"/>
      <c r="G600" s="62"/>
      <c r="H600" s="61"/>
      <c r="I600" s="62"/>
      <c r="J600" s="61"/>
      <c r="K600" s="62"/>
      <c r="L600" s="62"/>
      <c r="M600" s="62"/>
      <c r="N600" s="62"/>
      <c r="O600" s="62"/>
      <c r="P600" s="62"/>
      <c r="Q600" s="62"/>
      <c r="R600" s="62"/>
      <c r="S600" s="62"/>
    </row>
    <row r="601" spans="1:19" s="63" customFormat="1" x14ac:dyDescent="0.3">
      <c r="A601" s="56"/>
      <c r="B601" s="57"/>
      <c r="C601" s="270"/>
      <c r="D601" s="271"/>
      <c r="E601" s="271"/>
      <c r="F601" s="271"/>
      <c r="G601" s="271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</row>
    <row r="602" spans="1:19" s="63" customFormat="1" x14ac:dyDescent="0.3">
      <c r="A602" s="75"/>
      <c r="B602" s="76"/>
      <c r="C602" s="77"/>
      <c r="D602" s="78"/>
      <c r="E602" s="79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</row>
    <row r="603" spans="1:19" s="63" customFormat="1" x14ac:dyDescent="0.3">
      <c r="A603" s="56"/>
      <c r="B603" s="57"/>
      <c r="C603" s="58"/>
      <c r="D603" s="59"/>
      <c r="E603" s="60"/>
      <c r="F603" s="61"/>
      <c r="G603" s="62"/>
      <c r="H603" s="61"/>
      <c r="I603" s="62"/>
      <c r="J603" s="61"/>
      <c r="K603" s="62"/>
      <c r="L603" s="62"/>
      <c r="M603" s="62"/>
      <c r="N603" s="62"/>
      <c r="O603" s="62"/>
      <c r="P603" s="62"/>
      <c r="Q603" s="62"/>
      <c r="R603" s="62"/>
      <c r="S603" s="62"/>
    </row>
    <row r="604" spans="1:19" s="63" customFormat="1" x14ac:dyDescent="0.3">
      <c r="A604" s="56"/>
      <c r="B604" s="57"/>
      <c r="C604" s="270"/>
      <c r="D604" s="271"/>
      <c r="E604" s="271"/>
      <c r="F604" s="271"/>
      <c r="G604" s="271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</row>
    <row r="605" spans="1:19" s="63" customFormat="1" x14ac:dyDescent="0.3">
      <c r="A605" s="56"/>
      <c r="B605" s="57"/>
      <c r="C605" s="58"/>
      <c r="D605" s="59"/>
      <c r="E605" s="60"/>
      <c r="F605" s="61"/>
      <c r="G605" s="62"/>
      <c r="H605" s="61"/>
      <c r="I605" s="62"/>
      <c r="J605" s="61"/>
      <c r="K605" s="62"/>
      <c r="L605" s="62"/>
      <c r="M605" s="62"/>
      <c r="N605" s="62"/>
      <c r="O605" s="62"/>
      <c r="P605" s="62"/>
      <c r="Q605" s="62"/>
      <c r="R605" s="62"/>
      <c r="S605" s="62"/>
    </row>
    <row r="606" spans="1:19" s="63" customFormat="1" x14ac:dyDescent="0.3">
      <c r="A606" s="56"/>
      <c r="B606" s="57"/>
      <c r="C606" s="270"/>
      <c r="D606" s="271"/>
      <c r="E606" s="271"/>
      <c r="F606" s="271"/>
      <c r="G606" s="271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</row>
    <row r="607" spans="1:19" s="63" customFormat="1" x14ac:dyDescent="0.3">
      <c r="A607" s="56"/>
      <c r="B607" s="57"/>
      <c r="C607" s="58"/>
      <c r="D607" s="59"/>
      <c r="E607" s="60"/>
      <c r="F607" s="61"/>
      <c r="G607" s="62"/>
      <c r="H607" s="61"/>
      <c r="I607" s="62"/>
      <c r="J607" s="61"/>
      <c r="K607" s="62"/>
      <c r="L607" s="62"/>
      <c r="M607" s="62"/>
      <c r="N607" s="62"/>
      <c r="O607" s="62"/>
      <c r="P607" s="62"/>
      <c r="Q607" s="62"/>
      <c r="R607" s="62"/>
      <c r="S607" s="62"/>
    </row>
    <row r="608" spans="1:19" s="63" customFormat="1" x14ac:dyDescent="0.3">
      <c r="A608" s="56"/>
      <c r="B608" s="57"/>
      <c r="C608" s="270"/>
      <c r="D608" s="271"/>
      <c r="E608" s="271"/>
      <c r="F608" s="271"/>
      <c r="G608" s="271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</row>
    <row r="609" spans="1:19" s="63" customFormat="1" x14ac:dyDescent="0.3">
      <c r="A609" s="75"/>
      <c r="B609" s="76"/>
      <c r="C609" s="77"/>
      <c r="D609" s="78"/>
      <c r="E609" s="79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</row>
    <row r="610" spans="1:19" s="63" customFormat="1" x14ac:dyDescent="0.3">
      <c r="A610" s="56"/>
      <c r="B610" s="57"/>
      <c r="C610" s="58"/>
      <c r="D610" s="59"/>
      <c r="E610" s="60"/>
      <c r="F610" s="61"/>
      <c r="G610" s="62"/>
      <c r="H610" s="61"/>
      <c r="I610" s="62"/>
      <c r="J610" s="61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19" s="63" customFormat="1" x14ac:dyDescent="0.3">
      <c r="A611" s="56"/>
      <c r="B611" s="57"/>
      <c r="C611" s="272"/>
      <c r="D611" s="273"/>
      <c r="E611" s="273"/>
      <c r="F611" s="273"/>
      <c r="G611" s="273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19" s="63" customFormat="1" x14ac:dyDescent="0.3">
      <c r="A612" s="56"/>
      <c r="B612" s="57"/>
      <c r="C612" s="270"/>
      <c r="D612" s="271"/>
      <c r="E612" s="271"/>
      <c r="F612" s="271"/>
      <c r="G612" s="271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19" s="63" customFormat="1" x14ac:dyDescent="0.3">
      <c r="A613" s="56"/>
      <c r="B613" s="57"/>
      <c r="C613" s="58"/>
      <c r="D613" s="59"/>
      <c r="E613" s="60"/>
      <c r="F613" s="61"/>
      <c r="G613" s="62"/>
      <c r="H613" s="61"/>
      <c r="I613" s="62"/>
      <c r="J613" s="61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19" s="63" customFormat="1" x14ac:dyDescent="0.3">
      <c r="A614" s="56"/>
      <c r="B614" s="57"/>
      <c r="C614" s="270"/>
      <c r="D614" s="271"/>
      <c r="E614" s="271"/>
      <c r="F614" s="271"/>
      <c r="G614" s="271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</row>
    <row r="615" spans="1:19" s="63" customFormat="1" x14ac:dyDescent="0.3">
      <c r="A615" s="56"/>
      <c r="B615" s="57"/>
      <c r="C615" s="58"/>
      <c r="D615" s="59"/>
      <c r="E615" s="60"/>
      <c r="F615" s="61"/>
      <c r="G615" s="62"/>
      <c r="H615" s="61"/>
      <c r="I615" s="62"/>
      <c r="J615" s="61"/>
      <c r="K615" s="62"/>
      <c r="L615" s="62"/>
      <c r="M615" s="62"/>
      <c r="N615" s="62"/>
      <c r="O615" s="62"/>
      <c r="P615" s="62"/>
      <c r="Q615" s="62"/>
      <c r="R615" s="62"/>
      <c r="S615" s="62"/>
    </row>
    <row r="616" spans="1:19" s="63" customFormat="1" x14ac:dyDescent="0.3">
      <c r="A616" s="56"/>
      <c r="B616" s="57"/>
      <c r="C616" s="270"/>
      <c r="D616" s="271"/>
      <c r="E616" s="271"/>
      <c r="F616" s="271"/>
      <c r="G616" s="271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</row>
    <row r="617" spans="1:19" s="63" customFormat="1" x14ac:dyDescent="0.3">
      <c r="A617" s="56"/>
      <c r="B617" s="57"/>
      <c r="C617" s="58"/>
      <c r="D617" s="59"/>
      <c r="E617" s="60"/>
      <c r="F617" s="61"/>
      <c r="G617" s="62"/>
      <c r="H617" s="61"/>
      <c r="I617" s="62"/>
      <c r="J617" s="61"/>
      <c r="K617" s="62"/>
      <c r="L617" s="62"/>
      <c r="M617" s="62"/>
      <c r="N617" s="62"/>
      <c r="O617" s="62"/>
      <c r="P617" s="62"/>
      <c r="Q617" s="62"/>
      <c r="R617" s="62"/>
      <c r="S617" s="62"/>
    </row>
    <row r="618" spans="1:19" s="63" customFormat="1" x14ac:dyDescent="0.3">
      <c r="A618" s="56"/>
      <c r="B618" s="57"/>
      <c r="C618" s="270"/>
      <c r="D618" s="271"/>
      <c r="E618" s="271"/>
      <c r="F618" s="271"/>
      <c r="G618" s="271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</row>
    <row r="619" spans="1:19" s="63" customFormat="1" x14ac:dyDescent="0.3">
      <c r="A619" s="56"/>
      <c r="B619" s="57"/>
      <c r="C619" s="58"/>
      <c r="D619" s="59"/>
      <c r="E619" s="60"/>
      <c r="F619" s="61"/>
      <c r="G619" s="62"/>
      <c r="H619" s="61"/>
      <c r="I619" s="62"/>
      <c r="J619" s="61"/>
      <c r="K619" s="62"/>
      <c r="L619" s="62"/>
      <c r="M619" s="62"/>
      <c r="N619" s="62"/>
      <c r="O619" s="62"/>
      <c r="P619" s="62"/>
      <c r="Q619" s="62"/>
      <c r="R619" s="62"/>
      <c r="S619" s="62"/>
    </row>
    <row r="620" spans="1:19" s="63" customFormat="1" x14ac:dyDescent="0.3">
      <c r="A620" s="56"/>
      <c r="B620" s="57"/>
      <c r="C620" s="270"/>
      <c r="D620" s="271"/>
      <c r="E620" s="271"/>
      <c r="F620" s="271"/>
      <c r="G620" s="271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</row>
    <row r="621" spans="1:19" s="63" customFormat="1" x14ac:dyDescent="0.3">
      <c r="A621" s="56"/>
      <c r="B621" s="57"/>
      <c r="C621" s="58"/>
      <c r="D621" s="59"/>
      <c r="E621" s="60"/>
      <c r="F621" s="61"/>
      <c r="G621" s="62"/>
      <c r="H621" s="61"/>
      <c r="I621" s="62"/>
      <c r="J621" s="61"/>
      <c r="K621" s="62"/>
      <c r="L621" s="62"/>
      <c r="M621" s="62"/>
      <c r="N621" s="62"/>
      <c r="O621" s="62"/>
      <c r="P621" s="62"/>
      <c r="Q621" s="62"/>
      <c r="R621" s="62"/>
      <c r="S621" s="62"/>
    </row>
    <row r="622" spans="1:19" s="63" customFormat="1" x14ac:dyDescent="0.3">
      <c r="A622" s="56"/>
      <c r="B622" s="57"/>
      <c r="C622" s="270"/>
      <c r="D622" s="271"/>
      <c r="E622" s="271"/>
      <c r="F622" s="271"/>
      <c r="G622" s="271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</row>
    <row r="623" spans="1:19" s="63" customFormat="1" x14ac:dyDescent="0.3">
      <c r="A623" s="56"/>
      <c r="B623" s="57"/>
      <c r="C623" s="58"/>
      <c r="D623" s="59"/>
      <c r="E623" s="60"/>
      <c r="F623" s="61"/>
      <c r="G623" s="62"/>
      <c r="H623" s="61"/>
      <c r="I623" s="62"/>
      <c r="J623" s="61"/>
      <c r="K623" s="62"/>
      <c r="L623" s="62"/>
      <c r="M623" s="62"/>
      <c r="N623" s="62"/>
      <c r="O623" s="62"/>
      <c r="P623" s="62"/>
      <c r="Q623" s="62"/>
      <c r="R623" s="62"/>
      <c r="S623" s="62"/>
    </row>
    <row r="624" spans="1:19" s="63" customFormat="1" x14ac:dyDescent="0.3">
      <c r="A624" s="56"/>
      <c r="B624" s="57"/>
      <c r="C624" s="272"/>
      <c r="D624" s="273"/>
      <c r="E624" s="273"/>
      <c r="F624" s="273"/>
      <c r="G624" s="273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</row>
    <row r="625" spans="1:19" s="63" customFormat="1" x14ac:dyDescent="0.3">
      <c r="A625" s="56"/>
      <c r="B625" s="57"/>
      <c r="C625" s="270"/>
      <c r="D625" s="271"/>
      <c r="E625" s="271"/>
      <c r="F625" s="271"/>
      <c r="G625" s="271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</row>
    <row r="626" spans="1:19" s="63" customFormat="1" x14ac:dyDescent="0.3">
      <c r="A626" s="75"/>
      <c r="B626" s="76"/>
      <c r="C626" s="77"/>
      <c r="D626" s="78"/>
      <c r="E626" s="79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</row>
    <row r="627" spans="1:19" s="63" customFormat="1" x14ac:dyDescent="0.3">
      <c r="A627" s="56"/>
      <c r="B627" s="57"/>
      <c r="C627" s="58"/>
      <c r="D627" s="59"/>
      <c r="E627" s="60"/>
      <c r="F627" s="61"/>
      <c r="G627" s="62"/>
      <c r="H627" s="61"/>
      <c r="I627" s="62"/>
      <c r="J627" s="61"/>
      <c r="K627" s="62"/>
      <c r="L627" s="62"/>
      <c r="M627" s="62"/>
      <c r="N627" s="62"/>
      <c r="O627" s="62"/>
      <c r="P627" s="62"/>
      <c r="Q627" s="62"/>
      <c r="R627" s="62"/>
      <c r="S627" s="62"/>
    </row>
    <row r="628" spans="1:19" s="63" customFormat="1" x14ac:dyDescent="0.3">
      <c r="A628" s="56"/>
      <c r="B628" s="57"/>
      <c r="C628" s="270"/>
      <c r="D628" s="271"/>
      <c r="E628" s="271"/>
      <c r="F628" s="271"/>
      <c r="G628" s="271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</row>
    <row r="629" spans="1:19" s="63" customFormat="1" x14ac:dyDescent="0.3">
      <c r="A629" s="56"/>
      <c r="B629" s="57"/>
      <c r="C629" s="58"/>
      <c r="D629" s="59"/>
      <c r="E629" s="60"/>
      <c r="F629" s="61"/>
      <c r="G629" s="62"/>
      <c r="H629" s="61"/>
      <c r="I629" s="62"/>
      <c r="J629" s="61"/>
      <c r="K629" s="62"/>
      <c r="L629" s="62"/>
      <c r="M629" s="62"/>
      <c r="N629" s="62"/>
      <c r="O629" s="62"/>
      <c r="P629" s="62"/>
      <c r="Q629" s="62"/>
      <c r="R629" s="62"/>
      <c r="S629" s="62"/>
    </row>
    <row r="630" spans="1:19" s="63" customFormat="1" x14ac:dyDescent="0.3">
      <c r="A630" s="56"/>
      <c r="B630" s="57"/>
      <c r="C630" s="272"/>
      <c r="D630" s="273"/>
      <c r="E630" s="273"/>
      <c r="F630" s="273"/>
      <c r="G630" s="273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</row>
    <row r="631" spans="1:19" s="63" customFormat="1" x14ac:dyDescent="0.3">
      <c r="A631" s="56"/>
      <c r="B631" s="57"/>
      <c r="C631" s="270"/>
      <c r="D631" s="271"/>
      <c r="E631" s="271"/>
      <c r="F631" s="271"/>
      <c r="G631" s="271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</row>
    <row r="632" spans="1:19" s="63" customFormat="1" x14ac:dyDescent="0.3">
      <c r="A632" s="56"/>
      <c r="B632" s="57"/>
      <c r="C632" s="58"/>
      <c r="D632" s="59"/>
      <c r="E632" s="60"/>
      <c r="F632" s="61"/>
      <c r="G632" s="62"/>
      <c r="H632" s="61"/>
      <c r="I632" s="62"/>
      <c r="J632" s="61"/>
      <c r="K632" s="62"/>
      <c r="L632" s="62"/>
      <c r="M632" s="62"/>
      <c r="N632" s="62"/>
      <c r="O632" s="62"/>
      <c r="P632" s="62"/>
      <c r="Q632" s="62"/>
      <c r="R632" s="62"/>
      <c r="S632" s="62"/>
    </row>
    <row r="633" spans="1:19" s="63" customFormat="1" x14ac:dyDescent="0.3">
      <c r="A633" s="56"/>
      <c r="B633" s="57"/>
      <c r="C633" s="270"/>
      <c r="D633" s="271"/>
      <c r="E633" s="271"/>
      <c r="F633" s="271"/>
      <c r="G633" s="271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</row>
    <row r="634" spans="1:19" s="63" customFormat="1" x14ac:dyDescent="0.3">
      <c r="A634" s="56"/>
      <c r="B634" s="57"/>
      <c r="C634" s="58"/>
      <c r="D634" s="59"/>
      <c r="E634" s="60"/>
      <c r="F634" s="61"/>
      <c r="G634" s="62"/>
      <c r="H634" s="61"/>
      <c r="I634" s="62"/>
      <c r="J634" s="61"/>
      <c r="K634" s="62"/>
      <c r="L634" s="62"/>
      <c r="M634" s="62"/>
      <c r="N634" s="62"/>
      <c r="O634" s="62"/>
      <c r="P634" s="62"/>
      <c r="Q634" s="62"/>
      <c r="R634" s="62"/>
      <c r="S634" s="62"/>
    </row>
    <row r="635" spans="1:19" s="63" customFormat="1" x14ac:dyDescent="0.3">
      <c r="A635" s="56"/>
      <c r="B635" s="57"/>
      <c r="C635" s="270"/>
      <c r="D635" s="271"/>
      <c r="E635" s="271"/>
      <c r="F635" s="271"/>
      <c r="G635" s="271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</row>
    <row r="636" spans="1:19" s="63" customFormat="1" x14ac:dyDescent="0.3">
      <c r="A636" s="56"/>
      <c r="B636" s="57"/>
      <c r="C636" s="58"/>
      <c r="D636" s="59"/>
      <c r="E636" s="60"/>
      <c r="F636" s="61"/>
      <c r="G636" s="62"/>
      <c r="H636" s="61"/>
      <c r="I636" s="62"/>
      <c r="J636" s="61"/>
      <c r="K636" s="62"/>
      <c r="L636" s="62"/>
      <c r="M636" s="62"/>
      <c r="N636" s="62"/>
      <c r="O636" s="62"/>
      <c r="P636" s="62"/>
      <c r="Q636" s="62"/>
      <c r="R636" s="62"/>
      <c r="S636" s="62"/>
    </row>
    <row r="637" spans="1:19" s="63" customFormat="1" x14ac:dyDescent="0.3">
      <c r="A637" s="56"/>
      <c r="B637" s="57"/>
      <c r="C637" s="272"/>
      <c r="D637" s="273"/>
      <c r="E637" s="273"/>
      <c r="F637" s="273"/>
      <c r="G637" s="273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</row>
    <row r="638" spans="1:19" s="63" customFormat="1" x14ac:dyDescent="0.3">
      <c r="A638" s="56"/>
      <c r="B638" s="57"/>
      <c r="C638" s="270"/>
      <c r="D638" s="271"/>
      <c r="E638" s="271"/>
      <c r="F638" s="271"/>
      <c r="G638" s="271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19" s="63" customFormat="1" x14ac:dyDescent="0.3">
      <c r="A639" s="56"/>
      <c r="B639" s="57"/>
      <c r="C639" s="58"/>
      <c r="D639" s="59"/>
      <c r="E639" s="60"/>
      <c r="F639" s="61"/>
      <c r="G639" s="62"/>
      <c r="H639" s="61"/>
      <c r="I639" s="62"/>
      <c r="J639" s="61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19" s="63" customFormat="1" x14ac:dyDescent="0.3">
      <c r="A640" s="56"/>
      <c r="B640" s="57"/>
      <c r="C640" s="272"/>
      <c r="D640" s="273"/>
      <c r="E640" s="273"/>
      <c r="F640" s="273"/>
      <c r="G640" s="273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270"/>
      <c r="D641" s="271"/>
      <c r="E641" s="271"/>
      <c r="F641" s="271"/>
      <c r="G641" s="271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x14ac:dyDescent="0.3">
      <c r="A642" s="56"/>
      <c r="B642" s="57"/>
      <c r="C642" s="58"/>
      <c r="D642" s="59"/>
      <c r="E642" s="60"/>
      <c r="F642" s="61"/>
      <c r="G642" s="62"/>
      <c r="H642" s="61"/>
      <c r="I642" s="62"/>
      <c r="J642" s="61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272"/>
      <c r="D643" s="273"/>
      <c r="E643" s="273"/>
      <c r="F643" s="273"/>
      <c r="G643" s="273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56"/>
      <c r="B644" s="57"/>
      <c r="C644" s="270"/>
      <c r="D644" s="271"/>
      <c r="E644" s="271"/>
      <c r="F644" s="271"/>
      <c r="G644" s="271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</row>
    <row r="645" spans="1:19" s="63" customFormat="1" x14ac:dyDescent="0.3">
      <c r="A645" s="56"/>
      <c r="B645" s="57"/>
      <c r="C645" s="58"/>
      <c r="D645" s="59"/>
      <c r="E645" s="60"/>
      <c r="F645" s="61"/>
      <c r="G645" s="62"/>
      <c r="H645" s="61"/>
      <c r="I645" s="62"/>
      <c r="J645" s="61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272"/>
      <c r="D646" s="273"/>
      <c r="E646" s="273"/>
      <c r="F646" s="273"/>
      <c r="G646" s="273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270"/>
      <c r="D647" s="271"/>
      <c r="E647" s="271"/>
      <c r="F647" s="271"/>
      <c r="G647" s="271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58"/>
      <c r="D648" s="59"/>
      <c r="E648" s="60"/>
      <c r="F648" s="61"/>
      <c r="G648" s="62"/>
      <c r="H648" s="61"/>
      <c r="I648" s="62"/>
      <c r="J648" s="61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272"/>
      <c r="D649" s="273"/>
      <c r="E649" s="273"/>
      <c r="F649" s="273"/>
      <c r="G649" s="273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x14ac:dyDescent="0.3">
      <c r="A650" s="56"/>
      <c r="B650" s="57"/>
      <c r="C650" s="270"/>
      <c r="D650" s="271"/>
      <c r="E650" s="271"/>
      <c r="F650" s="271"/>
      <c r="G650" s="271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x14ac:dyDescent="0.3">
      <c r="A651" s="75"/>
      <c r="B651" s="76"/>
      <c r="C651" s="77"/>
      <c r="D651" s="78"/>
      <c r="E651" s="79"/>
      <c r="F651" s="80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</row>
    <row r="652" spans="1:19" s="63" customFormat="1" x14ac:dyDescent="0.3">
      <c r="A652" s="56"/>
      <c r="B652" s="57"/>
      <c r="C652" s="272"/>
      <c r="D652" s="273"/>
      <c r="E652" s="273"/>
      <c r="F652" s="273"/>
      <c r="G652" s="273"/>
      <c r="H652" s="62"/>
      <c r="I652" s="62"/>
      <c r="J652" s="62"/>
      <c r="K652" s="62"/>
      <c r="L652" s="62"/>
      <c r="M652" s="62"/>
      <c r="N652" s="60"/>
      <c r="O652" s="60"/>
      <c r="P652" s="60"/>
      <c r="Q652" s="60"/>
      <c r="R652" s="62"/>
      <c r="S652" s="62"/>
    </row>
    <row r="653" spans="1:19" s="63" customFormat="1" x14ac:dyDescent="0.3">
      <c r="A653" s="56"/>
      <c r="B653" s="57"/>
      <c r="C653" s="58"/>
      <c r="D653" s="59"/>
      <c r="E653" s="60"/>
      <c r="F653" s="61"/>
      <c r="G653" s="62"/>
      <c r="H653" s="61"/>
      <c r="I653" s="62"/>
      <c r="J653" s="61"/>
      <c r="K653" s="62"/>
      <c r="L653" s="62"/>
      <c r="M653" s="62"/>
      <c r="N653" s="60"/>
      <c r="O653" s="60"/>
      <c r="P653" s="60"/>
      <c r="Q653" s="60"/>
      <c r="R653" s="62"/>
      <c r="S653" s="62"/>
    </row>
    <row r="654" spans="1:19" s="63" customFormat="1" x14ac:dyDescent="0.3">
      <c r="A654" s="56"/>
      <c r="B654" s="57"/>
      <c r="C654" s="272"/>
      <c r="D654" s="273"/>
      <c r="E654" s="273"/>
      <c r="F654" s="273"/>
      <c r="G654" s="273"/>
      <c r="H654" s="62"/>
      <c r="I654" s="62"/>
      <c r="J654" s="62"/>
      <c r="K654" s="62"/>
      <c r="L654" s="62"/>
      <c r="M654" s="62"/>
      <c r="N654" s="60"/>
      <c r="O654" s="60"/>
      <c r="P654" s="60"/>
      <c r="Q654" s="60"/>
      <c r="R654" s="62"/>
      <c r="S654" s="62"/>
    </row>
    <row r="655" spans="1:19" s="63" customFormat="1" x14ac:dyDescent="0.3">
      <c r="A655" s="56"/>
      <c r="B655" s="57"/>
      <c r="C655" s="58"/>
      <c r="D655" s="59"/>
      <c r="E655" s="60"/>
      <c r="F655" s="61"/>
      <c r="G655" s="62"/>
      <c r="H655" s="61"/>
      <c r="I655" s="62"/>
      <c r="J655" s="61"/>
      <c r="K655" s="62"/>
      <c r="L655" s="62"/>
      <c r="M655" s="62"/>
      <c r="N655" s="60"/>
      <c r="O655" s="60"/>
      <c r="P655" s="60"/>
      <c r="Q655" s="60"/>
      <c r="R655" s="62"/>
      <c r="S655" s="62"/>
    </row>
    <row r="656" spans="1:19" s="63" customFormat="1" x14ac:dyDescent="0.3">
      <c r="A656" s="56"/>
      <c r="B656" s="57"/>
      <c r="C656" s="272"/>
      <c r="D656" s="273"/>
      <c r="E656" s="273"/>
      <c r="F656" s="273"/>
      <c r="G656" s="273"/>
      <c r="H656" s="62"/>
      <c r="I656" s="62"/>
      <c r="J656" s="62"/>
      <c r="K656" s="62"/>
      <c r="L656" s="62"/>
      <c r="M656" s="62"/>
      <c r="N656" s="60"/>
      <c r="O656" s="60"/>
      <c r="P656" s="60"/>
      <c r="Q656" s="60"/>
      <c r="R656" s="62"/>
      <c r="S656" s="62"/>
    </row>
    <row r="657" spans="1:19" s="63" customFormat="1" x14ac:dyDescent="0.3">
      <c r="A657" s="56"/>
      <c r="B657" s="57"/>
      <c r="C657" s="58"/>
      <c r="D657" s="59"/>
      <c r="E657" s="60"/>
      <c r="F657" s="61"/>
      <c r="G657" s="62"/>
      <c r="H657" s="61"/>
      <c r="I657" s="62"/>
      <c r="J657" s="61"/>
      <c r="K657" s="62"/>
      <c r="L657" s="62"/>
      <c r="M657" s="62"/>
      <c r="N657" s="60"/>
      <c r="O657" s="60"/>
      <c r="P657" s="60"/>
      <c r="Q657" s="60"/>
      <c r="R657" s="62"/>
      <c r="S657" s="62"/>
    </row>
    <row r="658" spans="1:19" s="63" customFormat="1" x14ac:dyDescent="0.3">
      <c r="A658" s="56"/>
      <c r="B658" s="57"/>
      <c r="C658" s="58"/>
      <c r="D658" s="59"/>
      <c r="E658" s="60"/>
      <c r="F658" s="61"/>
      <c r="G658" s="62"/>
      <c r="H658" s="61"/>
      <c r="I658" s="62"/>
      <c r="J658" s="61"/>
      <c r="K658" s="62"/>
      <c r="L658" s="62"/>
      <c r="M658" s="62"/>
      <c r="N658" s="62"/>
      <c r="O658" s="62"/>
      <c r="P658" s="62"/>
      <c r="Q658" s="62"/>
      <c r="R658" s="62"/>
      <c r="S658" s="62"/>
    </row>
    <row r="659" spans="1:19" s="63" customFormat="1" x14ac:dyDescent="0.3">
      <c r="A659" s="56"/>
      <c r="B659" s="57"/>
      <c r="C659" s="58"/>
      <c r="D659" s="59"/>
      <c r="E659" s="60"/>
      <c r="F659" s="61"/>
      <c r="G659" s="62"/>
      <c r="H659" s="61"/>
      <c r="I659" s="62"/>
      <c r="J659" s="61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272"/>
      <c r="D660" s="273"/>
      <c r="E660" s="273"/>
      <c r="F660" s="273"/>
      <c r="G660" s="273"/>
      <c r="H660" s="61"/>
      <c r="I660" s="62"/>
      <c r="J660" s="61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56"/>
      <c r="B661" s="57"/>
      <c r="C661" s="58"/>
      <c r="D661" s="59"/>
      <c r="E661" s="60"/>
      <c r="F661" s="61"/>
      <c r="G661" s="62"/>
      <c r="H661" s="61"/>
      <c r="I661" s="62"/>
      <c r="J661" s="61"/>
      <c r="K661" s="62"/>
      <c r="L661" s="62"/>
      <c r="M661" s="62"/>
      <c r="N661" s="62"/>
      <c r="O661" s="62"/>
      <c r="P661" s="62"/>
      <c r="Q661" s="62"/>
      <c r="R661" s="62"/>
      <c r="S661" s="62"/>
    </row>
    <row r="662" spans="1:19" s="63" customFormat="1" x14ac:dyDescent="0.3">
      <c r="A662" s="56"/>
      <c r="B662" s="57"/>
      <c r="C662" s="272"/>
      <c r="D662" s="273"/>
      <c r="E662" s="273"/>
      <c r="F662" s="273"/>
      <c r="G662" s="273"/>
      <c r="H662" s="61"/>
      <c r="I662" s="62"/>
      <c r="J662" s="61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58"/>
      <c r="D663" s="59"/>
      <c r="E663" s="60"/>
      <c r="F663" s="61"/>
      <c r="G663" s="62"/>
      <c r="H663" s="61"/>
      <c r="I663" s="62"/>
      <c r="J663" s="61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272"/>
      <c r="D664" s="273"/>
      <c r="E664" s="273"/>
      <c r="F664" s="273"/>
      <c r="G664" s="273"/>
      <c r="H664" s="61"/>
      <c r="I664" s="62"/>
      <c r="J664" s="61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x14ac:dyDescent="0.3">
      <c r="A665" s="56"/>
      <c r="B665" s="57"/>
      <c r="C665" s="270"/>
      <c r="D665" s="271"/>
      <c r="E665" s="271"/>
      <c r="F665" s="271"/>
      <c r="G665" s="271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x14ac:dyDescent="0.3">
      <c r="A666" s="56"/>
      <c r="B666" s="57"/>
      <c r="C666" s="58"/>
      <c r="D666" s="59"/>
      <c r="E666" s="60"/>
      <c r="F666" s="61"/>
      <c r="G666" s="62"/>
      <c r="H666" s="61"/>
      <c r="I666" s="62"/>
      <c r="J666" s="61"/>
      <c r="K666" s="62"/>
      <c r="L666" s="62"/>
      <c r="M666" s="62"/>
      <c r="N666" s="62"/>
      <c r="O666" s="62"/>
      <c r="P666" s="62"/>
      <c r="Q666" s="62"/>
      <c r="R666" s="62"/>
      <c r="S666" s="62"/>
    </row>
    <row r="667" spans="1:19" s="63" customFormat="1" x14ac:dyDescent="0.3">
      <c r="A667" s="56"/>
      <c r="B667" s="57"/>
      <c r="C667" s="270"/>
      <c r="D667" s="271"/>
      <c r="E667" s="271"/>
      <c r="F667" s="271"/>
      <c r="G667" s="271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58"/>
      <c r="D668" s="59"/>
      <c r="E668" s="60"/>
      <c r="F668" s="61"/>
      <c r="G668" s="62"/>
      <c r="H668" s="61"/>
      <c r="I668" s="62"/>
      <c r="J668" s="61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x14ac:dyDescent="0.3">
      <c r="A669" s="56"/>
      <c r="B669" s="57"/>
      <c r="C669" s="270"/>
      <c r="D669" s="271"/>
      <c r="E669" s="271"/>
      <c r="F669" s="271"/>
      <c r="G669" s="271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</row>
    <row r="670" spans="1:19" s="63" customFormat="1" x14ac:dyDescent="0.3">
      <c r="A670" s="75"/>
      <c r="B670" s="76"/>
      <c r="C670" s="77"/>
      <c r="D670" s="78"/>
      <c r="E670" s="79"/>
      <c r="F670" s="80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</row>
    <row r="671" spans="1:19" s="63" customFormat="1" x14ac:dyDescent="0.3">
      <c r="A671" s="56"/>
      <c r="B671" s="57"/>
      <c r="C671" s="58"/>
      <c r="D671" s="59"/>
      <c r="E671" s="60"/>
      <c r="F671" s="61"/>
      <c r="G671" s="62"/>
      <c r="H671" s="61"/>
      <c r="I671" s="62"/>
      <c r="J671" s="61"/>
      <c r="K671" s="62"/>
      <c r="L671" s="62"/>
      <c r="M671" s="62"/>
      <c r="N671" s="62"/>
      <c r="O671" s="62"/>
      <c r="P671" s="62"/>
      <c r="Q671" s="62"/>
      <c r="R671" s="62"/>
      <c r="S671" s="62"/>
    </row>
    <row r="672" spans="1:19" s="63" customFormat="1" x14ac:dyDescent="0.3">
      <c r="A672" s="75"/>
      <c r="B672" s="76"/>
      <c r="C672" s="77"/>
      <c r="D672" s="78"/>
      <c r="E672" s="79"/>
      <c r="F672" s="80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</row>
    <row r="673" spans="1:19" s="63" customFormat="1" x14ac:dyDescent="0.3">
      <c r="A673" s="56"/>
      <c r="B673" s="57"/>
      <c r="C673" s="58"/>
      <c r="D673" s="59"/>
      <c r="E673" s="60"/>
      <c r="F673" s="61"/>
      <c r="G673" s="62"/>
      <c r="H673" s="61"/>
      <c r="I673" s="62"/>
      <c r="J673" s="61"/>
      <c r="K673" s="62"/>
      <c r="L673" s="62"/>
      <c r="M673" s="62"/>
      <c r="N673" s="62"/>
      <c r="O673" s="62"/>
      <c r="P673" s="62"/>
      <c r="Q673" s="62"/>
      <c r="R673" s="62"/>
      <c r="S673" s="62"/>
    </row>
    <row r="674" spans="1:19" s="63" customFormat="1" x14ac:dyDescent="0.3">
      <c r="A674" s="56"/>
      <c r="B674" s="57"/>
      <c r="C674" s="270"/>
      <c r="D674" s="271"/>
      <c r="E674" s="271"/>
      <c r="F674" s="271"/>
      <c r="G674" s="271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</row>
    <row r="675" spans="1:19" s="63" customFormat="1" x14ac:dyDescent="0.3">
      <c r="A675" s="56"/>
      <c r="B675" s="57"/>
      <c r="C675" s="58"/>
      <c r="D675" s="59"/>
      <c r="E675" s="60"/>
      <c r="F675" s="61"/>
      <c r="G675" s="62"/>
      <c r="H675" s="61"/>
      <c r="I675" s="62"/>
      <c r="J675" s="61"/>
      <c r="K675" s="62"/>
      <c r="L675" s="62"/>
      <c r="M675" s="62"/>
      <c r="N675" s="62"/>
      <c r="O675" s="62"/>
      <c r="P675" s="62"/>
      <c r="Q675" s="62"/>
      <c r="R675" s="62"/>
      <c r="S675" s="62"/>
    </row>
    <row r="676" spans="1:19" s="63" customFormat="1" x14ac:dyDescent="0.3">
      <c r="A676" s="56"/>
      <c r="B676" s="57"/>
      <c r="C676" s="270"/>
      <c r="D676" s="271"/>
      <c r="E676" s="271"/>
      <c r="F676" s="271"/>
      <c r="G676" s="271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x14ac:dyDescent="0.3">
      <c r="A677" s="56"/>
      <c r="B677" s="57"/>
      <c r="C677" s="58"/>
      <c r="D677" s="59"/>
      <c r="E677" s="60"/>
      <c r="F677" s="61"/>
      <c r="G677" s="62"/>
      <c r="H677" s="61"/>
      <c r="I677" s="62"/>
      <c r="J677" s="61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x14ac:dyDescent="0.3">
      <c r="A678" s="56"/>
      <c r="B678" s="57"/>
      <c r="C678" s="270"/>
      <c r="D678" s="271"/>
      <c r="E678" s="271"/>
      <c r="F678" s="271"/>
      <c r="G678" s="271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75"/>
      <c r="B679" s="76"/>
      <c r="C679" s="77"/>
      <c r="D679" s="78"/>
      <c r="E679" s="79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</row>
    <row r="680" spans="1:19" s="63" customFormat="1" x14ac:dyDescent="0.3">
      <c r="A680" s="56"/>
      <c r="B680" s="57"/>
      <c r="C680" s="58"/>
      <c r="D680" s="59"/>
      <c r="E680" s="60"/>
      <c r="F680" s="61"/>
      <c r="G680" s="62"/>
      <c r="H680" s="61"/>
      <c r="I680" s="62"/>
      <c r="J680" s="61"/>
      <c r="K680" s="62"/>
      <c r="L680" s="62"/>
      <c r="M680" s="62"/>
      <c r="N680" s="62"/>
      <c r="O680" s="62"/>
      <c r="P680" s="62"/>
      <c r="Q680" s="62"/>
      <c r="R680" s="62"/>
      <c r="S680" s="62"/>
    </row>
    <row r="681" spans="1:19" s="63" customFormat="1" x14ac:dyDescent="0.3">
      <c r="A681" s="56"/>
      <c r="B681" s="57"/>
      <c r="C681" s="272"/>
      <c r="D681" s="273"/>
      <c r="E681" s="273"/>
      <c r="F681" s="273"/>
      <c r="G681" s="273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</row>
    <row r="682" spans="1:19" s="63" customFormat="1" x14ac:dyDescent="0.3">
      <c r="A682" s="56"/>
      <c r="B682" s="57"/>
      <c r="C682" s="270"/>
      <c r="D682" s="271"/>
      <c r="E682" s="271"/>
      <c r="F682" s="271"/>
      <c r="G682" s="271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</row>
    <row r="683" spans="1:19" s="63" customFormat="1" x14ac:dyDescent="0.3">
      <c r="A683" s="56"/>
      <c r="B683" s="57"/>
      <c r="C683" s="58"/>
      <c r="D683" s="59"/>
      <c r="E683" s="60"/>
      <c r="F683" s="61"/>
      <c r="G683" s="62"/>
      <c r="H683" s="61"/>
      <c r="I683" s="62"/>
      <c r="J683" s="61"/>
      <c r="K683" s="62"/>
      <c r="L683" s="62"/>
      <c r="M683" s="62"/>
      <c r="N683" s="62"/>
      <c r="O683" s="62"/>
      <c r="P683" s="62"/>
      <c r="Q683" s="62"/>
      <c r="R683" s="62"/>
      <c r="S683" s="62"/>
    </row>
    <row r="684" spans="1:19" s="63" customFormat="1" x14ac:dyDescent="0.3">
      <c r="A684" s="56"/>
      <c r="B684" s="57"/>
      <c r="C684" s="272"/>
      <c r="D684" s="273"/>
      <c r="E684" s="273"/>
      <c r="F684" s="273"/>
      <c r="G684" s="273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</row>
    <row r="685" spans="1:19" s="63" customFormat="1" x14ac:dyDescent="0.3">
      <c r="A685" s="75"/>
      <c r="B685" s="76"/>
      <c r="C685" s="77"/>
      <c r="D685" s="81"/>
      <c r="E685" s="75"/>
      <c r="F685" s="75"/>
      <c r="G685" s="82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</row>
    <row r="686" spans="1:19" s="63" customFormat="1" x14ac:dyDescent="0.3">
      <c r="B686" s="67"/>
      <c r="C686" s="67"/>
      <c r="D686" s="68"/>
    </row>
    <row r="687" spans="1:19" s="63" customFormat="1" x14ac:dyDescent="0.3">
      <c r="A687" s="65"/>
      <c r="B687" s="66"/>
      <c r="C687" s="274"/>
      <c r="D687" s="275"/>
      <c r="E687" s="275"/>
      <c r="F687" s="275"/>
      <c r="G687" s="275"/>
    </row>
    <row r="688" spans="1:19" s="63" customFormat="1" x14ac:dyDescent="0.3">
      <c r="B688" s="67"/>
      <c r="C688" s="67"/>
      <c r="D688" s="68"/>
    </row>
    <row r="689" spans="1:25" s="63" customFormat="1" x14ac:dyDescent="0.3">
      <c r="B689" s="67"/>
      <c r="C689" s="67"/>
      <c r="D689" s="68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</row>
    <row r="690" spans="1:25" s="63" customFormat="1" x14ac:dyDescent="0.3">
      <c r="A690" s="70"/>
      <c r="B690" s="71"/>
      <c r="C690" s="71"/>
      <c r="D690" s="72"/>
      <c r="E690" s="73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Y690" s="64"/>
    </row>
    <row r="691" spans="1:25" s="63" customFormat="1" x14ac:dyDescent="0.3">
      <c r="A691" s="75"/>
      <c r="B691" s="76"/>
      <c r="C691" s="77"/>
      <c r="D691" s="78"/>
      <c r="E691" s="79"/>
      <c r="F691" s="80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Y691" s="64"/>
    </row>
    <row r="692" spans="1:25" s="63" customFormat="1" x14ac:dyDescent="0.3">
      <c r="A692" s="56"/>
      <c r="B692" s="57"/>
      <c r="C692" s="58"/>
      <c r="D692" s="59"/>
      <c r="E692" s="60"/>
      <c r="F692" s="61"/>
      <c r="G692" s="62"/>
      <c r="H692" s="61"/>
      <c r="I692" s="62"/>
      <c r="J692" s="61"/>
      <c r="K692" s="62"/>
      <c r="L692" s="62"/>
      <c r="M692" s="62"/>
      <c r="N692" s="62"/>
      <c r="O692" s="62"/>
      <c r="P692" s="62"/>
      <c r="Q692" s="62"/>
      <c r="R692" s="62"/>
      <c r="S692" s="62"/>
      <c r="Y692" s="64"/>
    </row>
    <row r="693" spans="1:25" s="63" customFormat="1" x14ac:dyDescent="0.3">
      <c r="A693" s="56"/>
      <c r="B693" s="57"/>
      <c r="C693" s="270"/>
      <c r="D693" s="271"/>
      <c r="E693" s="271"/>
      <c r="F693" s="271"/>
      <c r="G693" s="271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Y693" s="64"/>
    </row>
    <row r="694" spans="1:25" s="63" customFormat="1" x14ac:dyDescent="0.3">
      <c r="A694" s="56"/>
      <c r="B694" s="57"/>
      <c r="C694" s="58"/>
      <c r="D694" s="59"/>
      <c r="E694" s="60"/>
      <c r="F694" s="61"/>
      <c r="G694" s="62"/>
      <c r="H694" s="61"/>
      <c r="I694" s="62"/>
      <c r="J694" s="61"/>
      <c r="K694" s="62"/>
      <c r="L694" s="62"/>
      <c r="M694" s="62"/>
      <c r="N694" s="62"/>
      <c r="O694" s="62"/>
      <c r="P694" s="62"/>
      <c r="Q694" s="62"/>
      <c r="R694" s="62"/>
      <c r="S694" s="62"/>
      <c r="Y694" s="64"/>
    </row>
    <row r="695" spans="1:25" s="63" customFormat="1" x14ac:dyDescent="0.3">
      <c r="A695" s="56"/>
      <c r="B695" s="57"/>
      <c r="C695" s="270"/>
      <c r="D695" s="271"/>
      <c r="E695" s="271"/>
      <c r="F695" s="271"/>
      <c r="G695" s="271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Y695" s="64"/>
    </row>
    <row r="696" spans="1:25" s="63" customFormat="1" x14ac:dyDescent="0.3">
      <c r="A696" s="56"/>
      <c r="B696" s="57"/>
      <c r="C696" s="58"/>
      <c r="D696" s="59"/>
      <c r="E696" s="60"/>
      <c r="F696" s="61"/>
      <c r="G696" s="62"/>
      <c r="H696" s="61"/>
      <c r="I696" s="62"/>
      <c r="J696" s="61"/>
      <c r="K696" s="62"/>
      <c r="L696" s="62"/>
      <c r="M696" s="62"/>
      <c r="N696" s="62"/>
      <c r="O696" s="62"/>
      <c r="P696" s="62"/>
      <c r="Q696" s="62"/>
      <c r="R696" s="62"/>
      <c r="S696" s="62"/>
      <c r="Y696" s="64"/>
    </row>
    <row r="697" spans="1:25" s="63" customFormat="1" x14ac:dyDescent="0.3">
      <c r="A697" s="56"/>
      <c r="B697" s="57"/>
      <c r="C697" s="270"/>
      <c r="D697" s="271"/>
      <c r="E697" s="271"/>
      <c r="F697" s="271"/>
      <c r="G697" s="271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Y697" s="64"/>
    </row>
    <row r="698" spans="1:25" s="63" customFormat="1" x14ac:dyDescent="0.3">
      <c r="A698" s="56"/>
      <c r="B698" s="57"/>
      <c r="C698" s="58"/>
      <c r="D698" s="59"/>
      <c r="E698" s="60"/>
      <c r="F698" s="61"/>
      <c r="G698" s="62"/>
      <c r="H698" s="61"/>
      <c r="I698" s="62"/>
      <c r="J698" s="61"/>
      <c r="K698" s="62"/>
      <c r="L698" s="62"/>
      <c r="M698" s="62"/>
      <c r="N698" s="62"/>
      <c r="O698" s="62"/>
      <c r="P698" s="62"/>
      <c r="Q698" s="62"/>
      <c r="R698" s="62"/>
      <c r="S698" s="62"/>
      <c r="Y698" s="64"/>
    </row>
    <row r="699" spans="1:25" s="63" customFormat="1" x14ac:dyDescent="0.3">
      <c r="A699" s="56"/>
      <c r="B699" s="57"/>
      <c r="C699" s="270"/>
      <c r="D699" s="271"/>
      <c r="E699" s="271"/>
      <c r="F699" s="271"/>
      <c r="G699" s="271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Y699" s="64"/>
    </row>
    <row r="700" spans="1:25" s="63" customFormat="1" x14ac:dyDescent="0.3">
      <c r="A700" s="56"/>
      <c r="B700" s="57"/>
      <c r="C700" s="58"/>
      <c r="D700" s="59"/>
      <c r="E700" s="60"/>
      <c r="F700" s="61"/>
      <c r="G700" s="62"/>
      <c r="H700" s="61"/>
      <c r="I700" s="62"/>
      <c r="J700" s="61"/>
      <c r="K700" s="62"/>
      <c r="L700" s="62"/>
      <c r="M700" s="62"/>
      <c r="N700" s="62"/>
      <c r="O700" s="62"/>
      <c r="P700" s="62"/>
      <c r="Q700" s="62"/>
      <c r="R700" s="62"/>
      <c r="S700" s="62"/>
      <c r="Y700" s="64"/>
    </row>
    <row r="701" spans="1:25" s="63" customFormat="1" x14ac:dyDescent="0.3">
      <c r="A701" s="56"/>
      <c r="B701" s="57"/>
      <c r="C701" s="270"/>
      <c r="D701" s="271"/>
      <c r="E701" s="271"/>
      <c r="F701" s="271"/>
      <c r="G701" s="271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Y701" s="64"/>
    </row>
    <row r="702" spans="1:25" s="63" customFormat="1" x14ac:dyDescent="0.3">
      <c r="A702" s="56"/>
      <c r="B702" s="57"/>
      <c r="C702" s="58"/>
      <c r="D702" s="59"/>
      <c r="E702" s="60"/>
      <c r="F702" s="61"/>
      <c r="G702" s="62"/>
      <c r="H702" s="61"/>
      <c r="I702" s="62"/>
      <c r="J702" s="61"/>
      <c r="K702" s="62"/>
      <c r="L702" s="62"/>
      <c r="M702" s="62"/>
      <c r="N702" s="62"/>
      <c r="O702" s="62"/>
      <c r="P702" s="62"/>
      <c r="Q702" s="62"/>
      <c r="R702" s="62"/>
      <c r="S702" s="62"/>
      <c r="Y702" s="64"/>
    </row>
    <row r="703" spans="1:25" s="63" customFormat="1" x14ac:dyDescent="0.3">
      <c r="A703" s="56"/>
      <c r="B703" s="57"/>
      <c r="C703" s="270"/>
      <c r="D703" s="271"/>
      <c r="E703" s="271"/>
      <c r="F703" s="271"/>
      <c r="G703" s="271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Y703" s="64"/>
    </row>
    <row r="704" spans="1:25" s="63" customFormat="1" x14ac:dyDescent="0.3">
      <c r="A704" s="56"/>
      <c r="B704" s="57"/>
      <c r="C704" s="58"/>
      <c r="D704" s="59"/>
      <c r="E704" s="60"/>
      <c r="F704" s="61"/>
      <c r="G704" s="62"/>
      <c r="H704" s="61"/>
      <c r="I704" s="62"/>
      <c r="J704" s="61"/>
      <c r="K704" s="62"/>
      <c r="L704" s="62"/>
      <c r="M704" s="62"/>
      <c r="N704" s="62"/>
      <c r="O704" s="62"/>
      <c r="P704" s="62"/>
      <c r="Q704" s="62"/>
      <c r="R704" s="62"/>
      <c r="S704" s="62"/>
      <c r="Y704" s="64"/>
    </row>
    <row r="705" spans="1:25" s="63" customFormat="1" x14ac:dyDescent="0.3">
      <c r="A705" s="56"/>
      <c r="B705" s="57"/>
      <c r="C705" s="270"/>
      <c r="D705" s="271"/>
      <c r="E705" s="271"/>
      <c r="F705" s="271"/>
      <c r="G705" s="271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Y705" s="64"/>
    </row>
    <row r="706" spans="1:25" s="63" customFormat="1" x14ac:dyDescent="0.3">
      <c r="A706" s="56"/>
      <c r="B706" s="57"/>
      <c r="C706" s="58"/>
      <c r="D706" s="59"/>
      <c r="E706" s="60"/>
      <c r="F706" s="61"/>
      <c r="G706" s="62"/>
      <c r="H706" s="61"/>
      <c r="I706" s="62"/>
      <c r="J706" s="61"/>
      <c r="K706" s="62"/>
      <c r="L706" s="62"/>
      <c r="M706" s="62"/>
      <c r="N706" s="62"/>
      <c r="O706" s="62"/>
      <c r="P706" s="62"/>
      <c r="Q706" s="62"/>
      <c r="R706" s="62"/>
      <c r="S706" s="62"/>
      <c r="Y706" s="64"/>
    </row>
    <row r="707" spans="1:25" s="63" customFormat="1" x14ac:dyDescent="0.3">
      <c r="A707" s="56"/>
      <c r="B707" s="57"/>
      <c r="C707" s="270"/>
      <c r="D707" s="271"/>
      <c r="E707" s="271"/>
      <c r="F707" s="271"/>
      <c r="G707" s="271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Y707" s="64"/>
    </row>
    <row r="708" spans="1:25" s="63" customFormat="1" x14ac:dyDescent="0.3">
      <c r="A708" s="56"/>
      <c r="B708" s="57"/>
      <c r="C708" s="58"/>
      <c r="D708" s="59"/>
      <c r="E708" s="60"/>
      <c r="F708" s="61"/>
      <c r="G708" s="62"/>
      <c r="H708" s="61"/>
      <c r="I708" s="62"/>
      <c r="J708" s="61"/>
      <c r="K708" s="62"/>
      <c r="L708" s="62"/>
      <c r="M708" s="62"/>
      <c r="N708" s="62"/>
      <c r="O708" s="62"/>
      <c r="P708" s="62"/>
      <c r="Q708" s="62"/>
      <c r="R708" s="62"/>
      <c r="S708" s="62"/>
      <c r="Y708" s="64"/>
    </row>
    <row r="709" spans="1:25" s="63" customFormat="1" x14ac:dyDescent="0.3">
      <c r="A709" s="56"/>
      <c r="B709" s="57"/>
      <c r="C709" s="270"/>
      <c r="D709" s="271"/>
      <c r="E709" s="271"/>
      <c r="F709" s="271"/>
      <c r="G709" s="271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</row>
    <row r="710" spans="1:25" s="63" customFormat="1" x14ac:dyDescent="0.3">
      <c r="A710" s="56"/>
      <c r="B710" s="57"/>
      <c r="C710" s="58"/>
      <c r="D710" s="59"/>
      <c r="E710" s="60"/>
      <c r="F710" s="61"/>
      <c r="G710" s="62"/>
      <c r="H710" s="61"/>
      <c r="I710" s="62"/>
      <c r="J710" s="61"/>
      <c r="K710" s="62"/>
      <c r="L710" s="62"/>
      <c r="M710" s="62"/>
      <c r="N710" s="62"/>
      <c r="O710" s="62"/>
      <c r="P710" s="62"/>
      <c r="Q710" s="62"/>
      <c r="R710" s="62"/>
      <c r="S710" s="62"/>
    </row>
    <row r="711" spans="1:25" s="63" customFormat="1" x14ac:dyDescent="0.3">
      <c r="A711" s="56"/>
      <c r="B711" s="57"/>
      <c r="C711" s="270"/>
      <c r="D711" s="271"/>
      <c r="E711" s="271"/>
      <c r="F711" s="271"/>
      <c r="G711" s="271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</row>
    <row r="712" spans="1:25" s="63" customFormat="1" x14ac:dyDescent="0.3">
      <c r="A712" s="56"/>
      <c r="B712" s="57"/>
      <c r="C712" s="58"/>
      <c r="D712" s="59"/>
      <c r="E712" s="60"/>
      <c r="F712" s="61"/>
      <c r="G712" s="62"/>
      <c r="H712" s="61"/>
      <c r="I712" s="62"/>
      <c r="J712" s="61"/>
      <c r="K712" s="62"/>
      <c r="L712" s="62"/>
      <c r="M712" s="62"/>
      <c r="N712" s="62"/>
      <c r="O712" s="62"/>
      <c r="P712" s="62"/>
      <c r="Q712" s="62"/>
      <c r="R712" s="62"/>
      <c r="S712" s="62"/>
    </row>
    <row r="713" spans="1:25" s="63" customFormat="1" x14ac:dyDescent="0.3">
      <c r="A713" s="56"/>
      <c r="B713" s="57"/>
      <c r="C713" s="270"/>
      <c r="D713" s="271"/>
      <c r="E713" s="271"/>
      <c r="F713" s="271"/>
      <c r="G713" s="271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</row>
    <row r="714" spans="1:25" s="63" customFormat="1" x14ac:dyDescent="0.3">
      <c r="A714" s="56"/>
      <c r="B714" s="57"/>
      <c r="C714" s="58"/>
      <c r="D714" s="59"/>
      <c r="E714" s="60"/>
      <c r="F714" s="61"/>
      <c r="G714" s="62"/>
      <c r="H714" s="61"/>
      <c r="I714" s="62"/>
      <c r="J714" s="61"/>
      <c r="K714" s="62"/>
      <c r="L714" s="62"/>
      <c r="M714" s="62"/>
      <c r="N714" s="62"/>
      <c r="O714" s="62"/>
      <c r="P714" s="62"/>
      <c r="Q714" s="62"/>
      <c r="R714" s="62"/>
      <c r="S714" s="62"/>
    </row>
    <row r="715" spans="1:25" s="63" customFormat="1" x14ac:dyDescent="0.3">
      <c r="A715" s="56"/>
      <c r="B715" s="57"/>
      <c r="C715" s="272"/>
      <c r="D715" s="273"/>
      <c r="E715" s="273"/>
      <c r="F715" s="273"/>
      <c r="G715" s="273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</row>
    <row r="716" spans="1:25" s="63" customFormat="1" x14ac:dyDescent="0.3">
      <c r="A716" s="56"/>
      <c r="B716" s="57"/>
      <c r="C716" s="270"/>
      <c r="D716" s="271"/>
      <c r="E716" s="271"/>
      <c r="F716" s="271"/>
      <c r="G716" s="271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</row>
    <row r="717" spans="1:25" s="63" customFormat="1" x14ac:dyDescent="0.3">
      <c r="A717" s="56"/>
      <c r="B717" s="57"/>
      <c r="C717" s="58"/>
      <c r="D717" s="59"/>
      <c r="E717" s="60"/>
      <c r="F717" s="61"/>
      <c r="G717" s="62"/>
      <c r="H717" s="61"/>
      <c r="I717" s="62"/>
      <c r="J717" s="61"/>
      <c r="K717" s="62"/>
      <c r="L717" s="62"/>
      <c r="M717" s="62"/>
      <c r="N717" s="62"/>
      <c r="O717" s="62"/>
      <c r="P717" s="62"/>
      <c r="Q717" s="62"/>
      <c r="R717" s="62"/>
      <c r="S717" s="62"/>
    </row>
    <row r="718" spans="1:25" s="63" customFormat="1" x14ac:dyDescent="0.3">
      <c r="A718" s="56"/>
      <c r="B718" s="57"/>
      <c r="C718" s="270"/>
      <c r="D718" s="271"/>
      <c r="E718" s="271"/>
      <c r="F718" s="271"/>
      <c r="G718" s="271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</row>
    <row r="719" spans="1:25" s="63" customFormat="1" x14ac:dyDescent="0.3">
      <c r="A719" s="56"/>
      <c r="B719" s="57"/>
      <c r="C719" s="58"/>
      <c r="D719" s="59"/>
      <c r="E719" s="60"/>
      <c r="F719" s="61"/>
      <c r="G719" s="62"/>
      <c r="H719" s="61"/>
      <c r="I719" s="62"/>
      <c r="J719" s="61"/>
      <c r="K719" s="62"/>
      <c r="L719" s="62"/>
      <c r="M719" s="62"/>
      <c r="N719" s="62"/>
      <c r="O719" s="62"/>
      <c r="P719" s="62"/>
      <c r="Q719" s="62"/>
      <c r="R719" s="62"/>
      <c r="S719" s="62"/>
    </row>
    <row r="720" spans="1:25" s="63" customFormat="1" x14ac:dyDescent="0.3">
      <c r="A720" s="56"/>
      <c r="B720" s="57"/>
      <c r="C720" s="270"/>
      <c r="D720" s="271"/>
      <c r="E720" s="271"/>
      <c r="F720" s="271"/>
      <c r="G720" s="271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</row>
    <row r="721" spans="1:19" s="63" customFormat="1" x14ac:dyDescent="0.3">
      <c r="A721" s="56"/>
      <c r="B721" s="57"/>
      <c r="C721" s="58"/>
      <c r="D721" s="59"/>
      <c r="E721" s="60"/>
      <c r="F721" s="61"/>
      <c r="G721" s="62"/>
      <c r="H721" s="61"/>
      <c r="I721" s="62"/>
      <c r="J721" s="61"/>
      <c r="K721" s="62"/>
      <c r="L721" s="62"/>
      <c r="M721" s="62"/>
      <c r="N721" s="62"/>
      <c r="O721" s="62"/>
      <c r="P721" s="62"/>
      <c r="Q721" s="62"/>
      <c r="R721" s="62"/>
      <c r="S721" s="62"/>
    </row>
    <row r="722" spans="1:19" s="63" customFormat="1" x14ac:dyDescent="0.3">
      <c r="A722" s="56"/>
      <c r="B722" s="57"/>
      <c r="C722" s="270"/>
      <c r="D722" s="271"/>
      <c r="E722" s="271"/>
      <c r="F722" s="271"/>
      <c r="G722" s="271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</row>
    <row r="723" spans="1:19" s="63" customFormat="1" x14ac:dyDescent="0.3">
      <c r="A723" s="56"/>
      <c r="B723" s="57"/>
      <c r="C723" s="58"/>
      <c r="D723" s="59"/>
      <c r="E723" s="60"/>
      <c r="F723" s="61"/>
      <c r="G723" s="62"/>
      <c r="H723" s="61"/>
      <c r="I723" s="62"/>
      <c r="J723" s="61"/>
      <c r="K723" s="62"/>
      <c r="L723" s="62"/>
      <c r="M723" s="62"/>
      <c r="N723" s="62"/>
      <c r="O723" s="62"/>
      <c r="P723" s="62"/>
      <c r="Q723" s="62"/>
      <c r="R723" s="62"/>
      <c r="S723" s="62"/>
    </row>
    <row r="724" spans="1:19" s="63" customFormat="1" ht="15" customHeight="1" x14ac:dyDescent="0.3">
      <c r="A724" s="56"/>
      <c r="B724" s="57"/>
      <c r="C724" s="270"/>
      <c r="D724" s="271"/>
      <c r="E724" s="271"/>
      <c r="F724" s="271"/>
      <c r="G724" s="271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</row>
    <row r="725" spans="1:19" s="63" customFormat="1" x14ac:dyDescent="0.3">
      <c r="A725" s="56"/>
      <c r="B725" s="57"/>
      <c r="C725" s="58"/>
      <c r="D725" s="59"/>
      <c r="E725" s="60"/>
      <c r="F725" s="61"/>
      <c r="G725" s="62"/>
      <c r="H725" s="61"/>
      <c r="I725" s="62"/>
      <c r="J725" s="61"/>
      <c r="K725" s="62"/>
      <c r="L725" s="62"/>
      <c r="M725" s="62"/>
      <c r="N725" s="62"/>
      <c r="O725" s="62"/>
      <c r="P725" s="62"/>
      <c r="Q725" s="62"/>
      <c r="R725" s="62"/>
      <c r="S725" s="62"/>
    </row>
    <row r="726" spans="1:19" s="63" customFormat="1" x14ac:dyDescent="0.3">
      <c r="A726" s="56"/>
      <c r="B726" s="57"/>
      <c r="C726" s="272"/>
      <c r="D726" s="273"/>
      <c r="E726" s="273"/>
      <c r="F726" s="273"/>
      <c r="G726" s="273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</row>
    <row r="727" spans="1:19" s="63" customFormat="1" x14ac:dyDescent="0.3">
      <c r="A727" s="56"/>
      <c r="B727" s="57"/>
      <c r="C727" s="270"/>
      <c r="D727" s="271"/>
      <c r="E727" s="271"/>
      <c r="F727" s="271"/>
      <c r="G727" s="271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</row>
    <row r="728" spans="1:19" s="63" customFormat="1" x14ac:dyDescent="0.3">
      <c r="A728" s="56"/>
      <c r="B728" s="57"/>
      <c r="C728" s="58"/>
      <c r="D728" s="59"/>
      <c r="E728" s="60"/>
      <c r="F728" s="61"/>
      <c r="G728" s="62"/>
      <c r="H728" s="61"/>
      <c r="I728" s="62"/>
      <c r="J728" s="61"/>
      <c r="K728" s="62"/>
      <c r="L728" s="62"/>
      <c r="M728" s="62"/>
      <c r="N728" s="62"/>
      <c r="O728" s="62"/>
      <c r="P728" s="62"/>
      <c r="Q728" s="62"/>
      <c r="R728" s="62"/>
      <c r="S728" s="62"/>
    </row>
    <row r="729" spans="1:19" s="63" customFormat="1" x14ac:dyDescent="0.3">
      <c r="A729" s="56"/>
      <c r="B729" s="57"/>
      <c r="C729" s="272"/>
      <c r="D729" s="273"/>
      <c r="E729" s="273"/>
      <c r="F729" s="273"/>
      <c r="G729" s="273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</row>
    <row r="730" spans="1:19" s="63" customFormat="1" x14ac:dyDescent="0.3">
      <c r="A730" s="56"/>
      <c r="B730" s="57"/>
      <c r="C730" s="270"/>
      <c r="D730" s="271"/>
      <c r="E730" s="271"/>
      <c r="F730" s="271"/>
      <c r="G730" s="271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</row>
    <row r="731" spans="1:19" s="63" customFormat="1" x14ac:dyDescent="0.3">
      <c r="A731" s="56"/>
      <c r="B731" s="57"/>
      <c r="C731" s="58"/>
      <c r="D731" s="59"/>
      <c r="E731" s="60"/>
      <c r="F731" s="61"/>
      <c r="G731" s="62"/>
      <c r="H731" s="61"/>
      <c r="I731" s="62"/>
      <c r="J731" s="61"/>
      <c r="K731" s="62"/>
      <c r="L731" s="62"/>
      <c r="M731" s="62"/>
      <c r="N731" s="62"/>
      <c r="O731" s="62"/>
      <c r="P731" s="62"/>
      <c r="Q731" s="62"/>
      <c r="R731" s="62"/>
      <c r="S731" s="62"/>
    </row>
    <row r="732" spans="1:19" s="63" customFormat="1" x14ac:dyDescent="0.3">
      <c r="A732" s="56"/>
      <c r="B732" s="57"/>
      <c r="C732" s="270"/>
      <c r="D732" s="271"/>
      <c r="E732" s="271"/>
      <c r="F732" s="271"/>
      <c r="G732" s="271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</row>
    <row r="733" spans="1:19" s="63" customFormat="1" x14ac:dyDescent="0.3">
      <c r="A733" s="56"/>
      <c r="B733" s="57"/>
      <c r="C733" s="58"/>
      <c r="D733" s="59"/>
      <c r="E733" s="60"/>
      <c r="F733" s="61"/>
      <c r="G733" s="62"/>
      <c r="H733" s="61"/>
      <c r="I733" s="62"/>
      <c r="J733" s="61"/>
      <c r="K733" s="62"/>
      <c r="L733" s="62"/>
      <c r="M733" s="62"/>
      <c r="N733" s="62"/>
      <c r="O733" s="62"/>
      <c r="P733" s="62"/>
      <c r="Q733" s="62"/>
      <c r="R733" s="62"/>
      <c r="S733" s="62"/>
    </row>
    <row r="734" spans="1:19" s="63" customFormat="1" x14ac:dyDescent="0.3">
      <c r="A734" s="56"/>
      <c r="B734" s="57"/>
      <c r="C734" s="270"/>
      <c r="D734" s="271"/>
      <c r="E734" s="271"/>
      <c r="F734" s="271"/>
      <c r="G734" s="271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</row>
    <row r="735" spans="1:19" s="63" customFormat="1" x14ac:dyDescent="0.3">
      <c r="A735" s="56"/>
      <c r="B735" s="57"/>
      <c r="C735" s="58"/>
      <c r="D735" s="59"/>
      <c r="E735" s="60"/>
      <c r="F735" s="61"/>
      <c r="G735" s="62"/>
      <c r="H735" s="61"/>
      <c r="I735" s="62"/>
      <c r="J735" s="61"/>
      <c r="K735" s="62"/>
      <c r="L735" s="62"/>
      <c r="M735" s="62"/>
      <c r="N735" s="62"/>
      <c r="O735" s="62"/>
      <c r="P735" s="62"/>
      <c r="Q735" s="62"/>
      <c r="R735" s="62"/>
      <c r="S735" s="62"/>
    </row>
    <row r="736" spans="1:19" s="63" customFormat="1" x14ac:dyDescent="0.3">
      <c r="A736" s="56"/>
      <c r="B736" s="57"/>
      <c r="C736" s="270"/>
      <c r="D736" s="271"/>
      <c r="E736" s="271"/>
      <c r="F736" s="271"/>
      <c r="G736" s="271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</row>
    <row r="737" spans="1:19" s="63" customFormat="1" x14ac:dyDescent="0.3">
      <c r="A737" s="75"/>
      <c r="B737" s="76"/>
      <c r="C737" s="77"/>
      <c r="D737" s="78"/>
      <c r="E737" s="79"/>
      <c r="F737" s="80"/>
      <c r="G737" s="80"/>
      <c r="H737" s="80"/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</row>
    <row r="738" spans="1:19" s="63" customFormat="1" x14ac:dyDescent="0.3">
      <c r="A738" s="56"/>
      <c r="B738" s="57"/>
      <c r="C738" s="58"/>
      <c r="D738" s="59"/>
      <c r="E738" s="60"/>
      <c r="F738" s="61"/>
      <c r="G738" s="62"/>
      <c r="H738" s="61"/>
      <c r="I738" s="62"/>
      <c r="J738" s="61"/>
      <c r="K738" s="62"/>
      <c r="L738" s="62"/>
      <c r="M738" s="62"/>
      <c r="N738" s="62"/>
      <c r="O738" s="62"/>
      <c r="P738" s="62"/>
      <c r="Q738" s="62"/>
      <c r="R738" s="62"/>
      <c r="S738" s="62"/>
    </row>
    <row r="739" spans="1:19" s="63" customFormat="1" x14ac:dyDescent="0.3">
      <c r="A739" s="56"/>
      <c r="B739" s="57"/>
      <c r="C739" s="270"/>
      <c r="D739" s="271"/>
      <c r="E739" s="271"/>
      <c r="F739" s="271"/>
      <c r="G739" s="271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</row>
    <row r="740" spans="1:19" s="63" customFormat="1" x14ac:dyDescent="0.3">
      <c r="A740" s="56"/>
      <c r="B740" s="57"/>
      <c r="C740" s="58"/>
      <c r="D740" s="59"/>
      <c r="E740" s="60"/>
      <c r="F740" s="61"/>
      <c r="G740" s="62"/>
      <c r="H740" s="61"/>
      <c r="I740" s="62"/>
      <c r="J740" s="61"/>
      <c r="K740" s="62"/>
      <c r="L740" s="62"/>
      <c r="M740" s="62"/>
      <c r="N740" s="62"/>
      <c r="O740" s="62"/>
      <c r="P740" s="62"/>
      <c r="Q740" s="62"/>
      <c r="R740" s="62"/>
      <c r="S740" s="62"/>
    </row>
    <row r="741" spans="1:19" s="63" customFormat="1" x14ac:dyDescent="0.3">
      <c r="A741" s="56"/>
      <c r="B741" s="57"/>
      <c r="C741" s="270"/>
      <c r="D741" s="271"/>
      <c r="E741" s="271"/>
      <c r="F741" s="271"/>
      <c r="G741" s="271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</row>
    <row r="742" spans="1:19" s="63" customFormat="1" x14ac:dyDescent="0.3">
      <c r="A742" s="56"/>
      <c r="B742" s="57"/>
      <c r="C742" s="58"/>
      <c r="D742" s="59"/>
      <c r="E742" s="60"/>
      <c r="F742" s="61"/>
      <c r="G742" s="62"/>
      <c r="H742" s="61"/>
      <c r="I742" s="62"/>
      <c r="J742" s="61"/>
      <c r="K742" s="62"/>
      <c r="L742" s="62"/>
      <c r="M742" s="62"/>
      <c r="N742" s="62"/>
      <c r="O742" s="62"/>
      <c r="P742" s="62"/>
      <c r="Q742" s="62"/>
      <c r="R742" s="62"/>
      <c r="S742" s="62"/>
    </row>
    <row r="743" spans="1:19" s="63" customFormat="1" x14ac:dyDescent="0.3">
      <c r="A743" s="56"/>
      <c r="B743" s="57"/>
      <c r="C743" s="270"/>
      <c r="D743" s="271"/>
      <c r="E743" s="271"/>
      <c r="F743" s="271"/>
      <c r="G743" s="271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</row>
    <row r="744" spans="1:19" s="63" customFormat="1" ht="15" customHeight="1" x14ac:dyDescent="0.3">
      <c r="A744" s="75"/>
      <c r="B744" s="76"/>
      <c r="C744" s="77"/>
      <c r="D744" s="78"/>
      <c r="E744" s="79"/>
      <c r="F744" s="80"/>
      <c r="G744" s="80"/>
      <c r="H744" s="80"/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</row>
    <row r="745" spans="1:19" s="63" customFormat="1" x14ac:dyDescent="0.3">
      <c r="A745" s="56"/>
      <c r="B745" s="57"/>
      <c r="C745" s="58"/>
      <c r="D745" s="59"/>
      <c r="E745" s="60"/>
      <c r="F745" s="61"/>
      <c r="G745" s="62"/>
      <c r="H745" s="61"/>
      <c r="I745" s="62"/>
      <c r="J745" s="61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19" s="63" customFormat="1" x14ac:dyDescent="0.3">
      <c r="A746" s="56"/>
      <c r="B746" s="57"/>
      <c r="C746" s="272"/>
      <c r="D746" s="273"/>
      <c r="E746" s="273"/>
      <c r="F746" s="273"/>
      <c r="G746" s="273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19" s="63" customFormat="1" x14ac:dyDescent="0.3">
      <c r="A747" s="56"/>
      <c r="B747" s="57"/>
      <c r="C747" s="270"/>
      <c r="D747" s="271"/>
      <c r="E747" s="271"/>
      <c r="F747" s="271"/>
      <c r="G747" s="271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19" s="63" customFormat="1" x14ac:dyDescent="0.3">
      <c r="A748" s="56"/>
      <c r="B748" s="57"/>
      <c r="C748" s="58"/>
      <c r="D748" s="59"/>
      <c r="E748" s="60"/>
      <c r="F748" s="61"/>
      <c r="G748" s="62"/>
      <c r="H748" s="61"/>
      <c r="I748" s="62"/>
      <c r="J748" s="61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19" s="63" customFormat="1" x14ac:dyDescent="0.3">
      <c r="A749" s="56"/>
      <c r="B749" s="57"/>
      <c r="C749" s="270"/>
      <c r="D749" s="271"/>
      <c r="E749" s="271"/>
      <c r="F749" s="271"/>
      <c r="G749" s="271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</row>
    <row r="750" spans="1:19" s="63" customFormat="1" x14ac:dyDescent="0.3">
      <c r="A750" s="56"/>
      <c r="B750" s="57"/>
      <c r="C750" s="58"/>
      <c r="D750" s="59"/>
      <c r="E750" s="60"/>
      <c r="F750" s="61"/>
      <c r="G750" s="62"/>
      <c r="H750" s="61"/>
      <c r="I750" s="62"/>
      <c r="J750" s="61"/>
      <c r="K750" s="62"/>
      <c r="L750" s="62"/>
      <c r="M750" s="62"/>
      <c r="N750" s="62"/>
      <c r="O750" s="62"/>
      <c r="P750" s="62"/>
      <c r="Q750" s="62"/>
      <c r="R750" s="62"/>
      <c r="S750" s="62"/>
    </row>
    <row r="751" spans="1:19" s="63" customFormat="1" x14ac:dyDescent="0.3">
      <c r="A751" s="56"/>
      <c r="B751" s="57"/>
      <c r="C751" s="270"/>
      <c r="D751" s="271"/>
      <c r="E751" s="271"/>
      <c r="F751" s="271"/>
      <c r="G751" s="271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</row>
    <row r="752" spans="1:19" s="63" customFormat="1" x14ac:dyDescent="0.3">
      <c r="A752" s="56"/>
      <c r="B752" s="57"/>
      <c r="C752" s="58"/>
      <c r="D752" s="59"/>
      <c r="E752" s="60"/>
      <c r="F752" s="61"/>
      <c r="G752" s="62"/>
      <c r="H752" s="61"/>
      <c r="I752" s="62"/>
      <c r="J752" s="61"/>
      <c r="K752" s="62"/>
      <c r="L752" s="62"/>
      <c r="M752" s="62"/>
      <c r="N752" s="62"/>
      <c r="O752" s="62"/>
      <c r="P752" s="62"/>
      <c r="Q752" s="62"/>
      <c r="R752" s="62"/>
      <c r="S752" s="62"/>
    </row>
    <row r="753" spans="1:19" s="63" customFormat="1" x14ac:dyDescent="0.3">
      <c r="A753" s="56"/>
      <c r="B753" s="57"/>
      <c r="C753" s="270"/>
      <c r="D753" s="271"/>
      <c r="E753" s="271"/>
      <c r="F753" s="271"/>
      <c r="G753" s="271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</row>
    <row r="754" spans="1:19" s="63" customFormat="1" x14ac:dyDescent="0.3">
      <c r="A754" s="56"/>
      <c r="B754" s="57"/>
      <c r="C754" s="58"/>
      <c r="D754" s="59"/>
      <c r="E754" s="60"/>
      <c r="F754" s="61"/>
      <c r="G754" s="62"/>
      <c r="H754" s="61"/>
      <c r="I754" s="62"/>
      <c r="J754" s="61"/>
      <c r="K754" s="62"/>
      <c r="L754" s="62"/>
      <c r="M754" s="62"/>
      <c r="N754" s="62"/>
      <c r="O754" s="62"/>
      <c r="P754" s="62"/>
      <c r="Q754" s="62"/>
      <c r="R754" s="62"/>
      <c r="S754" s="62"/>
    </row>
    <row r="755" spans="1:19" s="63" customFormat="1" x14ac:dyDescent="0.3">
      <c r="A755" s="56"/>
      <c r="B755" s="57"/>
      <c r="C755" s="270"/>
      <c r="D755" s="271"/>
      <c r="E755" s="271"/>
      <c r="F755" s="271"/>
      <c r="G755" s="271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</row>
    <row r="756" spans="1:19" s="63" customFormat="1" x14ac:dyDescent="0.3">
      <c r="A756" s="56"/>
      <c r="B756" s="57"/>
      <c r="C756" s="58"/>
      <c r="D756" s="59"/>
      <c r="E756" s="60"/>
      <c r="F756" s="61"/>
      <c r="G756" s="62"/>
      <c r="H756" s="61"/>
      <c r="I756" s="62"/>
      <c r="J756" s="61"/>
      <c r="K756" s="62"/>
      <c r="L756" s="62"/>
      <c r="M756" s="62"/>
      <c r="N756" s="62"/>
      <c r="O756" s="62"/>
      <c r="P756" s="62"/>
      <c r="Q756" s="62"/>
      <c r="R756" s="62"/>
      <c r="S756" s="62"/>
    </row>
    <row r="757" spans="1:19" s="63" customFormat="1" ht="15" customHeight="1" x14ac:dyDescent="0.3">
      <c r="A757" s="56"/>
      <c r="B757" s="57"/>
      <c r="C757" s="270"/>
      <c r="D757" s="271"/>
      <c r="E757" s="271"/>
      <c r="F757" s="271"/>
      <c r="G757" s="271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</row>
    <row r="758" spans="1:19" s="63" customFormat="1" x14ac:dyDescent="0.3">
      <c r="A758" s="56"/>
      <c r="B758" s="57"/>
      <c r="C758" s="58"/>
      <c r="D758" s="59"/>
      <c r="E758" s="60"/>
      <c r="F758" s="61"/>
      <c r="G758" s="62"/>
      <c r="H758" s="61"/>
      <c r="I758" s="62"/>
      <c r="J758" s="61"/>
      <c r="K758" s="62"/>
      <c r="L758" s="62"/>
      <c r="M758" s="62"/>
      <c r="N758" s="62"/>
      <c r="O758" s="62"/>
      <c r="P758" s="62"/>
      <c r="Q758" s="62"/>
      <c r="R758" s="62"/>
      <c r="S758" s="62"/>
    </row>
    <row r="759" spans="1:19" s="63" customFormat="1" x14ac:dyDescent="0.3">
      <c r="A759" s="56"/>
      <c r="B759" s="57"/>
      <c r="C759" s="272"/>
      <c r="D759" s="273"/>
      <c r="E759" s="273"/>
      <c r="F759" s="273"/>
      <c r="G759" s="273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</row>
    <row r="760" spans="1:19" s="63" customFormat="1" x14ac:dyDescent="0.3">
      <c r="A760" s="56"/>
      <c r="B760" s="57"/>
      <c r="C760" s="270"/>
      <c r="D760" s="271"/>
      <c r="E760" s="271"/>
      <c r="F760" s="271"/>
      <c r="G760" s="271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</row>
    <row r="761" spans="1:19" s="63" customFormat="1" x14ac:dyDescent="0.3">
      <c r="A761" s="75"/>
      <c r="B761" s="76"/>
      <c r="C761" s="77"/>
      <c r="D761" s="78"/>
      <c r="E761" s="79"/>
      <c r="F761" s="80"/>
      <c r="G761" s="80"/>
      <c r="H761" s="80"/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</row>
    <row r="762" spans="1:19" s="63" customFormat="1" x14ac:dyDescent="0.3">
      <c r="A762" s="56"/>
      <c r="B762" s="57"/>
      <c r="C762" s="58"/>
      <c r="D762" s="59"/>
      <c r="E762" s="60"/>
      <c r="F762" s="61"/>
      <c r="G762" s="62"/>
      <c r="H762" s="61"/>
      <c r="I762" s="62"/>
      <c r="J762" s="61"/>
      <c r="K762" s="62"/>
      <c r="L762" s="62"/>
      <c r="M762" s="62"/>
      <c r="N762" s="62"/>
      <c r="O762" s="62"/>
      <c r="P762" s="62"/>
      <c r="Q762" s="62"/>
      <c r="R762" s="62"/>
      <c r="S762" s="62"/>
    </row>
    <row r="763" spans="1:19" s="63" customFormat="1" x14ac:dyDescent="0.3">
      <c r="A763" s="56"/>
      <c r="B763" s="57"/>
      <c r="C763" s="270"/>
      <c r="D763" s="271"/>
      <c r="E763" s="271"/>
      <c r="F763" s="271"/>
      <c r="G763" s="271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</row>
    <row r="764" spans="1:19" s="63" customFormat="1" x14ac:dyDescent="0.3">
      <c r="A764" s="56"/>
      <c r="B764" s="57"/>
      <c r="C764" s="58"/>
      <c r="D764" s="59"/>
      <c r="E764" s="60"/>
      <c r="F764" s="61"/>
      <c r="G764" s="62"/>
      <c r="H764" s="61"/>
      <c r="I764" s="62"/>
      <c r="J764" s="61"/>
      <c r="K764" s="62"/>
      <c r="L764" s="62"/>
      <c r="M764" s="62"/>
      <c r="N764" s="62"/>
      <c r="O764" s="62"/>
      <c r="P764" s="62"/>
      <c r="Q764" s="62"/>
      <c r="R764" s="62"/>
      <c r="S764" s="62"/>
    </row>
    <row r="765" spans="1:19" s="63" customFormat="1" x14ac:dyDescent="0.3">
      <c r="A765" s="56"/>
      <c r="B765" s="57"/>
      <c r="C765" s="272"/>
      <c r="D765" s="273"/>
      <c r="E765" s="273"/>
      <c r="F765" s="273"/>
      <c r="G765" s="273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</row>
    <row r="766" spans="1:19" s="63" customFormat="1" x14ac:dyDescent="0.3">
      <c r="A766" s="56"/>
      <c r="B766" s="57"/>
      <c r="C766" s="270"/>
      <c r="D766" s="271"/>
      <c r="E766" s="271"/>
      <c r="F766" s="271"/>
      <c r="G766" s="271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</row>
    <row r="767" spans="1:19" s="63" customFormat="1" x14ac:dyDescent="0.3">
      <c r="A767" s="56"/>
      <c r="B767" s="57"/>
      <c r="C767" s="58"/>
      <c r="D767" s="59"/>
      <c r="E767" s="60"/>
      <c r="F767" s="61"/>
      <c r="G767" s="62"/>
      <c r="H767" s="61"/>
      <c r="I767" s="62"/>
      <c r="J767" s="61"/>
      <c r="K767" s="62"/>
      <c r="L767" s="62"/>
      <c r="M767" s="62"/>
      <c r="N767" s="62"/>
      <c r="O767" s="62"/>
      <c r="P767" s="62"/>
      <c r="Q767" s="62"/>
      <c r="R767" s="62"/>
      <c r="S767" s="62"/>
    </row>
    <row r="768" spans="1:19" s="63" customFormat="1" x14ac:dyDescent="0.3">
      <c r="A768" s="56"/>
      <c r="B768" s="57"/>
      <c r="C768" s="270"/>
      <c r="D768" s="271"/>
      <c r="E768" s="271"/>
      <c r="F768" s="271"/>
      <c r="G768" s="271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</row>
    <row r="769" spans="1:19" s="63" customFormat="1" x14ac:dyDescent="0.3">
      <c r="A769" s="56"/>
      <c r="B769" s="57"/>
      <c r="C769" s="58"/>
      <c r="D769" s="59"/>
      <c r="E769" s="60"/>
      <c r="F769" s="61"/>
      <c r="G769" s="62"/>
      <c r="H769" s="61"/>
      <c r="I769" s="62"/>
      <c r="J769" s="61"/>
      <c r="K769" s="62"/>
      <c r="L769" s="62"/>
      <c r="M769" s="62"/>
      <c r="N769" s="62"/>
      <c r="O769" s="62"/>
      <c r="P769" s="62"/>
      <c r="Q769" s="62"/>
      <c r="R769" s="62"/>
      <c r="S769" s="62"/>
    </row>
    <row r="770" spans="1:19" s="63" customFormat="1" x14ac:dyDescent="0.3">
      <c r="A770" s="56"/>
      <c r="B770" s="57"/>
      <c r="C770" s="270"/>
      <c r="D770" s="271"/>
      <c r="E770" s="271"/>
      <c r="F770" s="271"/>
      <c r="G770" s="271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</row>
    <row r="771" spans="1:19" s="63" customFormat="1" x14ac:dyDescent="0.3">
      <c r="A771" s="56"/>
      <c r="B771" s="57"/>
      <c r="C771" s="58"/>
      <c r="D771" s="59"/>
      <c r="E771" s="60"/>
      <c r="F771" s="61"/>
      <c r="G771" s="62"/>
      <c r="H771" s="61"/>
      <c r="I771" s="62"/>
      <c r="J771" s="61"/>
      <c r="K771" s="62"/>
      <c r="L771" s="62"/>
      <c r="M771" s="62"/>
      <c r="N771" s="62"/>
      <c r="O771" s="62"/>
      <c r="P771" s="62"/>
      <c r="Q771" s="62"/>
      <c r="R771" s="62"/>
      <c r="S771" s="62"/>
    </row>
    <row r="772" spans="1:19" s="63" customFormat="1" x14ac:dyDescent="0.3">
      <c r="A772" s="56"/>
      <c r="B772" s="57"/>
      <c r="C772" s="272"/>
      <c r="D772" s="273"/>
      <c r="E772" s="273"/>
      <c r="F772" s="273"/>
      <c r="G772" s="273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</row>
    <row r="773" spans="1:19" s="63" customFormat="1" ht="15" customHeight="1" x14ac:dyDescent="0.3">
      <c r="A773" s="56"/>
      <c r="B773" s="57"/>
      <c r="C773" s="270"/>
      <c r="D773" s="271"/>
      <c r="E773" s="271"/>
      <c r="F773" s="271"/>
      <c r="G773" s="271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19" s="63" customFormat="1" x14ac:dyDescent="0.3">
      <c r="A774" s="56"/>
      <c r="B774" s="57"/>
      <c r="C774" s="58"/>
      <c r="D774" s="59"/>
      <c r="E774" s="60"/>
      <c r="F774" s="61"/>
      <c r="G774" s="62"/>
      <c r="H774" s="61"/>
      <c r="I774" s="62"/>
      <c r="J774" s="61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19" s="63" customFormat="1" x14ac:dyDescent="0.3">
      <c r="A775" s="56"/>
      <c r="B775" s="57"/>
      <c r="C775" s="272"/>
      <c r="D775" s="273"/>
      <c r="E775" s="273"/>
      <c r="F775" s="273"/>
      <c r="G775" s="273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19" s="63" customFormat="1" ht="15" customHeight="1" x14ac:dyDescent="0.3">
      <c r="A776" s="56"/>
      <c r="B776" s="57"/>
      <c r="C776" s="270"/>
      <c r="D776" s="271"/>
      <c r="E776" s="271"/>
      <c r="F776" s="271"/>
      <c r="G776" s="271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19" s="63" customFormat="1" x14ac:dyDescent="0.3">
      <c r="A777" s="56"/>
      <c r="B777" s="57"/>
      <c r="C777" s="58"/>
      <c r="D777" s="59"/>
      <c r="E777" s="60"/>
      <c r="F777" s="61"/>
      <c r="G777" s="62"/>
      <c r="H777" s="61"/>
      <c r="I777" s="62"/>
      <c r="J777" s="61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19" s="63" customFormat="1" x14ac:dyDescent="0.3">
      <c r="A778" s="56"/>
      <c r="B778" s="57"/>
      <c r="C778" s="272"/>
      <c r="D778" s="273"/>
      <c r="E778" s="273"/>
      <c r="F778" s="273"/>
      <c r="G778" s="273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19" s="63" customFormat="1" ht="15" customHeight="1" x14ac:dyDescent="0.3">
      <c r="A779" s="56"/>
      <c r="B779" s="57"/>
      <c r="C779" s="270"/>
      <c r="D779" s="271"/>
      <c r="E779" s="271"/>
      <c r="F779" s="271"/>
      <c r="G779" s="271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</row>
    <row r="780" spans="1:19" s="63" customFormat="1" x14ac:dyDescent="0.3">
      <c r="A780" s="56"/>
      <c r="B780" s="57"/>
      <c r="C780" s="58"/>
      <c r="D780" s="59"/>
      <c r="E780" s="60"/>
      <c r="F780" s="61"/>
      <c r="G780" s="62"/>
      <c r="H780" s="61"/>
      <c r="I780" s="62"/>
      <c r="J780" s="61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19" s="63" customFormat="1" x14ac:dyDescent="0.3">
      <c r="A781" s="56"/>
      <c r="B781" s="57"/>
      <c r="C781" s="272"/>
      <c r="D781" s="273"/>
      <c r="E781" s="273"/>
      <c r="F781" s="273"/>
      <c r="G781" s="273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19" s="63" customFormat="1" ht="15" customHeight="1" x14ac:dyDescent="0.3">
      <c r="A782" s="56"/>
      <c r="B782" s="57"/>
      <c r="C782" s="270"/>
      <c r="D782" s="271"/>
      <c r="E782" s="271"/>
      <c r="F782" s="271"/>
      <c r="G782" s="271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19" s="63" customFormat="1" x14ac:dyDescent="0.3">
      <c r="A783" s="56"/>
      <c r="B783" s="57"/>
      <c r="C783" s="58"/>
      <c r="D783" s="59"/>
      <c r="E783" s="60"/>
      <c r="F783" s="61"/>
      <c r="G783" s="62"/>
      <c r="H783" s="61"/>
      <c r="I783" s="62"/>
      <c r="J783" s="61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19" s="63" customFormat="1" x14ac:dyDescent="0.3">
      <c r="A784" s="56"/>
      <c r="B784" s="57"/>
      <c r="C784" s="272"/>
      <c r="D784" s="273"/>
      <c r="E784" s="273"/>
      <c r="F784" s="273"/>
      <c r="G784" s="273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270"/>
      <c r="D785" s="271"/>
      <c r="E785" s="271"/>
      <c r="F785" s="271"/>
      <c r="G785" s="271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75"/>
      <c r="B786" s="76"/>
      <c r="C786" s="77"/>
      <c r="D786" s="78"/>
      <c r="E786" s="79"/>
      <c r="F786" s="80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</row>
    <row r="787" spans="1:19" s="63" customFormat="1" x14ac:dyDescent="0.3">
      <c r="A787" s="56"/>
      <c r="B787" s="57"/>
      <c r="C787" s="272"/>
      <c r="D787" s="273"/>
      <c r="E787" s="273"/>
      <c r="F787" s="273"/>
      <c r="G787" s="273"/>
      <c r="H787" s="62"/>
      <c r="I787" s="62"/>
      <c r="J787" s="62"/>
      <c r="K787" s="62"/>
      <c r="L787" s="62"/>
      <c r="M787" s="62"/>
      <c r="N787" s="60"/>
      <c r="O787" s="60"/>
      <c r="P787" s="60"/>
      <c r="Q787" s="60"/>
      <c r="R787" s="62"/>
      <c r="S787" s="62"/>
    </row>
    <row r="788" spans="1:19" s="63" customFormat="1" x14ac:dyDescent="0.3">
      <c r="A788" s="56"/>
      <c r="B788" s="57"/>
      <c r="C788" s="58"/>
      <c r="D788" s="59"/>
      <c r="E788" s="60"/>
      <c r="F788" s="61"/>
      <c r="G788" s="62"/>
      <c r="H788" s="61"/>
      <c r="I788" s="62"/>
      <c r="J788" s="61"/>
      <c r="K788" s="62"/>
      <c r="L788" s="62"/>
      <c r="M788" s="62"/>
      <c r="N788" s="60"/>
      <c r="O788" s="60"/>
      <c r="P788" s="60"/>
      <c r="Q788" s="60"/>
      <c r="R788" s="62"/>
      <c r="S788" s="62"/>
    </row>
    <row r="789" spans="1:19" s="63" customFormat="1" x14ac:dyDescent="0.3">
      <c r="A789" s="56"/>
      <c r="B789" s="57"/>
      <c r="C789" s="272"/>
      <c r="D789" s="273"/>
      <c r="E789" s="273"/>
      <c r="F789" s="273"/>
      <c r="G789" s="273"/>
      <c r="H789" s="62"/>
      <c r="I789" s="62"/>
      <c r="J789" s="62"/>
      <c r="K789" s="62"/>
      <c r="L789" s="62"/>
      <c r="M789" s="62"/>
      <c r="N789" s="60"/>
      <c r="O789" s="60"/>
      <c r="P789" s="60"/>
      <c r="Q789" s="60"/>
      <c r="R789" s="62"/>
      <c r="S789" s="62"/>
    </row>
    <row r="790" spans="1:19" s="63" customFormat="1" x14ac:dyDescent="0.3">
      <c r="A790" s="56"/>
      <c r="B790" s="57"/>
      <c r="C790" s="58"/>
      <c r="D790" s="59"/>
      <c r="E790" s="60"/>
      <c r="F790" s="61"/>
      <c r="G790" s="62"/>
      <c r="H790" s="61"/>
      <c r="I790" s="62"/>
      <c r="J790" s="61"/>
      <c r="K790" s="62"/>
      <c r="L790" s="62"/>
      <c r="M790" s="62"/>
      <c r="N790" s="60"/>
      <c r="O790" s="60"/>
      <c r="P790" s="60"/>
      <c r="Q790" s="60"/>
      <c r="R790" s="62"/>
      <c r="S790" s="62"/>
    </row>
    <row r="791" spans="1:19" s="63" customFormat="1" x14ac:dyDescent="0.3">
      <c r="A791" s="56"/>
      <c r="B791" s="57"/>
      <c r="C791" s="272"/>
      <c r="D791" s="273"/>
      <c r="E791" s="273"/>
      <c r="F791" s="273"/>
      <c r="G791" s="273"/>
      <c r="H791" s="62"/>
      <c r="I791" s="62"/>
      <c r="J791" s="62"/>
      <c r="K791" s="62"/>
      <c r="L791" s="62"/>
      <c r="M791" s="62"/>
      <c r="N791" s="60"/>
      <c r="O791" s="60"/>
      <c r="P791" s="60"/>
      <c r="Q791" s="60"/>
      <c r="R791" s="62"/>
      <c r="S791" s="62"/>
    </row>
    <row r="792" spans="1:19" s="63" customFormat="1" x14ac:dyDescent="0.3">
      <c r="A792" s="56"/>
      <c r="B792" s="57"/>
      <c r="C792" s="58"/>
      <c r="D792" s="59"/>
      <c r="E792" s="60"/>
      <c r="F792" s="61"/>
      <c r="G792" s="62"/>
      <c r="H792" s="61"/>
      <c r="I792" s="62"/>
      <c r="J792" s="61"/>
      <c r="K792" s="62"/>
      <c r="L792" s="62"/>
      <c r="M792" s="62"/>
      <c r="N792" s="60"/>
      <c r="O792" s="60"/>
      <c r="P792" s="60"/>
      <c r="Q792" s="60"/>
      <c r="R792" s="62"/>
      <c r="S792" s="62"/>
    </row>
    <row r="793" spans="1:19" s="63" customFormat="1" ht="15" customHeight="1" x14ac:dyDescent="0.3">
      <c r="A793" s="56"/>
      <c r="B793" s="57"/>
      <c r="C793" s="58"/>
      <c r="D793" s="59"/>
      <c r="E793" s="60"/>
      <c r="F793" s="61"/>
      <c r="G793" s="62"/>
      <c r="H793" s="61"/>
      <c r="I793" s="62"/>
      <c r="J793" s="61"/>
      <c r="K793" s="62"/>
      <c r="L793" s="62"/>
      <c r="M793" s="62"/>
      <c r="N793" s="62"/>
      <c r="O793" s="62"/>
      <c r="P793" s="62"/>
      <c r="Q793" s="62"/>
      <c r="R793" s="62"/>
      <c r="S793" s="62"/>
    </row>
    <row r="794" spans="1:19" s="63" customFormat="1" x14ac:dyDescent="0.3">
      <c r="A794" s="56"/>
      <c r="B794" s="57"/>
      <c r="C794" s="58"/>
      <c r="D794" s="59"/>
      <c r="E794" s="60"/>
      <c r="F794" s="61"/>
      <c r="G794" s="62"/>
      <c r="H794" s="61"/>
      <c r="I794" s="62"/>
      <c r="J794" s="61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ht="15" customHeight="1" x14ac:dyDescent="0.3">
      <c r="A795" s="56"/>
      <c r="B795" s="57"/>
      <c r="C795" s="272"/>
      <c r="D795" s="273"/>
      <c r="E795" s="273"/>
      <c r="F795" s="273"/>
      <c r="G795" s="273"/>
      <c r="H795" s="61"/>
      <c r="I795" s="62"/>
      <c r="J795" s="61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56"/>
      <c r="B796" s="57"/>
      <c r="C796" s="58"/>
      <c r="D796" s="59"/>
      <c r="E796" s="60"/>
      <c r="F796" s="61"/>
      <c r="G796" s="62"/>
      <c r="H796" s="61"/>
      <c r="I796" s="62"/>
      <c r="J796" s="61"/>
      <c r="K796" s="62"/>
      <c r="L796" s="62"/>
      <c r="M796" s="62"/>
      <c r="N796" s="62"/>
      <c r="O796" s="62"/>
      <c r="P796" s="62"/>
      <c r="Q796" s="62"/>
      <c r="R796" s="62"/>
      <c r="S796" s="62"/>
    </row>
    <row r="797" spans="1:19" s="63" customFormat="1" x14ac:dyDescent="0.3">
      <c r="A797" s="56"/>
      <c r="B797" s="57"/>
      <c r="C797" s="272"/>
      <c r="D797" s="273"/>
      <c r="E797" s="273"/>
      <c r="F797" s="273"/>
      <c r="G797" s="273"/>
      <c r="H797" s="61"/>
      <c r="I797" s="62"/>
      <c r="J797" s="61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x14ac:dyDescent="0.3">
      <c r="A798" s="56"/>
      <c r="B798" s="57"/>
      <c r="C798" s="58"/>
      <c r="D798" s="59"/>
      <c r="E798" s="60"/>
      <c r="F798" s="61"/>
      <c r="G798" s="62"/>
      <c r="H798" s="61"/>
      <c r="I798" s="62"/>
      <c r="J798" s="61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x14ac:dyDescent="0.3">
      <c r="A799" s="56"/>
      <c r="B799" s="57"/>
      <c r="C799" s="272"/>
      <c r="D799" s="273"/>
      <c r="E799" s="273"/>
      <c r="F799" s="273"/>
      <c r="G799" s="273"/>
      <c r="H799" s="61"/>
      <c r="I799" s="62"/>
      <c r="J799" s="61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0"/>
      <c r="D800" s="271"/>
      <c r="E800" s="271"/>
      <c r="F800" s="271"/>
      <c r="G800" s="271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56"/>
      <c r="B801" s="57"/>
      <c r="C801" s="58"/>
      <c r="D801" s="59"/>
      <c r="E801" s="60"/>
      <c r="F801" s="61"/>
      <c r="G801" s="62"/>
      <c r="H801" s="61"/>
      <c r="I801" s="62"/>
      <c r="J801" s="61"/>
      <c r="K801" s="62"/>
      <c r="L801" s="62"/>
      <c r="M801" s="62"/>
      <c r="N801" s="62"/>
      <c r="O801" s="62"/>
      <c r="P801" s="62"/>
      <c r="Q801" s="62"/>
      <c r="R801" s="62"/>
      <c r="S801" s="62"/>
    </row>
    <row r="802" spans="1:19" s="63" customFormat="1" x14ac:dyDescent="0.3">
      <c r="A802" s="56"/>
      <c r="B802" s="57"/>
      <c r="C802" s="270"/>
      <c r="D802" s="271"/>
      <c r="E802" s="271"/>
      <c r="F802" s="271"/>
      <c r="G802" s="271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58"/>
      <c r="D803" s="59"/>
      <c r="E803" s="60"/>
      <c r="F803" s="61"/>
      <c r="G803" s="62"/>
      <c r="H803" s="61"/>
      <c r="I803" s="62"/>
      <c r="J803" s="61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x14ac:dyDescent="0.3">
      <c r="A804" s="56"/>
      <c r="B804" s="57"/>
      <c r="C804" s="270"/>
      <c r="D804" s="271"/>
      <c r="E804" s="271"/>
      <c r="F804" s="271"/>
      <c r="G804" s="271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</row>
    <row r="805" spans="1:19" s="63" customFormat="1" x14ac:dyDescent="0.3">
      <c r="A805" s="75"/>
      <c r="B805" s="76"/>
      <c r="C805" s="77"/>
      <c r="D805" s="78"/>
      <c r="E805" s="79"/>
      <c r="F805" s="80"/>
      <c r="G805" s="80"/>
      <c r="H805" s="80"/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</row>
    <row r="806" spans="1:19" s="63" customFormat="1" x14ac:dyDescent="0.3">
      <c r="A806" s="56"/>
      <c r="B806" s="57"/>
      <c r="C806" s="58"/>
      <c r="D806" s="59"/>
      <c r="E806" s="60"/>
      <c r="F806" s="61"/>
      <c r="G806" s="62"/>
      <c r="H806" s="61"/>
      <c r="I806" s="62"/>
      <c r="J806" s="61"/>
      <c r="K806" s="62"/>
      <c r="L806" s="62"/>
      <c r="M806" s="62"/>
      <c r="N806" s="62"/>
      <c r="O806" s="62"/>
      <c r="P806" s="62"/>
      <c r="Q806" s="62"/>
      <c r="R806" s="62"/>
      <c r="S806" s="62"/>
    </row>
    <row r="807" spans="1:19" s="63" customFormat="1" x14ac:dyDescent="0.3">
      <c r="A807" s="75"/>
      <c r="B807" s="76"/>
      <c r="C807" s="77"/>
      <c r="D807" s="78"/>
      <c r="E807" s="79"/>
      <c r="F807" s="80"/>
      <c r="G807" s="80"/>
      <c r="H807" s="80"/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</row>
    <row r="808" spans="1:19" s="63" customFormat="1" x14ac:dyDescent="0.3">
      <c r="A808" s="56"/>
      <c r="B808" s="57"/>
      <c r="C808" s="58"/>
      <c r="D808" s="59"/>
      <c r="E808" s="60"/>
      <c r="F808" s="61"/>
      <c r="G808" s="62"/>
      <c r="H808" s="61"/>
      <c r="I808" s="62"/>
      <c r="J808" s="61"/>
      <c r="K808" s="62"/>
      <c r="L808" s="62"/>
      <c r="M808" s="62"/>
      <c r="N808" s="62"/>
      <c r="O808" s="62"/>
      <c r="P808" s="62"/>
      <c r="Q808" s="62"/>
      <c r="R808" s="62"/>
      <c r="S808" s="62"/>
    </row>
    <row r="809" spans="1:19" s="63" customFormat="1" x14ac:dyDescent="0.3">
      <c r="A809" s="56"/>
      <c r="B809" s="57"/>
      <c r="C809" s="270"/>
      <c r="D809" s="271"/>
      <c r="E809" s="271"/>
      <c r="F809" s="271"/>
      <c r="G809" s="271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</row>
    <row r="810" spans="1:19" s="63" customFormat="1" x14ac:dyDescent="0.3">
      <c r="A810" s="56"/>
      <c r="B810" s="57"/>
      <c r="C810" s="58"/>
      <c r="D810" s="59"/>
      <c r="E810" s="60"/>
      <c r="F810" s="61"/>
      <c r="G810" s="62"/>
      <c r="H810" s="61"/>
      <c r="I810" s="62"/>
      <c r="J810" s="61"/>
      <c r="K810" s="62"/>
      <c r="L810" s="62"/>
      <c r="M810" s="62"/>
      <c r="N810" s="62"/>
      <c r="O810" s="62"/>
      <c r="P810" s="62"/>
      <c r="Q810" s="62"/>
      <c r="R810" s="62"/>
      <c r="S810" s="62"/>
    </row>
    <row r="811" spans="1:19" s="63" customFormat="1" x14ac:dyDescent="0.3">
      <c r="A811" s="56"/>
      <c r="B811" s="57"/>
      <c r="C811" s="270"/>
      <c r="D811" s="271"/>
      <c r="E811" s="271"/>
      <c r="F811" s="271"/>
      <c r="G811" s="271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58"/>
      <c r="D812" s="59"/>
      <c r="E812" s="60"/>
      <c r="F812" s="61"/>
      <c r="G812" s="62"/>
      <c r="H812" s="61"/>
      <c r="I812" s="62"/>
      <c r="J812" s="61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x14ac:dyDescent="0.3">
      <c r="A813" s="56"/>
      <c r="B813" s="57"/>
      <c r="C813" s="270"/>
      <c r="D813" s="271"/>
      <c r="E813" s="271"/>
      <c r="F813" s="271"/>
      <c r="G813" s="271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ht="15" customHeight="1" x14ac:dyDescent="0.3">
      <c r="A814" s="75"/>
      <c r="B814" s="76"/>
      <c r="C814" s="77"/>
      <c r="D814" s="78"/>
      <c r="E814" s="79"/>
      <c r="F814" s="80"/>
      <c r="G814" s="80"/>
      <c r="H814" s="80"/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</row>
    <row r="815" spans="1:19" s="63" customFormat="1" x14ac:dyDescent="0.3">
      <c r="A815" s="56"/>
      <c r="B815" s="57"/>
      <c r="C815" s="58"/>
      <c r="D815" s="59"/>
      <c r="E815" s="60"/>
      <c r="F815" s="61"/>
      <c r="G815" s="62"/>
      <c r="H815" s="61"/>
      <c r="I815" s="62"/>
      <c r="J815" s="61"/>
      <c r="K815" s="62"/>
      <c r="L815" s="62"/>
      <c r="M815" s="62"/>
      <c r="N815" s="62"/>
      <c r="O815" s="62"/>
      <c r="P815" s="62"/>
      <c r="Q815" s="62"/>
      <c r="R815" s="62"/>
      <c r="S815" s="62"/>
    </row>
    <row r="816" spans="1:19" s="63" customFormat="1" x14ac:dyDescent="0.3">
      <c r="A816" s="56"/>
      <c r="B816" s="57"/>
      <c r="C816" s="272"/>
      <c r="D816" s="273"/>
      <c r="E816" s="273"/>
      <c r="F816" s="273"/>
      <c r="G816" s="273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</row>
    <row r="817" spans="1:25" s="63" customFormat="1" ht="15" customHeight="1" x14ac:dyDescent="0.3">
      <c r="A817" s="56"/>
      <c r="B817" s="57"/>
      <c r="C817" s="270"/>
      <c r="D817" s="271"/>
      <c r="E817" s="271"/>
      <c r="F817" s="271"/>
      <c r="G817" s="271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</row>
    <row r="818" spans="1:25" s="63" customFormat="1" x14ac:dyDescent="0.3">
      <c r="A818" s="56"/>
      <c r="B818" s="57"/>
      <c r="C818" s="58"/>
      <c r="D818" s="59"/>
      <c r="E818" s="60"/>
      <c r="F818" s="61"/>
      <c r="G818" s="62"/>
      <c r="H818" s="61"/>
      <c r="I818" s="62"/>
      <c r="J818" s="61"/>
      <c r="K818" s="62"/>
      <c r="L818" s="62"/>
      <c r="M818" s="62"/>
      <c r="N818" s="62"/>
      <c r="O818" s="62"/>
      <c r="P818" s="62"/>
      <c r="Q818" s="62"/>
      <c r="R818" s="62"/>
      <c r="S818" s="62"/>
    </row>
    <row r="819" spans="1:25" s="63" customFormat="1" x14ac:dyDescent="0.3">
      <c r="A819" s="56"/>
      <c r="B819" s="57"/>
      <c r="C819" s="272"/>
      <c r="D819" s="273"/>
      <c r="E819" s="273"/>
      <c r="F819" s="273"/>
      <c r="G819" s="273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</row>
    <row r="820" spans="1:25" s="63" customFormat="1" x14ac:dyDescent="0.3">
      <c r="A820" s="75"/>
      <c r="B820" s="76"/>
      <c r="C820" s="77"/>
      <c r="D820" s="81"/>
      <c r="E820" s="75"/>
      <c r="F820" s="75"/>
      <c r="G820" s="82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</row>
    <row r="821" spans="1:25" s="63" customFormat="1" x14ac:dyDescent="0.3">
      <c r="A821" s="70"/>
      <c r="B821" s="71"/>
      <c r="C821" s="71"/>
      <c r="D821" s="72"/>
      <c r="E821" s="73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</row>
    <row r="822" spans="1:25" s="63" customFormat="1" x14ac:dyDescent="0.3">
      <c r="A822" s="65"/>
      <c r="B822" s="66"/>
      <c r="C822" s="274"/>
      <c r="D822" s="275"/>
      <c r="E822" s="275"/>
      <c r="F822" s="275"/>
      <c r="G822" s="275"/>
    </row>
    <row r="823" spans="1:25" s="63" customFormat="1" x14ac:dyDescent="0.3">
      <c r="B823" s="67"/>
      <c r="C823" s="67"/>
      <c r="D823" s="68"/>
    </row>
    <row r="824" spans="1:25" s="63" customFormat="1" x14ac:dyDescent="0.3">
      <c r="B824" s="67"/>
      <c r="C824" s="67"/>
      <c r="D824" s="68"/>
      <c r="H824" s="69"/>
      <c r="I824" s="69"/>
      <c r="J824" s="69"/>
      <c r="K824" s="69"/>
      <c r="L824" s="69"/>
      <c r="M824" s="69"/>
      <c r="N824" s="69"/>
      <c r="O824" s="69"/>
      <c r="P824" s="69"/>
      <c r="Q824" s="69"/>
      <c r="R824" s="69"/>
      <c r="S824" s="69"/>
    </row>
    <row r="825" spans="1:25" s="63" customFormat="1" x14ac:dyDescent="0.3">
      <c r="A825" s="70"/>
      <c r="B825" s="71"/>
      <c r="C825" s="71"/>
      <c r="D825" s="72"/>
      <c r="E825" s="73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Y825" s="64"/>
    </row>
    <row r="826" spans="1:25" s="63" customFormat="1" x14ac:dyDescent="0.3">
      <c r="A826" s="75"/>
      <c r="B826" s="76"/>
      <c r="C826" s="77"/>
      <c r="D826" s="78"/>
      <c r="E826" s="79"/>
      <c r="F826" s="80"/>
      <c r="G826" s="80"/>
      <c r="H826" s="80"/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Y826" s="64"/>
    </row>
    <row r="827" spans="1:25" s="63" customFormat="1" x14ac:dyDescent="0.3">
      <c r="A827" s="56"/>
      <c r="B827" s="57"/>
      <c r="C827" s="58"/>
      <c r="D827" s="59"/>
      <c r="E827" s="60"/>
      <c r="F827" s="61"/>
      <c r="G827" s="62"/>
      <c r="H827" s="61"/>
      <c r="I827" s="62"/>
      <c r="J827" s="61"/>
      <c r="K827" s="62"/>
      <c r="L827" s="62"/>
      <c r="M827" s="62"/>
      <c r="N827" s="62"/>
      <c r="O827" s="62"/>
      <c r="P827" s="62"/>
      <c r="Q827" s="62"/>
      <c r="R827" s="62"/>
      <c r="S827" s="62"/>
      <c r="Y827" s="64"/>
    </row>
    <row r="828" spans="1:25" s="63" customFormat="1" x14ac:dyDescent="0.3">
      <c r="A828" s="56"/>
      <c r="B828" s="57"/>
      <c r="C828" s="270"/>
      <c r="D828" s="271"/>
      <c r="E828" s="271"/>
      <c r="F828" s="271"/>
      <c r="G828" s="271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Y828" s="64"/>
    </row>
    <row r="829" spans="1:25" s="63" customFormat="1" x14ac:dyDescent="0.3">
      <c r="A829" s="56"/>
      <c r="B829" s="57"/>
      <c r="C829" s="58"/>
      <c r="D829" s="59"/>
      <c r="E829" s="60"/>
      <c r="F829" s="61"/>
      <c r="G829" s="62"/>
      <c r="H829" s="61"/>
      <c r="I829" s="62"/>
      <c r="J829" s="61"/>
      <c r="K829" s="62"/>
      <c r="L829" s="62"/>
      <c r="M829" s="62"/>
      <c r="N829" s="62"/>
      <c r="O829" s="62"/>
      <c r="P829" s="62"/>
      <c r="Q829" s="62"/>
      <c r="R829" s="62"/>
      <c r="S829" s="62"/>
      <c r="Y829" s="64"/>
    </row>
    <row r="830" spans="1:25" s="63" customFormat="1" x14ac:dyDescent="0.3">
      <c r="A830" s="56"/>
      <c r="B830" s="57"/>
      <c r="C830" s="270"/>
      <c r="D830" s="271"/>
      <c r="E830" s="271"/>
      <c r="F830" s="271"/>
      <c r="G830" s="271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Y830" s="64"/>
    </row>
    <row r="831" spans="1:25" s="63" customFormat="1" x14ac:dyDescent="0.3">
      <c r="A831" s="56"/>
      <c r="B831" s="57"/>
      <c r="C831" s="58"/>
      <c r="D831" s="59"/>
      <c r="E831" s="60"/>
      <c r="F831" s="61"/>
      <c r="G831" s="62"/>
      <c r="H831" s="61"/>
      <c r="I831" s="62"/>
      <c r="J831" s="61"/>
      <c r="K831" s="62"/>
      <c r="L831" s="62"/>
      <c r="M831" s="62"/>
      <c r="N831" s="62"/>
      <c r="O831" s="62"/>
      <c r="P831" s="62"/>
      <c r="Q831" s="62"/>
      <c r="R831" s="62"/>
      <c r="S831" s="62"/>
      <c r="Y831" s="64"/>
    </row>
    <row r="832" spans="1:25" s="63" customFormat="1" x14ac:dyDescent="0.3">
      <c r="A832" s="56"/>
      <c r="B832" s="57"/>
      <c r="C832" s="270"/>
      <c r="D832" s="271"/>
      <c r="E832" s="271"/>
      <c r="F832" s="271"/>
      <c r="G832" s="271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Y832" s="64"/>
    </row>
    <row r="833" spans="1:25" s="63" customFormat="1" x14ac:dyDescent="0.3">
      <c r="A833" s="56"/>
      <c r="B833" s="57"/>
      <c r="C833" s="58"/>
      <c r="D833" s="59"/>
      <c r="E833" s="60"/>
      <c r="F833" s="61"/>
      <c r="G833" s="62"/>
      <c r="H833" s="61"/>
      <c r="I833" s="62"/>
      <c r="J833" s="61"/>
      <c r="K833" s="62"/>
      <c r="L833" s="62"/>
      <c r="M833" s="62"/>
      <c r="N833" s="62"/>
      <c r="O833" s="62"/>
      <c r="P833" s="62"/>
      <c r="Q833" s="62"/>
      <c r="R833" s="62"/>
      <c r="S833" s="62"/>
      <c r="Y833" s="64"/>
    </row>
    <row r="834" spans="1:25" s="63" customFormat="1" x14ac:dyDescent="0.3">
      <c r="A834" s="56"/>
      <c r="B834" s="57"/>
      <c r="C834" s="270"/>
      <c r="D834" s="271"/>
      <c r="E834" s="271"/>
      <c r="F834" s="271"/>
      <c r="G834" s="271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Y834" s="64"/>
    </row>
    <row r="835" spans="1:25" s="63" customFormat="1" x14ac:dyDescent="0.3">
      <c r="A835" s="56"/>
      <c r="B835" s="57"/>
      <c r="C835" s="58"/>
      <c r="D835" s="59"/>
      <c r="E835" s="60"/>
      <c r="F835" s="61"/>
      <c r="G835" s="62"/>
      <c r="H835" s="61"/>
      <c r="I835" s="62"/>
      <c r="J835" s="61"/>
      <c r="K835" s="62"/>
      <c r="L835" s="62"/>
      <c r="M835" s="62"/>
      <c r="N835" s="62"/>
      <c r="O835" s="62"/>
      <c r="P835" s="62"/>
      <c r="Q835" s="62"/>
      <c r="R835" s="62"/>
      <c r="S835" s="62"/>
      <c r="Y835" s="64"/>
    </row>
    <row r="836" spans="1:25" s="63" customFormat="1" x14ac:dyDescent="0.3">
      <c r="A836" s="56"/>
      <c r="B836" s="57"/>
      <c r="C836" s="270"/>
      <c r="D836" s="271"/>
      <c r="E836" s="271"/>
      <c r="F836" s="271"/>
      <c r="G836" s="271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Y836" s="64"/>
    </row>
    <row r="837" spans="1:25" s="63" customFormat="1" x14ac:dyDescent="0.3">
      <c r="A837" s="56"/>
      <c r="B837" s="57"/>
      <c r="C837" s="58"/>
      <c r="D837" s="59"/>
      <c r="E837" s="60"/>
      <c r="F837" s="61"/>
      <c r="G837" s="62"/>
      <c r="H837" s="61"/>
      <c r="I837" s="62"/>
      <c r="J837" s="61"/>
      <c r="K837" s="62"/>
      <c r="L837" s="62"/>
      <c r="M837" s="62"/>
      <c r="N837" s="62"/>
      <c r="O837" s="62"/>
      <c r="P837" s="62"/>
      <c r="Q837" s="62"/>
      <c r="R837" s="62"/>
      <c r="S837" s="62"/>
      <c r="Y837" s="64"/>
    </row>
    <row r="838" spans="1:25" s="63" customFormat="1" x14ac:dyDescent="0.3">
      <c r="A838" s="56"/>
      <c r="B838" s="57"/>
      <c r="C838" s="270"/>
      <c r="D838" s="271"/>
      <c r="E838" s="271"/>
      <c r="F838" s="271"/>
      <c r="G838" s="271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Y838" s="64"/>
    </row>
    <row r="839" spans="1:25" s="63" customFormat="1" x14ac:dyDescent="0.3">
      <c r="A839" s="56"/>
      <c r="B839" s="57"/>
      <c r="C839" s="58"/>
      <c r="D839" s="59"/>
      <c r="E839" s="60"/>
      <c r="F839" s="61"/>
      <c r="G839" s="62"/>
      <c r="H839" s="61"/>
      <c r="I839" s="62"/>
      <c r="J839" s="61"/>
      <c r="K839" s="62"/>
      <c r="L839" s="62"/>
      <c r="M839" s="62"/>
      <c r="N839" s="62"/>
      <c r="O839" s="62"/>
      <c r="P839" s="62"/>
      <c r="Q839" s="62"/>
      <c r="R839" s="62"/>
      <c r="S839" s="62"/>
      <c r="Y839" s="64"/>
    </row>
    <row r="840" spans="1:25" s="63" customFormat="1" x14ac:dyDescent="0.3">
      <c r="A840" s="56"/>
      <c r="B840" s="57"/>
      <c r="C840" s="270"/>
      <c r="D840" s="271"/>
      <c r="E840" s="271"/>
      <c r="F840" s="271"/>
      <c r="G840" s="271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Y840" s="64"/>
    </row>
    <row r="841" spans="1:25" s="63" customFormat="1" x14ac:dyDescent="0.3">
      <c r="A841" s="56"/>
      <c r="B841" s="57"/>
      <c r="C841" s="58"/>
      <c r="D841" s="59"/>
      <c r="E841" s="60"/>
      <c r="F841" s="61"/>
      <c r="G841" s="62"/>
      <c r="H841" s="61"/>
      <c r="I841" s="62"/>
      <c r="J841" s="61"/>
      <c r="K841" s="62"/>
      <c r="L841" s="62"/>
      <c r="M841" s="62"/>
      <c r="N841" s="62"/>
      <c r="O841" s="62"/>
      <c r="P841" s="62"/>
      <c r="Q841" s="62"/>
      <c r="R841" s="62"/>
      <c r="S841" s="62"/>
      <c r="Y841" s="64"/>
    </row>
    <row r="842" spans="1:25" s="63" customFormat="1" x14ac:dyDescent="0.3">
      <c r="A842" s="56"/>
      <c r="B842" s="57"/>
      <c r="C842" s="270"/>
      <c r="D842" s="271"/>
      <c r="E842" s="271"/>
      <c r="F842" s="271"/>
      <c r="G842" s="271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Y842" s="64"/>
    </row>
    <row r="843" spans="1:25" s="63" customFormat="1" x14ac:dyDescent="0.3">
      <c r="A843" s="56"/>
      <c r="B843" s="57"/>
      <c r="C843" s="58"/>
      <c r="D843" s="59"/>
      <c r="E843" s="60"/>
      <c r="F843" s="61"/>
      <c r="G843" s="62"/>
      <c r="H843" s="61"/>
      <c r="I843" s="62"/>
      <c r="J843" s="61"/>
      <c r="K843" s="62"/>
      <c r="L843" s="62"/>
      <c r="M843" s="62"/>
      <c r="N843" s="62"/>
      <c r="O843" s="62"/>
      <c r="P843" s="62"/>
      <c r="Q843" s="62"/>
      <c r="R843" s="62"/>
      <c r="S843" s="62"/>
      <c r="Y843" s="64"/>
    </row>
    <row r="844" spans="1:25" s="63" customFormat="1" x14ac:dyDescent="0.3">
      <c r="A844" s="56"/>
      <c r="B844" s="57"/>
      <c r="C844" s="270"/>
      <c r="D844" s="271"/>
      <c r="E844" s="271"/>
      <c r="F844" s="271"/>
      <c r="G844" s="271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</row>
    <row r="845" spans="1:25" s="63" customFormat="1" x14ac:dyDescent="0.3">
      <c r="A845" s="56"/>
      <c r="B845" s="57"/>
      <c r="C845" s="58"/>
      <c r="D845" s="59"/>
      <c r="E845" s="60"/>
      <c r="F845" s="61"/>
      <c r="G845" s="62"/>
      <c r="H845" s="61"/>
      <c r="I845" s="62"/>
      <c r="J845" s="61"/>
      <c r="K845" s="62"/>
      <c r="L845" s="62"/>
      <c r="M845" s="62"/>
      <c r="N845" s="62"/>
      <c r="O845" s="62"/>
      <c r="P845" s="62"/>
      <c r="Q845" s="62"/>
      <c r="R845" s="62"/>
      <c r="S845" s="62"/>
    </row>
    <row r="846" spans="1:25" s="63" customFormat="1" x14ac:dyDescent="0.3">
      <c r="A846" s="56"/>
      <c r="B846" s="57"/>
      <c r="C846" s="270"/>
      <c r="D846" s="271"/>
      <c r="E846" s="271"/>
      <c r="F846" s="271"/>
      <c r="G846" s="271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</row>
    <row r="847" spans="1:25" s="63" customFormat="1" x14ac:dyDescent="0.3">
      <c r="A847" s="56"/>
      <c r="B847" s="57"/>
      <c r="C847" s="58"/>
      <c r="D847" s="59"/>
      <c r="E847" s="60"/>
      <c r="F847" s="61"/>
      <c r="G847" s="62"/>
      <c r="H847" s="61"/>
      <c r="I847" s="62"/>
      <c r="J847" s="61"/>
      <c r="K847" s="62"/>
      <c r="L847" s="62"/>
      <c r="M847" s="62"/>
      <c r="N847" s="62"/>
      <c r="O847" s="62"/>
      <c r="P847" s="62"/>
      <c r="Q847" s="62"/>
      <c r="R847" s="62"/>
      <c r="S847" s="62"/>
    </row>
    <row r="848" spans="1:25" s="63" customFormat="1" x14ac:dyDescent="0.3">
      <c r="A848" s="56"/>
      <c r="B848" s="57"/>
      <c r="C848" s="270"/>
      <c r="D848" s="271"/>
      <c r="E848" s="271"/>
      <c r="F848" s="271"/>
      <c r="G848" s="271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</row>
    <row r="849" spans="1:19" s="63" customFormat="1" x14ac:dyDescent="0.3">
      <c r="A849" s="56"/>
      <c r="B849" s="57"/>
      <c r="C849" s="58"/>
      <c r="D849" s="59"/>
      <c r="E849" s="60"/>
      <c r="F849" s="61"/>
      <c r="G849" s="62"/>
      <c r="H849" s="61"/>
      <c r="I849" s="62"/>
      <c r="J849" s="61"/>
      <c r="K849" s="62"/>
      <c r="L849" s="62"/>
      <c r="M849" s="62"/>
      <c r="N849" s="62"/>
      <c r="O849" s="62"/>
      <c r="P849" s="62"/>
      <c r="Q849" s="62"/>
      <c r="R849" s="62"/>
      <c r="S849" s="62"/>
    </row>
    <row r="850" spans="1:19" s="63" customFormat="1" x14ac:dyDescent="0.3">
      <c r="A850" s="56"/>
      <c r="B850" s="57"/>
      <c r="C850" s="272"/>
      <c r="D850" s="273"/>
      <c r="E850" s="273"/>
      <c r="F850" s="273"/>
      <c r="G850" s="273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</row>
    <row r="851" spans="1:19" s="63" customFormat="1" x14ac:dyDescent="0.3">
      <c r="A851" s="56"/>
      <c r="B851" s="57"/>
      <c r="C851" s="270"/>
      <c r="D851" s="271"/>
      <c r="E851" s="271"/>
      <c r="F851" s="271"/>
      <c r="G851" s="271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</row>
    <row r="852" spans="1:19" s="63" customFormat="1" x14ac:dyDescent="0.3">
      <c r="A852" s="56"/>
      <c r="B852" s="57"/>
      <c r="C852" s="58"/>
      <c r="D852" s="59"/>
      <c r="E852" s="60"/>
      <c r="F852" s="61"/>
      <c r="G852" s="62"/>
      <c r="H852" s="61"/>
      <c r="I852" s="62"/>
      <c r="J852" s="61"/>
      <c r="K852" s="62"/>
      <c r="L852" s="62"/>
      <c r="M852" s="62"/>
      <c r="N852" s="62"/>
      <c r="O852" s="62"/>
      <c r="P852" s="62"/>
      <c r="Q852" s="62"/>
      <c r="R852" s="62"/>
      <c r="S852" s="62"/>
    </row>
    <row r="853" spans="1:19" s="63" customFormat="1" x14ac:dyDescent="0.3">
      <c r="A853" s="56"/>
      <c r="B853" s="57"/>
      <c r="C853" s="270"/>
      <c r="D853" s="271"/>
      <c r="E853" s="271"/>
      <c r="F853" s="271"/>
      <c r="G853" s="271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</row>
    <row r="854" spans="1:19" s="63" customFormat="1" x14ac:dyDescent="0.3">
      <c r="A854" s="56"/>
      <c r="B854" s="57"/>
      <c r="C854" s="58"/>
      <c r="D854" s="59"/>
      <c r="E854" s="60"/>
      <c r="F854" s="61"/>
      <c r="G854" s="62"/>
      <c r="H854" s="61"/>
      <c r="I854" s="62"/>
      <c r="J854" s="61"/>
      <c r="K854" s="62"/>
      <c r="L854" s="62"/>
      <c r="M854" s="62"/>
      <c r="N854" s="62"/>
      <c r="O854" s="62"/>
      <c r="P854" s="62"/>
      <c r="Q854" s="62"/>
      <c r="R854" s="62"/>
      <c r="S854" s="62"/>
    </row>
    <row r="855" spans="1:19" s="63" customFormat="1" x14ac:dyDescent="0.3">
      <c r="A855" s="56"/>
      <c r="B855" s="57"/>
      <c r="C855" s="270"/>
      <c r="D855" s="271"/>
      <c r="E855" s="271"/>
      <c r="F855" s="271"/>
      <c r="G855" s="271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</row>
    <row r="856" spans="1:19" s="63" customFormat="1" x14ac:dyDescent="0.3">
      <c r="A856" s="56"/>
      <c r="B856" s="57"/>
      <c r="C856" s="58"/>
      <c r="D856" s="59"/>
      <c r="E856" s="60"/>
      <c r="F856" s="61"/>
      <c r="G856" s="62"/>
      <c r="H856" s="61"/>
      <c r="I856" s="62"/>
      <c r="J856" s="61"/>
      <c r="K856" s="62"/>
      <c r="L856" s="62"/>
      <c r="M856" s="62"/>
      <c r="N856" s="62"/>
      <c r="O856" s="62"/>
      <c r="P856" s="62"/>
      <c r="Q856" s="62"/>
      <c r="R856" s="62"/>
      <c r="S856" s="62"/>
    </row>
    <row r="857" spans="1:19" s="63" customFormat="1" ht="15" customHeight="1" x14ac:dyDescent="0.3">
      <c r="A857" s="56"/>
      <c r="B857" s="57"/>
      <c r="C857" s="270"/>
      <c r="D857" s="271"/>
      <c r="E857" s="271"/>
      <c r="F857" s="271"/>
      <c r="G857" s="271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</row>
    <row r="858" spans="1:19" s="63" customFormat="1" x14ac:dyDescent="0.3">
      <c r="A858" s="56"/>
      <c r="B858" s="57"/>
      <c r="C858" s="58"/>
      <c r="D858" s="59"/>
      <c r="E858" s="60"/>
      <c r="F858" s="61"/>
      <c r="G858" s="62"/>
      <c r="H858" s="61"/>
      <c r="I858" s="62"/>
      <c r="J858" s="61"/>
      <c r="K858" s="62"/>
      <c r="L858" s="62"/>
      <c r="M858" s="62"/>
      <c r="N858" s="62"/>
      <c r="O858" s="62"/>
      <c r="P858" s="62"/>
      <c r="Q858" s="62"/>
      <c r="R858" s="62"/>
      <c r="S858" s="62"/>
    </row>
    <row r="859" spans="1:19" s="63" customFormat="1" x14ac:dyDescent="0.3">
      <c r="A859" s="56"/>
      <c r="B859" s="57"/>
      <c r="C859" s="270"/>
      <c r="D859" s="271"/>
      <c r="E859" s="271"/>
      <c r="F859" s="271"/>
      <c r="G859" s="271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</row>
    <row r="860" spans="1:19" s="63" customFormat="1" x14ac:dyDescent="0.3">
      <c r="A860" s="56"/>
      <c r="B860" s="57"/>
      <c r="C860" s="58"/>
      <c r="D860" s="59"/>
      <c r="E860" s="60"/>
      <c r="F860" s="61"/>
      <c r="G860" s="62"/>
      <c r="H860" s="61"/>
      <c r="I860" s="62"/>
      <c r="J860" s="61"/>
      <c r="K860" s="62"/>
      <c r="L860" s="62"/>
      <c r="M860" s="62"/>
      <c r="N860" s="62"/>
      <c r="O860" s="62"/>
      <c r="P860" s="62"/>
      <c r="Q860" s="62"/>
      <c r="R860" s="62"/>
      <c r="S860" s="62"/>
    </row>
    <row r="861" spans="1:19" s="63" customFormat="1" x14ac:dyDescent="0.3">
      <c r="A861" s="56"/>
      <c r="B861" s="57"/>
      <c r="C861" s="272"/>
      <c r="D861" s="273"/>
      <c r="E861" s="273"/>
      <c r="F861" s="273"/>
      <c r="G861" s="273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</row>
    <row r="862" spans="1:19" s="63" customFormat="1" x14ac:dyDescent="0.3">
      <c r="A862" s="56"/>
      <c r="B862" s="57"/>
      <c r="C862" s="270"/>
      <c r="D862" s="271"/>
      <c r="E862" s="271"/>
      <c r="F862" s="271"/>
      <c r="G862" s="271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</row>
    <row r="863" spans="1:19" s="63" customFormat="1" x14ac:dyDescent="0.3">
      <c r="A863" s="56"/>
      <c r="B863" s="57"/>
      <c r="C863" s="58"/>
      <c r="D863" s="59"/>
      <c r="E863" s="60"/>
      <c r="F863" s="61"/>
      <c r="G863" s="62"/>
      <c r="H863" s="61"/>
      <c r="I863" s="62"/>
      <c r="J863" s="61"/>
      <c r="K863" s="62"/>
      <c r="L863" s="62"/>
      <c r="M863" s="62"/>
      <c r="N863" s="62"/>
      <c r="O863" s="62"/>
      <c r="P863" s="62"/>
      <c r="Q863" s="62"/>
      <c r="R863" s="62"/>
      <c r="S863" s="62"/>
    </row>
    <row r="864" spans="1:19" s="63" customFormat="1" x14ac:dyDescent="0.3">
      <c r="A864" s="56"/>
      <c r="B864" s="57"/>
      <c r="C864" s="272"/>
      <c r="D864" s="273"/>
      <c r="E864" s="273"/>
      <c r="F864" s="273"/>
      <c r="G864" s="273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</row>
    <row r="865" spans="1:19" s="63" customFormat="1" x14ac:dyDescent="0.3">
      <c r="A865" s="56"/>
      <c r="B865" s="57"/>
      <c r="C865" s="270"/>
      <c r="D865" s="271"/>
      <c r="E865" s="271"/>
      <c r="F865" s="271"/>
      <c r="G865" s="271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</row>
    <row r="866" spans="1:19" s="63" customFormat="1" x14ac:dyDescent="0.3">
      <c r="A866" s="56"/>
      <c r="B866" s="57"/>
      <c r="C866" s="58"/>
      <c r="D866" s="59"/>
      <c r="E866" s="60"/>
      <c r="F866" s="61"/>
      <c r="G866" s="62"/>
      <c r="H866" s="61"/>
      <c r="I866" s="62"/>
      <c r="J866" s="61"/>
      <c r="K866" s="62"/>
      <c r="L866" s="62"/>
      <c r="M866" s="62"/>
      <c r="N866" s="62"/>
      <c r="O866" s="62"/>
      <c r="P866" s="62"/>
      <c r="Q866" s="62"/>
      <c r="R866" s="62"/>
      <c r="S866" s="62"/>
    </row>
    <row r="867" spans="1:19" s="63" customFormat="1" x14ac:dyDescent="0.3">
      <c r="A867" s="56"/>
      <c r="B867" s="57"/>
      <c r="C867" s="270"/>
      <c r="D867" s="271"/>
      <c r="E867" s="271"/>
      <c r="F867" s="271"/>
      <c r="G867" s="271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</row>
    <row r="868" spans="1:19" s="63" customFormat="1" x14ac:dyDescent="0.3">
      <c r="A868" s="56"/>
      <c r="B868" s="57"/>
      <c r="C868" s="58"/>
      <c r="D868" s="59"/>
      <c r="E868" s="60"/>
      <c r="F868" s="61"/>
      <c r="G868" s="62"/>
      <c r="H868" s="61"/>
      <c r="I868" s="62"/>
      <c r="J868" s="61"/>
      <c r="K868" s="62"/>
      <c r="L868" s="62"/>
      <c r="M868" s="62"/>
      <c r="N868" s="62"/>
      <c r="O868" s="62"/>
      <c r="P868" s="62"/>
      <c r="Q868" s="62"/>
      <c r="R868" s="62"/>
      <c r="S868" s="62"/>
    </row>
    <row r="869" spans="1:19" s="63" customFormat="1" x14ac:dyDescent="0.3">
      <c r="A869" s="56"/>
      <c r="B869" s="57"/>
      <c r="C869" s="270"/>
      <c r="D869" s="271"/>
      <c r="E869" s="271"/>
      <c r="F869" s="271"/>
      <c r="G869" s="271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</row>
    <row r="870" spans="1:19" s="63" customFormat="1" x14ac:dyDescent="0.3">
      <c r="A870" s="56"/>
      <c r="B870" s="57"/>
      <c r="C870" s="58"/>
      <c r="D870" s="59"/>
      <c r="E870" s="60"/>
      <c r="F870" s="61"/>
      <c r="G870" s="62"/>
      <c r="H870" s="61"/>
      <c r="I870" s="62"/>
      <c r="J870" s="61"/>
      <c r="K870" s="62"/>
      <c r="L870" s="62"/>
      <c r="M870" s="62"/>
      <c r="N870" s="62"/>
      <c r="O870" s="62"/>
      <c r="P870" s="62"/>
      <c r="Q870" s="62"/>
      <c r="R870" s="62"/>
      <c r="S870" s="62"/>
    </row>
    <row r="871" spans="1:19" s="63" customFormat="1" x14ac:dyDescent="0.3">
      <c r="A871" s="56"/>
      <c r="B871" s="57"/>
      <c r="C871" s="270"/>
      <c r="D871" s="271"/>
      <c r="E871" s="271"/>
      <c r="F871" s="271"/>
      <c r="G871" s="271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</row>
    <row r="872" spans="1:19" s="63" customFormat="1" x14ac:dyDescent="0.3">
      <c r="A872" s="75"/>
      <c r="B872" s="76"/>
      <c r="C872" s="77"/>
      <c r="D872" s="78"/>
      <c r="E872" s="79"/>
      <c r="F872" s="80"/>
      <c r="G872" s="80"/>
      <c r="H872" s="80"/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</row>
    <row r="873" spans="1:19" s="63" customFormat="1" x14ac:dyDescent="0.3">
      <c r="A873" s="56"/>
      <c r="B873" s="57"/>
      <c r="C873" s="58"/>
      <c r="D873" s="59"/>
      <c r="E873" s="60"/>
      <c r="F873" s="61"/>
      <c r="G873" s="62"/>
      <c r="H873" s="61"/>
      <c r="I873" s="62"/>
      <c r="J873" s="61"/>
      <c r="K873" s="62"/>
      <c r="L873" s="62"/>
      <c r="M873" s="62"/>
      <c r="N873" s="62"/>
      <c r="O873" s="62"/>
      <c r="P873" s="62"/>
      <c r="Q873" s="62"/>
      <c r="R873" s="62"/>
      <c r="S873" s="62"/>
    </row>
    <row r="874" spans="1:19" s="63" customFormat="1" x14ac:dyDescent="0.3">
      <c r="A874" s="56"/>
      <c r="B874" s="57"/>
      <c r="C874" s="270"/>
      <c r="D874" s="271"/>
      <c r="E874" s="271"/>
      <c r="F874" s="271"/>
      <c r="G874" s="271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</row>
    <row r="875" spans="1:19" s="63" customFormat="1" x14ac:dyDescent="0.3">
      <c r="A875" s="56"/>
      <c r="B875" s="57"/>
      <c r="C875" s="58"/>
      <c r="D875" s="59"/>
      <c r="E875" s="60"/>
      <c r="F875" s="61"/>
      <c r="G875" s="62"/>
      <c r="H875" s="61"/>
      <c r="I875" s="62"/>
      <c r="J875" s="61"/>
      <c r="K875" s="62"/>
      <c r="L875" s="62"/>
      <c r="M875" s="62"/>
      <c r="N875" s="62"/>
      <c r="O875" s="62"/>
      <c r="P875" s="62"/>
      <c r="Q875" s="62"/>
      <c r="R875" s="62"/>
      <c r="S875" s="62"/>
    </row>
    <row r="876" spans="1:19" s="63" customFormat="1" x14ac:dyDescent="0.3">
      <c r="A876" s="56"/>
      <c r="B876" s="57"/>
      <c r="C876" s="270"/>
      <c r="D876" s="271"/>
      <c r="E876" s="271"/>
      <c r="F876" s="271"/>
      <c r="G876" s="271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</row>
    <row r="877" spans="1:19" s="63" customFormat="1" ht="15" customHeight="1" x14ac:dyDescent="0.3">
      <c r="A877" s="56"/>
      <c r="B877" s="57"/>
      <c r="C877" s="58"/>
      <c r="D877" s="59"/>
      <c r="E877" s="60"/>
      <c r="F877" s="61"/>
      <c r="G877" s="62"/>
      <c r="H877" s="61"/>
      <c r="I877" s="62"/>
      <c r="J877" s="61"/>
      <c r="K877" s="62"/>
      <c r="L877" s="62"/>
      <c r="M877" s="62"/>
      <c r="N877" s="62"/>
      <c r="O877" s="62"/>
      <c r="P877" s="62"/>
      <c r="Q877" s="62"/>
      <c r="R877" s="62"/>
      <c r="S877" s="62"/>
    </row>
    <row r="878" spans="1:19" s="63" customFormat="1" x14ac:dyDescent="0.3">
      <c r="A878" s="56"/>
      <c r="B878" s="57"/>
      <c r="C878" s="270"/>
      <c r="D878" s="271"/>
      <c r="E878" s="271"/>
      <c r="F878" s="271"/>
      <c r="G878" s="271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</row>
    <row r="879" spans="1:19" s="63" customFormat="1" x14ac:dyDescent="0.3">
      <c r="A879" s="75"/>
      <c r="B879" s="76"/>
      <c r="C879" s="77"/>
      <c r="D879" s="78"/>
      <c r="E879" s="79"/>
      <c r="F879" s="80"/>
      <c r="G879" s="80"/>
      <c r="H879" s="80"/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</row>
    <row r="880" spans="1:19" s="63" customFormat="1" x14ac:dyDescent="0.3">
      <c r="A880" s="56"/>
      <c r="B880" s="57"/>
      <c r="C880" s="58"/>
      <c r="D880" s="59"/>
      <c r="E880" s="60"/>
      <c r="F880" s="61"/>
      <c r="G880" s="62"/>
      <c r="H880" s="61"/>
      <c r="I880" s="62"/>
      <c r="J880" s="61"/>
      <c r="K880" s="62"/>
      <c r="L880" s="62"/>
      <c r="M880" s="62"/>
      <c r="N880" s="62"/>
      <c r="O880" s="62"/>
      <c r="P880" s="62"/>
      <c r="Q880" s="62"/>
      <c r="R880" s="62"/>
      <c r="S880" s="62"/>
    </row>
    <row r="881" spans="1:19" s="63" customFormat="1" x14ac:dyDescent="0.3">
      <c r="A881" s="56"/>
      <c r="B881" s="57"/>
      <c r="C881" s="272"/>
      <c r="D881" s="273"/>
      <c r="E881" s="273"/>
      <c r="F881" s="273"/>
      <c r="G881" s="273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</row>
    <row r="882" spans="1:19" s="63" customFormat="1" x14ac:dyDescent="0.3">
      <c r="A882" s="56"/>
      <c r="B882" s="57"/>
      <c r="C882" s="270"/>
      <c r="D882" s="271"/>
      <c r="E882" s="271"/>
      <c r="F882" s="271"/>
      <c r="G882" s="271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</row>
    <row r="883" spans="1:19" s="63" customFormat="1" x14ac:dyDescent="0.3">
      <c r="A883" s="56"/>
      <c r="B883" s="57"/>
      <c r="C883" s="58"/>
      <c r="D883" s="59"/>
      <c r="E883" s="60"/>
      <c r="F883" s="61"/>
      <c r="G883" s="62"/>
      <c r="H883" s="61"/>
      <c r="I883" s="62"/>
      <c r="J883" s="61"/>
      <c r="K883" s="62"/>
      <c r="L883" s="62"/>
      <c r="M883" s="62"/>
      <c r="N883" s="62"/>
      <c r="O883" s="62"/>
      <c r="P883" s="62"/>
      <c r="Q883" s="62"/>
      <c r="R883" s="62"/>
      <c r="S883" s="62"/>
    </row>
    <row r="884" spans="1:19" s="63" customFormat="1" x14ac:dyDescent="0.3">
      <c r="A884" s="56"/>
      <c r="B884" s="57"/>
      <c r="C884" s="270"/>
      <c r="D884" s="271"/>
      <c r="E884" s="271"/>
      <c r="F884" s="271"/>
      <c r="G884" s="271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</row>
    <row r="885" spans="1:19" s="63" customFormat="1" x14ac:dyDescent="0.3">
      <c r="A885" s="56"/>
      <c r="B885" s="57"/>
      <c r="C885" s="58"/>
      <c r="D885" s="59"/>
      <c r="E885" s="60"/>
      <c r="F885" s="61"/>
      <c r="G885" s="62"/>
      <c r="H885" s="61"/>
      <c r="I885" s="62"/>
      <c r="J885" s="61"/>
      <c r="K885" s="62"/>
      <c r="L885" s="62"/>
      <c r="M885" s="62"/>
      <c r="N885" s="62"/>
      <c r="O885" s="62"/>
      <c r="P885" s="62"/>
      <c r="Q885" s="62"/>
      <c r="R885" s="62"/>
      <c r="S885" s="62"/>
    </row>
    <row r="886" spans="1:19" s="63" customFormat="1" x14ac:dyDescent="0.3">
      <c r="A886" s="56"/>
      <c r="B886" s="57"/>
      <c r="C886" s="270"/>
      <c r="D886" s="271"/>
      <c r="E886" s="271"/>
      <c r="F886" s="271"/>
      <c r="G886" s="271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</row>
    <row r="887" spans="1:19" s="63" customFormat="1" x14ac:dyDescent="0.3">
      <c r="A887" s="56"/>
      <c r="B887" s="57"/>
      <c r="C887" s="58"/>
      <c r="D887" s="59"/>
      <c r="E887" s="60"/>
      <c r="F887" s="61"/>
      <c r="G887" s="62"/>
      <c r="H887" s="61"/>
      <c r="I887" s="62"/>
      <c r="J887" s="61"/>
      <c r="K887" s="62"/>
      <c r="L887" s="62"/>
      <c r="M887" s="62"/>
      <c r="N887" s="62"/>
      <c r="O887" s="62"/>
      <c r="P887" s="62"/>
      <c r="Q887" s="62"/>
      <c r="R887" s="62"/>
      <c r="S887" s="62"/>
    </row>
    <row r="888" spans="1:19" s="63" customFormat="1" x14ac:dyDescent="0.3">
      <c r="A888" s="56"/>
      <c r="B888" s="57"/>
      <c r="C888" s="270"/>
      <c r="D888" s="271"/>
      <c r="E888" s="271"/>
      <c r="F888" s="271"/>
      <c r="G888" s="271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</row>
    <row r="889" spans="1:19" s="63" customFormat="1" x14ac:dyDescent="0.3">
      <c r="A889" s="56"/>
      <c r="B889" s="57"/>
      <c r="C889" s="58"/>
      <c r="D889" s="59"/>
      <c r="E889" s="60"/>
      <c r="F889" s="61"/>
      <c r="G889" s="62"/>
      <c r="H889" s="61"/>
      <c r="I889" s="62"/>
      <c r="J889" s="61"/>
      <c r="K889" s="62"/>
      <c r="L889" s="62"/>
      <c r="M889" s="62"/>
      <c r="N889" s="62"/>
      <c r="O889" s="62"/>
      <c r="P889" s="62"/>
      <c r="Q889" s="62"/>
      <c r="R889" s="62"/>
      <c r="S889" s="62"/>
    </row>
    <row r="890" spans="1:19" s="63" customFormat="1" ht="15" customHeight="1" x14ac:dyDescent="0.3">
      <c r="A890" s="56"/>
      <c r="B890" s="57"/>
      <c r="C890" s="270"/>
      <c r="D890" s="271"/>
      <c r="E890" s="271"/>
      <c r="F890" s="271"/>
      <c r="G890" s="271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</row>
    <row r="891" spans="1:19" s="63" customFormat="1" x14ac:dyDescent="0.3">
      <c r="A891" s="56"/>
      <c r="B891" s="57"/>
      <c r="C891" s="58"/>
      <c r="D891" s="59"/>
      <c r="E891" s="60"/>
      <c r="F891" s="61"/>
      <c r="G891" s="62"/>
      <c r="H891" s="61"/>
      <c r="I891" s="62"/>
      <c r="J891" s="61"/>
      <c r="K891" s="62"/>
      <c r="L891" s="62"/>
      <c r="M891" s="62"/>
      <c r="N891" s="62"/>
      <c r="O891" s="62"/>
      <c r="P891" s="62"/>
      <c r="Q891" s="62"/>
      <c r="R891" s="62"/>
      <c r="S891" s="62"/>
    </row>
    <row r="892" spans="1:19" s="63" customFormat="1" x14ac:dyDescent="0.3">
      <c r="A892" s="56"/>
      <c r="B892" s="57"/>
      <c r="C892" s="270"/>
      <c r="D892" s="271"/>
      <c r="E892" s="271"/>
      <c r="F892" s="271"/>
      <c r="G892" s="271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</row>
    <row r="893" spans="1:19" s="63" customFormat="1" x14ac:dyDescent="0.3">
      <c r="A893" s="56"/>
      <c r="B893" s="57"/>
      <c r="C893" s="58"/>
      <c r="D893" s="59"/>
      <c r="E893" s="60"/>
      <c r="F893" s="61"/>
      <c r="G893" s="62"/>
      <c r="H893" s="61"/>
      <c r="I893" s="62"/>
      <c r="J893" s="61"/>
      <c r="K893" s="62"/>
      <c r="L893" s="62"/>
      <c r="M893" s="62"/>
      <c r="N893" s="62"/>
      <c r="O893" s="62"/>
      <c r="P893" s="62"/>
      <c r="Q893" s="62"/>
      <c r="R893" s="62"/>
      <c r="S893" s="62"/>
    </row>
    <row r="894" spans="1:19" s="63" customFormat="1" x14ac:dyDescent="0.3">
      <c r="A894" s="56"/>
      <c r="B894" s="57"/>
      <c r="C894" s="272"/>
      <c r="D894" s="273"/>
      <c r="E894" s="273"/>
      <c r="F894" s="273"/>
      <c r="G894" s="273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</row>
    <row r="895" spans="1:19" s="63" customFormat="1" x14ac:dyDescent="0.3">
      <c r="A895" s="56"/>
      <c r="B895" s="57"/>
      <c r="C895" s="270"/>
      <c r="D895" s="271"/>
      <c r="E895" s="271"/>
      <c r="F895" s="271"/>
      <c r="G895" s="271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</row>
    <row r="896" spans="1:19" s="63" customFormat="1" x14ac:dyDescent="0.3">
      <c r="A896" s="75"/>
      <c r="B896" s="76"/>
      <c r="C896" s="77"/>
      <c r="D896" s="78"/>
      <c r="E896" s="79"/>
      <c r="F896" s="80"/>
      <c r="G896" s="80"/>
      <c r="H896" s="80"/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</row>
    <row r="897" spans="1:19" s="63" customFormat="1" x14ac:dyDescent="0.3">
      <c r="A897" s="56"/>
      <c r="B897" s="57"/>
      <c r="C897" s="58"/>
      <c r="D897" s="59"/>
      <c r="E897" s="60"/>
      <c r="F897" s="61"/>
      <c r="G897" s="62"/>
      <c r="H897" s="61"/>
      <c r="I897" s="62"/>
      <c r="J897" s="61"/>
      <c r="K897" s="62"/>
      <c r="L897" s="62"/>
      <c r="M897" s="62"/>
      <c r="N897" s="62"/>
      <c r="O897" s="62"/>
      <c r="P897" s="62"/>
      <c r="Q897" s="62"/>
      <c r="R897" s="62"/>
      <c r="S897" s="62"/>
    </row>
    <row r="898" spans="1:19" s="63" customFormat="1" x14ac:dyDescent="0.3">
      <c r="A898" s="56"/>
      <c r="B898" s="57"/>
      <c r="C898" s="270"/>
      <c r="D898" s="271"/>
      <c r="E898" s="271"/>
      <c r="F898" s="271"/>
      <c r="G898" s="271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</row>
    <row r="899" spans="1:19" s="63" customFormat="1" x14ac:dyDescent="0.3">
      <c r="A899" s="56"/>
      <c r="B899" s="57"/>
      <c r="C899" s="58"/>
      <c r="D899" s="59"/>
      <c r="E899" s="60"/>
      <c r="F899" s="61"/>
      <c r="G899" s="62"/>
      <c r="H899" s="61"/>
      <c r="I899" s="62"/>
      <c r="J899" s="61"/>
      <c r="K899" s="62"/>
      <c r="L899" s="62"/>
      <c r="M899" s="62"/>
      <c r="N899" s="62"/>
      <c r="O899" s="62"/>
      <c r="P899" s="62"/>
      <c r="Q899" s="62"/>
      <c r="R899" s="62"/>
      <c r="S899" s="62"/>
    </row>
    <row r="900" spans="1:19" s="63" customFormat="1" x14ac:dyDescent="0.3">
      <c r="A900" s="56"/>
      <c r="B900" s="57"/>
      <c r="C900" s="272"/>
      <c r="D900" s="273"/>
      <c r="E900" s="273"/>
      <c r="F900" s="273"/>
      <c r="G900" s="273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</row>
    <row r="901" spans="1:19" s="63" customFormat="1" x14ac:dyDescent="0.3">
      <c r="A901" s="56"/>
      <c r="B901" s="57"/>
      <c r="C901" s="270"/>
      <c r="D901" s="271"/>
      <c r="E901" s="271"/>
      <c r="F901" s="271"/>
      <c r="G901" s="271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</row>
    <row r="902" spans="1:19" s="63" customFormat="1" x14ac:dyDescent="0.3">
      <c r="A902" s="56"/>
      <c r="B902" s="57"/>
      <c r="C902" s="58"/>
      <c r="D902" s="59"/>
      <c r="E902" s="60"/>
      <c r="F902" s="61"/>
      <c r="G902" s="62"/>
      <c r="H902" s="61"/>
      <c r="I902" s="62"/>
      <c r="J902" s="61"/>
      <c r="K902" s="62"/>
      <c r="L902" s="62"/>
      <c r="M902" s="62"/>
      <c r="N902" s="62"/>
      <c r="O902" s="62"/>
      <c r="P902" s="62"/>
      <c r="Q902" s="62"/>
      <c r="R902" s="62"/>
      <c r="S902" s="62"/>
    </row>
    <row r="903" spans="1:19" s="63" customFormat="1" x14ac:dyDescent="0.3">
      <c r="A903" s="56"/>
      <c r="B903" s="57"/>
      <c r="C903" s="270"/>
      <c r="D903" s="271"/>
      <c r="E903" s="271"/>
      <c r="F903" s="271"/>
      <c r="G903" s="271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</row>
    <row r="904" spans="1:19" s="63" customFormat="1" x14ac:dyDescent="0.3">
      <c r="A904" s="56"/>
      <c r="B904" s="57"/>
      <c r="C904" s="58"/>
      <c r="D904" s="59"/>
      <c r="E904" s="60"/>
      <c r="F904" s="61"/>
      <c r="G904" s="62"/>
      <c r="H904" s="61"/>
      <c r="I904" s="62"/>
      <c r="J904" s="61"/>
      <c r="K904" s="62"/>
      <c r="L904" s="62"/>
      <c r="M904" s="62"/>
      <c r="N904" s="62"/>
      <c r="O904" s="62"/>
      <c r="P904" s="62"/>
      <c r="Q904" s="62"/>
      <c r="R904" s="62"/>
      <c r="S904" s="62"/>
    </row>
    <row r="905" spans="1:19" s="63" customFormat="1" x14ac:dyDescent="0.3">
      <c r="A905" s="56"/>
      <c r="B905" s="57"/>
      <c r="C905" s="270"/>
      <c r="D905" s="271"/>
      <c r="E905" s="271"/>
      <c r="F905" s="271"/>
      <c r="G905" s="271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</row>
    <row r="906" spans="1:19" s="63" customFormat="1" ht="15" customHeight="1" x14ac:dyDescent="0.3">
      <c r="A906" s="56"/>
      <c r="B906" s="57"/>
      <c r="C906" s="58"/>
      <c r="D906" s="59"/>
      <c r="E906" s="60"/>
      <c r="F906" s="61"/>
      <c r="G906" s="62"/>
      <c r="H906" s="61"/>
      <c r="I906" s="62"/>
      <c r="J906" s="61"/>
      <c r="K906" s="62"/>
      <c r="L906" s="62"/>
      <c r="M906" s="62"/>
      <c r="N906" s="62"/>
      <c r="O906" s="62"/>
      <c r="P906" s="62"/>
      <c r="Q906" s="62"/>
      <c r="R906" s="62"/>
      <c r="S906" s="62"/>
    </row>
    <row r="907" spans="1:19" s="63" customFormat="1" x14ac:dyDescent="0.3">
      <c r="A907" s="56"/>
      <c r="B907" s="57"/>
      <c r="C907" s="272"/>
      <c r="D907" s="273"/>
      <c r="E907" s="273"/>
      <c r="F907" s="273"/>
      <c r="G907" s="273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</row>
    <row r="908" spans="1:19" s="63" customFormat="1" x14ac:dyDescent="0.3">
      <c r="A908" s="56"/>
      <c r="B908" s="57"/>
      <c r="C908" s="270"/>
      <c r="D908" s="271"/>
      <c r="E908" s="271"/>
      <c r="F908" s="271"/>
      <c r="G908" s="271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</row>
    <row r="909" spans="1:19" s="63" customFormat="1" ht="15" customHeight="1" x14ac:dyDescent="0.3">
      <c r="A909" s="56"/>
      <c r="B909" s="57"/>
      <c r="C909" s="58"/>
      <c r="D909" s="59"/>
      <c r="E909" s="60"/>
      <c r="F909" s="61"/>
      <c r="G909" s="62"/>
      <c r="H909" s="61"/>
      <c r="I909" s="62"/>
      <c r="J909" s="61"/>
      <c r="K909" s="62"/>
      <c r="L909" s="62"/>
      <c r="M909" s="62"/>
      <c r="N909" s="62"/>
      <c r="O909" s="62"/>
      <c r="P909" s="62"/>
      <c r="Q909" s="62"/>
      <c r="R909" s="62"/>
      <c r="S909" s="62"/>
    </row>
    <row r="910" spans="1:19" s="63" customFormat="1" x14ac:dyDescent="0.3">
      <c r="A910" s="56"/>
      <c r="B910" s="57"/>
      <c r="C910" s="272"/>
      <c r="D910" s="273"/>
      <c r="E910" s="273"/>
      <c r="F910" s="273"/>
      <c r="G910" s="273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</row>
    <row r="911" spans="1:19" s="63" customFormat="1" x14ac:dyDescent="0.3">
      <c r="A911" s="56"/>
      <c r="B911" s="57"/>
      <c r="C911" s="270"/>
      <c r="D911" s="271"/>
      <c r="E911" s="271"/>
      <c r="F911" s="271"/>
      <c r="G911" s="271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</row>
    <row r="912" spans="1:19" s="63" customFormat="1" ht="15" customHeight="1" x14ac:dyDescent="0.3">
      <c r="A912" s="56"/>
      <c r="B912" s="57"/>
      <c r="C912" s="58"/>
      <c r="D912" s="59"/>
      <c r="E912" s="60"/>
      <c r="F912" s="61"/>
      <c r="G912" s="62"/>
      <c r="H912" s="61"/>
      <c r="I912" s="62"/>
      <c r="J912" s="61"/>
      <c r="K912" s="62"/>
      <c r="L912" s="62"/>
      <c r="M912" s="62"/>
      <c r="N912" s="62"/>
      <c r="O912" s="62"/>
      <c r="P912" s="62"/>
      <c r="Q912" s="62"/>
      <c r="R912" s="62"/>
      <c r="S912" s="62"/>
    </row>
    <row r="913" spans="1:19" s="63" customFormat="1" x14ac:dyDescent="0.3">
      <c r="A913" s="56"/>
      <c r="B913" s="57"/>
      <c r="C913" s="272"/>
      <c r="D913" s="273"/>
      <c r="E913" s="273"/>
      <c r="F913" s="273"/>
      <c r="G913" s="273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</row>
    <row r="914" spans="1:19" s="63" customFormat="1" x14ac:dyDescent="0.3">
      <c r="A914" s="56"/>
      <c r="B914" s="57"/>
      <c r="C914" s="270"/>
      <c r="D914" s="271"/>
      <c r="E914" s="271"/>
      <c r="F914" s="271"/>
      <c r="G914" s="271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</row>
    <row r="915" spans="1:19" s="63" customFormat="1" ht="15" customHeight="1" x14ac:dyDescent="0.3">
      <c r="A915" s="56"/>
      <c r="B915" s="57"/>
      <c r="C915" s="58"/>
      <c r="D915" s="59"/>
      <c r="E915" s="60"/>
      <c r="F915" s="61"/>
      <c r="G915" s="62"/>
      <c r="H915" s="61"/>
      <c r="I915" s="62"/>
      <c r="J915" s="61"/>
      <c r="K915" s="62"/>
      <c r="L915" s="62"/>
      <c r="M915" s="62"/>
      <c r="N915" s="62"/>
      <c r="O915" s="62"/>
      <c r="P915" s="62"/>
      <c r="Q915" s="62"/>
      <c r="R915" s="62"/>
      <c r="S915" s="62"/>
    </row>
    <row r="916" spans="1:19" s="63" customFormat="1" x14ac:dyDescent="0.3">
      <c r="A916" s="56"/>
      <c r="B916" s="57"/>
      <c r="C916" s="272"/>
      <c r="D916" s="273"/>
      <c r="E916" s="273"/>
      <c r="F916" s="273"/>
      <c r="G916" s="273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</row>
    <row r="917" spans="1:19" s="63" customFormat="1" x14ac:dyDescent="0.3">
      <c r="A917" s="56"/>
      <c r="B917" s="57"/>
      <c r="C917" s="270"/>
      <c r="D917" s="271"/>
      <c r="E917" s="271"/>
      <c r="F917" s="271"/>
      <c r="G917" s="271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</row>
    <row r="918" spans="1:19" s="63" customFormat="1" x14ac:dyDescent="0.3">
      <c r="A918" s="56"/>
      <c r="B918" s="57"/>
      <c r="C918" s="58"/>
      <c r="D918" s="59"/>
      <c r="E918" s="60"/>
      <c r="F918" s="61"/>
      <c r="G918" s="62"/>
      <c r="H918" s="61"/>
      <c r="I918" s="62"/>
      <c r="J918" s="61"/>
      <c r="K918" s="62"/>
      <c r="L918" s="62"/>
      <c r="M918" s="62"/>
      <c r="N918" s="62"/>
      <c r="O918" s="62"/>
      <c r="P918" s="62"/>
      <c r="Q918" s="62"/>
      <c r="R918" s="62"/>
      <c r="S918" s="62"/>
    </row>
    <row r="919" spans="1:19" s="63" customFormat="1" x14ac:dyDescent="0.3">
      <c r="A919" s="56"/>
      <c r="B919" s="57"/>
      <c r="C919" s="272"/>
      <c r="D919" s="273"/>
      <c r="E919" s="273"/>
      <c r="F919" s="273"/>
      <c r="G919" s="273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</row>
    <row r="920" spans="1:19" s="63" customFormat="1" x14ac:dyDescent="0.3">
      <c r="A920" s="56"/>
      <c r="B920" s="57"/>
      <c r="C920" s="270"/>
      <c r="D920" s="271"/>
      <c r="E920" s="271"/>
      <c r="F920" s="271"/>
      <c r="G920" s="271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</row>
    <row r="921" spans="1:19" s="63" customFormat="1" x14ac:dyDescent="0.3">
      <c r="A921" s="75"/>
      <c r="B921" s="76"/>
      <c r="C921" s="77"/>
      <c r="D921" s="78"/>
      <c r="E921" s="79"/>
      <c r="F921" s="80"/>
      <c r="G921" s="80"/>
      <c r="H921" s="80"/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</row>
    <row r="922" spans="1:19" s="63" customFormat="1" x14ac:dyDescent="0.3">
      <c r="A922" s="56"/>
      <c r="B922" s="57"/>
      <c r="C922" s="272"/>
      <c r="D922" s="273"/>
      <c r="E922" s="273"/>
      <c r="F922" s="273"/>
      <c r="G922" s="273"/>
      <c r="H922" s="62"/>
      <c r="I922" s="62"/>
      <c r="J922" s="62"/>
      <c r="K922" s="62"/>
      <c r="L922" s="62"/>
      <c r="M922" s="62"/>
      <c r="N922" s="60"/>
      <c r="O922" s="60"/>
      <c r="P922" s="60"/>
      <c r="Q922" s="60"/>
      <c r="R922" s="62"/>
      <c r="S922" s="62"/>
    </row>
    <row r="923" spans="1:19" s="63" customFormat="1" x14ac:dyDescent="0.3">
      <c r="A923" s="56"/>
      <c r="B923" s="57"/>
      <c r="C923" s="58"/>
      <c r="D923" s="59"/>
      <c r="E923" s="60"/>
      <c r="F923" s="61"/>
      <c r="G923" s="62"/>
      <c r="H923" s="61"/>
      <c r="I923" s="62"/>
      <c r="J923" s="61"/>
      <c r="K923" s="62"/>
      <c r="L923" s="62"/>
      <c r="M923" s="62"/>
      <c r="N923" s="60"/>
      <c r="O923" s="60"/>
      <c r="P923" s="60"/>
      <c r="Q923" s="60"/>
      <c r="R923" s="62"/>
      <c r="S923" s="62"/>
    </row>
    <row r="924" spans="1:19" s="63" customFormat="1" x14ac:dyDescent="0.3">
      <c r="A924" s="56"/>
      <c r="B924" s="57"/>
      <c r="C924" s="272"/>
      <c r="D924" s="273"/>
      <c r="E924" s="273"/>
      <c r="F924" s="273"/>
      <c r="G924" s="273"/>
      <c r="H924" s="62"/>
      <c r="I924" s="62"/>
      <c r="J924" s="62"/>
      <c r="K924" s="62"/>
      <c r="L924" s="62"/>
      <c r="M924" s="62"/>
      <c r="N924" s="60"/>
      <c r="O924" s="60"/>
      <c r="P924" s="60"/>
      <c r="Q924" s="60"/>
      <c r="R924" s="62"/>
      <c r="S924" s="62"/>
    </row>
    <row r="925" spans="1:19" s="63" customFormat="1" x14ac:dyDescent="0.3">
      <c r="A925" s="56"/>
      <c r="B925" s="57"/>
      <c r="C925" s="58"/>
      <c r="D925" s="59"/>
      <c r="E925" s="60"/>
      <c r="F925" s="61"/>
      <c r="G925" s="62"/>
      <c r="H925" s="61"/>
      <c r="I925" s="62"/>
      <c r="J925" s="61"/>
      <c r="K925" s="62"/>
      <c r="L925" s="62"/>
      <c r="M925" s="62"/>
      <c r="N925" s="60"/>
      <c r="O925" s="60"/>
      <c r="P925" s="60"/>
      <c r="Q925" s="60"/>
      <c r="R925" s="62"/>
      <c r="S925" s="62"/>
    </row>
    <row r="926" spans="1:19" s="63" customFormat="1" ht="15" customHeight="1" x14ac:dyDescent="0.3">
      <c r="A926" s="56"/>
      <c r="B926" s="57"/>
      <c r="C926" s="272"/>
      <c r="D926" s="273"/>
      <c r="E926" s="273"/>
      <c r="F926" s="273"/>
      <c r="G926" s="273"/>
      <c r="H926" s="62"/>
      <c r="I926" s="62"/>
      <c r="J926" s="62"/>
      <c r="K926" s="62"/>
      <c r="L926" s="62"/>
      <c r="M926" s="62"/>
      <c r="N926" s="60"/>
      <c r="O926" s="60"/>
      <c r="P926" s="60"/>
      <c r="Q926" s="60"/>
      <c r="R926" s="62"/>
      <c r="S926" s="62"/>
    </row>
    <row r="927" spans="1:19" s="63" customFormat="1" x14ac:dyDescent="0.3">
      <c r="A927" s="56"/>
      <c r="B927" s="57"/>
      <c r="C927" s="58"/>
      <c r="D927" s="59"/>
      <c r="E927" s="60"/>
      <c r="F927" s="61"/>
      <c r="G927" s="62"/>
      <c r="H927" s="61"/>
      <c r="I927" s="62"/>
      <c r="J927" s="61"/>
      <c r="K927" s="62"/>
      <c r="L927" s="62"/>
      <c r="M927" s="62"/>
      <c r="N927" s="60"/>
      <c r="O927" s="60"/>
      <c r="P927" s="60"/>
      <c r="Q927" s="60"/>
      <c r="R927" s="62"/>
      <c r="S927" s="62"/>
    </row>
    <row r="928" spans="1:19" s="63" customFormat="1" ht="15" customHeight="1" x14ac:dyDescent="0.3">
      <c r="A928" s="56"/>
      <c r="B928" s="57"/>
      <c r="C928" s="58"/>
      <c r="D928" s="59"/>
      <c r="E928" s="60"/>
      <c r="F928" s="61"/>
      <c r="G928" s="62"/>
      <c r="H928" s="61"/>
      <c r="I928" s="62"/>
      <c r="J928" s="61"/>
      <c r="K928" s="62"/>
      <c r="L928" s="62"/>
      <c r="M928" s="62"/>
      <c r="N928" s="62"/>
      <c r="O928" s="62"/>
      <c r="P928" s="62"/>
      <c r="Q928" s="62"/>
      <c r="R928" s="62"/>
      <c r="S928" s="62"/>
    </row>
    <row r="929" spans="1:19" s="63" customFormat="1" x14ac:dyDescent="0.3">
      <c r="A929" s="56"/>
      <c r="B929" s="57"/>
      <c r="C929" s="58"/>
      <c r="D929" s="59"/>
      <c r="E929" s="60"/>
      <c r="F929" s="61"/>
      <c r="G929" s="62"/>
      <c r="H929" s="61"/>
      <c r="I929" s="62"/>
      <c r="J929" s="61"/>
      <c r="K929" s="62"/>
      <c r="L929" s="62"/>
      <c r="M929" s="62"/>
      <c r="N929" s="62"/>
      <c r="O929" s="62"/>
      <c r="P929" s="62"/>
      <c r="Q929" s="62"/>
      <c r="R929" s="62"/>
      <c r="S929" s="62"/>
    </row>
    <row r="930" spans="1:19" s="63" customFormat="1" x14ac:dyDescent="0.3">
      <c r="A930" s="56"/>
      <c r="B930" s="57"/>
      <c r="C930" s="272"/>
      <c r="D930" s="273"/>
      <c r="E930" s="273"/>
      <c r="F930" s="273"/>
      <c r="G930" s="273"/>
      <c r="H930" s="61"/>
      <c r="I930" s="62"/>
      <c r="J930" s="61"/>
      <c r="K930" s="62"/>
      <c r="L930" s="62"/>
      <c r="M930" s="62"/>
      <c r="N930" s="62"/>
      <c r="O930" s="62"/>
      <c r="P930" s="62"/>
      <c r="Q930" s="62"/>
      <c r="R930" s="62"/>
      <c r="S930" s="62"/>
    </row>
    <row r="931" spans="1:19" s="63" customFormat="1" x14ac:dyDescent="0.3">
      <c r="A931" s="56"/>
      <c r="B931" s="57"/>
      <c r="C931" s="58"/>
      <c r="D931" s="59"/>
      <c r="E931" s="60"/>
      <c r="F931" s="61"/>
      <c r="G931" s="62"/>
      <c r="H931" s="61"/>
      <c r="I931" s="62"/>
      <c r="J931" s="61"/>
      <c r="K931" s="62"/>
      <c r="L931" s="62"/>
      <c r="M931" s="62"/>
      <c r="N931" s="62"/>
      <c r="O931" s="62"/>
      <c r="P931" s="62"/>
      <c r="Q931" s="62"/>
      <c r="R931" s="62"/>
      <c r="S931" s="62"/>
    </row>
    <row r="932" spans="1:19" s="63" customFormat="1" x14ac:dyDescent="0.3">
      <c r="A932" s="56"/>
      <c r="B932" s="57"/>
      <c r="C932" s="272"/>
      <c r="D932" s="273"/>
      <c r="E932" s="273"/>
      <c r="F932" s="273"/>
      <c r="G932" s="273"/>
      <c r="H932" s="61"/>
      <c r="I932" s="62"/>
      <c r="J932" s="61"/>
      <c r="K932" s="62"/>
      <c r="L932" s="62"/>
      <c r="M932" s="62"/>
      <c r="N932" s="62"/>
      <c r="O932" s="62"/>
      <c r="P932" s="62"/>
      <c r="Q932" s="62"/>
      <c r="R932" s="62"/>
      <c r="S932" s="62"/>
    </row>
    <row r="933" spans="1:19" s="63" customFormat="1" x14ac:dyDescent="0.3">
      <c r="A933" s="56"/>
      <c r="B933" s="57"/>
      <c r="C933" s="58"/>
      <c r="D933" s="59"/>
      <c r="E933" s="60"/>
      <c r="F933" s="61"/>
      <c r="G933" s="62"/>
      <c r="H933" s="61"/>
      <c r="I933" s="62"/>
      <c r="J933" s="61"/>
      <c r="K933" s="62"/>
      <c r="L933" s="62"/>
      <c r="M933" s="62"/>
      <c r="N933" s="62"/>
      <c r="O933" s="62"/>
      <c r="P933" s="62"/>
      <c r="Q933" s="62"/>
      <c r="R933" s="62"/>
      <c r="S933" s="62"/>
    </row>
    <row r="934" spans="1:19" s="63" customFormat="1" x14ac:dyDescent="0.3">
      <c r="A934" s="56"/>
      <c r="B934" s="57"/>
      <c r="C934" s="272"/>
      <c r="D934" s="273"/>
      <c r="E934" s="273"/>
      <c r="F934" s="273"/>
      <c r="G934" s="273"/>
      <c r="H934" s="61"/>
      <c r="I934" s="62"/>
      <c r="J934" s="61"/>
      <c r="K934" s="62"/>
      <c r="L934" s="62"/>
      <c r="M934" s="62"/>
      <c r="N934" s="62"/>
      <c r="O934" s="62"/>
      <c r="P934" s="62"/>
      <c r="Q934" s="62"/>
      <c r="R934" s="62"/>
      <c r="S934" s="62"/>
    </row>
    <row r="935" spans="1:19" s="63" customFormat="1" x14ac:dyDescent="0.3">
      <c r="A935" s="56"/>
      <c r="B935" s="57"/>
      <c r="C935" s="270"/>
      <c r="D935" s="271"/>
      <c r="E935" s="271"/>
      <c r="F935" s="271"/>
      <c r="G935" s="271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</row>
    <row r="936" spans="1:19" s="63" customFormat="1" x14ac:dyDescent="0.3">
      <c r="A936" s="56"/>
      <c r="B936" s="57"/>
      <c r="C936" s="58"/>
      <c r="D936" s="59"/>
      <c r="E936" s="60"/>
      <c r="F936" s="61"/>
      <c r="G936" s="62"/>
      <c r="H936" s="61"/>
      <c r="I936" s="62"/>
      <c r="J936" s="61"/>
      <c r="K936" s="62"/>
      <c r="L936" s="62"/>
      <c r="M936" s="62"/>
      <c r="N936" s="62"/>
      <c r="O936" s="62"/>
      <c r="P936" s="62"/>
      <c r="Q936" s="62"/>
      <c r="R936" s="62"/>
      <c r="S936" s="62"/>
    </row>
    <row r="937" spans="1:19" s="63" customFormat="1" x14ac:dyDescent="0.3">
      <c r="A937" s="56"/>
      <c r="B937" s="57"/>
      <c r="C937" s="270"/>
      <c r="D937" s="271"/>
      <c r="E937" s="271"/>
      <c r="F937" s="271"/>
      <c r="G937" s="271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</row>
    <row r="938" spans="1:19" s="63" customFormat="1" x14ac:dyDescent="0.3">
      <c r="A938" s="56"/>
      <c r="B938" s="57"/>
      <c r="C938" s="58"/>
      <c r="D938" s="59"/>
      <c r="E938" s="60"/>
      <c r="F938" s="61"/>
      <c r="G938" s="62"/>
      <c r="H938" s="61"/>
      <c r="I938" s="62"/>
      <c r="J938" s="61"/>
      <c r="K938" s="62"/>
      <c r="L938" s="62"/>
      <c r="M938" s="62"/>
      <c r="N938" s="62"/>
      <c r="O938" s="62"/>
      <c r="P938" s="62"/>
      <c r="Q938" s="62"/>
      <c r="R938" s="62"/>
      <c r="S938" s="62"/>
    </row>
    <row r="939" spans="1:19" s="63" customFormat="1" x14ac:dyDescent="0.3">
      <c r="A939" s="56"/>
      <c r="B939" s="57"/>
      <c r="C939" s="270"/>
      <c r="D939" s="271"/>
      <c r="E939" s="271"/>
      <c r="F939" s="271"/>
      <c r="G939" s="271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</row>
    <row r="940" spans="1:19" s="63" customFormat="1" x14ac:dyDescent="0.3">
      <c r="A940" s="75"/>
      <c r="B940" s="76"/>
      <c r="C940" s="77"/>
      <c r="D940" s="78"/>
      <c r="E940" s="79"/>
      <c r="F940" s="80"/>
      <c r="G940" s="80"/>
      <c r="H940" s="80"/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</row>
    <row r="941" spans="1:19" s="63" customFormat="1" x14ac:dyDescent="0.3">
      <c r="A941" s="56"/>
      <c r="B941" s="57"/>
      <c r="C941" s="58"/>
      <c r="D941" s="59"/>
      <c r="E941" s="60"/>
      <c r="F941" s="61"/>
      <c r="G941" s="62"/>
      <c r="H941" s="61"/>
      <c r="I941" s="62"/>
      <c r="J941" s="61"/>
      <c r="K941" s="62"/>
      <c r="L941" s="62"/>
      <c r="M941" s="62"/>
      <c r="N941" s="62"/>
      <c r="O941" s="62"/>
      <c r="P941" s="62"/>
      <c r="Q941" s="62"/>
      <c r="R941" s="62"/>
      <c r="S941" s="62"/>
    </row>
    <row r="942" spans="1:19" s="63" customFormat="1" x14ac:dyDescent="0.3">
      <c r="A942" s="75"/>
      <c r="B942" s="76"/>
      <c r="C942" s="77"/>
      <c r="D942" s="78"/>
      <c r="E942" s="79"/>
      <c r="F942" s="80"/>
      <c r="G942" s="80"/>
      <c r="H942" s="80"/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</row>
    <row r="943" spans="1:19" s="63" customFormat="1" x14ac:dyDescent="0.3">
      <c r="A943" s="56"/>
      <c r="B943" s="57"/>
      <c r="C943" s="58"/>
      <c r="D943" s="59"/>
      <c r="E943" s="60"/>
      <c r="F943" s="61"/>
      <c r="G943" s="62"/>
      <c r="H943" s="61"/>
      <c r="I943" s="62"/>
      <c r="J943" s="61"/>
      <c r="K943" s="62"/>
      <c r="L943" s="62"/>
      <c r="M943" s="62"/>
      <c r="N943" s="62"/>
      <c r="O943" s="62"/>
      <c r="P943" s="62"/>
      <c r="Q943" s="62"/>
      <c r="R943" s="62"/>
      <c r="S943" s="62"/>
    </row>
    <row r="944" spans="1:19" s="63" customFormat="1" x14ac:dyDescent="0.3">
      <c r="A944" s="56"/>
      <c r="B944" s="57"/>
      <c r="C944" s="270"/>
      <c r="D944" s="271"/>
      <c r="E944" s="271"/>
      <c r="F944" s="271"/>
      <c r="G944" s="271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</row>
    <row r="945" spans="1:25" s="63" customFormat="1" x14ac:dyDescent="0.3">
      <c r="A945" s="56"/>
      <c r="B945" s="57"/>
      <c r="C945" s="58"/>
      <c r="D945" s="59"/>
      <c r="E945" s="60"/>
      <c r="F945" s="61"/>
      <c r="G945" s="62"/>
      <c r="H945" s="61"/>
      <c r="I945" s="62"/>
      <c r="J945" s="61"/>
      <c r="K945" s="62"/>
      <c r="L945" s="62"/>
      <c r="M945" s="62"/>
      <c r="N945" s="62"/>
      <c r="O945" s="62"/>
      <c r="P945" s="62"/>
      <c r="Q945" s="62"/>
      <c r="R945" s="62"/>
      <c r="S945" s="62"/>
    </row>
    <row r="946" spans="1:25" s="63" customFormat="1" x14ac:dyDescent="0.3">
      <c r="A946" s="56"/>
      <c r="B946" s="57"/>
      <c r="C946" s="270"/>
      <c r="D946" s="271"/>
      <c r="E946" s="271"/>
      <c r="F946" s="271"/>
      <c r="G946" s="271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</row>
    <row r="947" spans="1:25" s="63" customFormat="1" ht="15" customHeight="1" x14ac:dyDescent="0.3">
      <c r="A947" s="56"/>
      <c r="B947" s="57"/>
      <c r="C947" s="58"/>
      <c r="D947" s="59"/>
      <c r="E947" s="60"/>
      <c r="F947" s="61"/>
      <c r="G947" s="62"/>
      <c r="H947" s="61"/>
      <c r="I947" s="62"/>
      <c r="J947" s="61"/>
      <c r="K947" s="62"/>
      <c r="L947" s="62"/>
      <c r="M947" s="62"/>
      <c r="N947" s="62"/>
      <c r="O947" s="62"/>
      <c r="P947" s="62"/>
      <c r="Q947" s="62"/>
      <c r="R947" s="62"/>
      <c r="S947" s="62"/>
    </row>
    <row r="948" spans="1:25" s="63" customFormat="1" x14ac:dyDescent="0.3">
      <c r="A948" s="56"/>
      <c r="B948" s="57"/>
      <c r="C948" s="270"/>
      <c r="D948" s="271"/>
      <c r="E948" s="271"/>
      <c r="F948" s="271"/>
      <c r="G948" s="271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</row>
    <row r="949" spans="1:25" s="63" customFormat="1" x14ac:dyDescent="0.3">
      <c r="A949" s="75"/>
      <c r="B949" s="76"/>
      <c r="C949" s="77"/>
      <c r="D949" s="78"/>
      <c r="E949" s="79"/>
      <c r="F949" s="80"/>
      <c r="G949" s="80"/>
      <c r="H949" s="80"/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</row>
    <row r="950" spans="1:25" s="63" customFormat="1" ht="15" customHeight="1" x14ac:dyDescent="0.3">
      <c r="A950" s="56"/>
      <c r="B950" s="57"/>
      <c r="C950" s="58"/>
      <c r="D950" s="59"/>
      <c r="E950" s="60"/>
      <c r="F950" s="61"/>
      <c r="G950" s="62"/>
      <c r="H950" s="61"/>
      <c r="I950" s="62"/>
      <c r="J950" s="61"/>
      <c r="K950" s="62"/>
      <c r="L950" s="62"/>
      <c r="M950" s="62"/>
      <c r="N950" s="62"/>
      <c r="O950" s="62"/>
      <c r="P950" s="62"/>
      <c r="Q950" s="62"/>
      <c r="R950" s="62"/>
      <c r="S950" s="62"/>
    </row>
    <row r="951" spans="1:25" s="63" customFormat="1" x14ac:dyDescent="0.3">
      <c r="A951" s="56"/>
      <c r="B951" s="57"/>
      <c r="C951" s="272"/>
      <c r="D951" s="273"/>
      <c r="E951" s="273"/>
      <c r="F951" s="273"/>
      <c r="G951" s="273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</row>
    <row r="952" spans="1:25" s="63" customFormat="1" x14ac:dyDescent="0.3">
      <c r="A952" s="56"/>
      <c r="B952" s="57"/>
      <c r="C952" s="270"/>
      <c r="D952" s="271"/>
      <c r="E952" s="271"/>
      <c r="F952" s="271"/>
      <c r="G952" s="271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</row>
    <row r="953" spans="1:25" s="63" customFormat="1" x14ac:dyDescent="0.3">
      <c r="A953" s="56"/>
      <c r="B953" s="57"/>
      <c r="C953" s="58"/>
      <c r="D953" s="59"/>
      <c r="E953" s="60"/>
      <c r="F953" s="61"/>
      <c r="G953" s="62"/>
      <c r="H953" s="61"/>
      <c r="I953" s="62"/>
      <c r="J953" s="61"/>
      <c r="K953" s="62"/>
      <c r="L953" s="62"/>
      <c r="M953" s="62"/>
      <c r="N953" s="62"/>
      <c r="O953" s="62"/>
      <c r="P953" s="62"/>
      <c r="Q953" s="62"/>
      <c r="R953" s="62"/>
      <c r="S953" s="62"/>
    </row>
    <row r="954" spans="1:25" s="63" customFormat="1" x14ac:dyDescent="0.3">
      <c r="A954" s="56"/>
      <c r="B954" s="57"/>
      <c r="C954" s="272"/>
      <c r="D954" s="273"/>
      <c r="E954" s="273"/>
      <c r="F954" s="273"/>
      <c r="G954" s="273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</row>
    <row r="955" spans="1:25" s="63" customFormat="1" x14ac:dyDescent="0.3">
      <c r="A955" s="75"/>
      <c r="B955" s="76"/>
      <c r="C955" s="77"/>
      <c r="D955" s="81"/>
      <c r="E955" s="75"/>
      <c r="F955" s="75"/>
      <c r="G955" s="82"/>
      <c r="H955" s="70"/>
      <c r="I955" s="70"/>
      <c r="J955" s="70"/>
      <c r="K955" s="70"/>
      <c r="L955" s="70"/>
      <c r="M955" s="70"/>
      <c r="N955" s="70"/>
      <c r="O955" s="70"/>
      <c r="P955" s="70"/>
      <c r="Q955" s="70"/>
      <c r="R955" s="70"/>
      <c r="S955" s="70"/>
    </row>
    <row r="956" spans="1:25" s="63" customFormat="1" x14ac:dyDescent="0.3">
      <c r="A956" s="70"/>
      <c r="B956" s="71"/>
      <c r="C956" s="71"/>
      <c r="D956" s="72"/>
      <c r="E956" s="73"/>
      <c r="F956" s="74"/>
      <c r="G956" s="74"/>
      <c r="H956" s="74"/>
      <c r="I956" s="74"/>
      <c r="J956" s="74"/>
      <c r="K956" s="74"/>
      <c r="L956" s="74"/>
      <c r="M956" s="74"/>
      <c r="N956" s="74"/>
      <c r="O956" s="74"/>
      <c r="P956" s="74"/>
      <c r="Q956" s="74"/>
      <c r="R956" s="74"/>
      <c r="S956" s="74"/>
    </row>
    <row r="957" spans="1:25" s="63" customFormat="1" x14ac:dyDescent="0.3">
      <c r="A957" s="65"/>
      <c r="B957" s="66"/>
      <c r="C957" s="274"/>
      <c r="D957" s="275"/>
      <c r="E957" s="275"/>
      <c r="F957" s="275"/>
      <c r="G957" s="275"/>
    </row>
    <row r="958" spans="1:25" s="63" customFormat="1" x14ac:dyDescent="0.3">
      <c r="B958" s="67"/>
      <c r="C958" s="67"/>
      <c r="D958" s="68"/>
    </row>
    <row r="959" spans="1:25" s="63" customFormat="1" x14ac:dyDescent="0.3">
      <c r="B959" s="67"/>
      <c r="C959" s="67"/>
      <c r="D959" s="68"/>
      <c r="H959" s="69"/>
      <c r="I959" s="69"/>
      <c r="J959" s="69"/>
      <c r="K959" s="69"/>
      <c r="L959" s="69"/>
      <c r="M959" s="69"/>
      <c r="N959" s="69"/>
      <c r="O959" s="69"/>
      <c r="P959" s="69"/>
      <c r="Q959" s="69"/>
      <c r="R959" s="69"/>
      <c r="S959" s="69"/>
    </row>
    <row r="960" spans="1:25" s="63" customFormat="1" x14ac:dyDescent="0.3">
      <c r="A960" s="70"/>
      <c r="B960" s="71"/>
      <c r="C960" s="71"/>
      <c r="D960" s="72"/>
      <c r="E960" s="73"/>
      <c r="F960" s="74"/>
      <c r="G960" s="74"/>
      <c r="H960" s="74"/>
      <c r="I960" s="74"/>
      <c r="J960" s="74"/>
      <c r="K960" s="74"/>
      <c r="L960" s="74"/>
      <c r="M960" s="74"/>
      <c r="N960" s="74"/>
      <c r="O960" s="74"/>
      <c r="P960" s="74"/>
      <c r="Q960" s="74"/>
      <c r="R960" s="74"/>
      <c r="S960" s="74"/>
      <c r="Y960" s="64"/>
    </row>
    <row r="961" spans="1:25" s="63" customFormat="1" x14ac:dyDescent="0.3">
      <c r="A961" s="75"/>
      <c r="B961" s="76"/>
      <c r="C961" s="77"/>
      <c r="D961" s="78"/>
      <c r="E961" s="79"/>
      <c r="F961" s="80"/>
      <c r="G961" s="80"/>
      <c r="H961" s="80"/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Y961" s="64"/>
    </row>
    <row r="962" spans="1:25" s="63" customFormat="1" x14ac:dyDescent="0.3">
      <c r="A962" s="56"/>
      <c r="B962" s="57"/>
      <c r="C962" s="58"/>
      <c r="D962" s="59"/>
      <c r="E962" s="60"/>
      <c r="F962" s="61"/>
      <c r="G962" s="62"/>
      <c r="H962" s="61"/>
      <c r="I962" s="62"/>
      <c r="J962" s="61"/>
      <c r="K962" s="62"/>
      <c r="L962" s="62"/>
      <c r="M962" s="62"/>
      <c r="N962" s="62"/>
      <c r="O962" s="62"/>
      <c r="P962" s="62"/>
      <c r="Q962" s="62"/>
      <c r="R962" s="62"/>
      <c r="S962" s="62"/>
      <c r="Y962" s="64"/>
    </row>
    <row r="963" spans="1:25" s="63" customFormat="1" x14ac:dyDescent="0.3">
      <c r="A963" s="56"/>
      <c r="B963" s="57"/>
      <c r="C963" s="270"/>
      <c r="D963" s="271"/>
      <c r="E963" s="271"/>
      <c r="F963" s="271"/>
      <c r="G963" s="271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Y963" s="64"/>
    </row>
    <row r="964" spans="1:25" s="63" customFormat="1" x14ac:dyDescent="0.3">
      <c r="A964" s="56"/>
      <c r="B964" s="57"/>
      <c r="C964" s="58"/>
      <c r="D964" s="59"/>
      <c r="E964" s="60"/>
      <c r="F964" s="61"/>
      <c r="G964" s="62"/>
      <c r="H964" s="61"/>
      <c r="I964" s="62"/>
      <c r="J964" s="61"/>
      <c r="K964" s="62"/>
      <c r="L964" s="62"/>
      <c r="M964" s="62"/>
      <c r="N964" s="62"/>
      <c r="O964" s="62"/>
      <c r="P964" s="62"/>
      <c r="Q964" s="62"/>
      <c r="R964" s="62"/>
      <c r="S964" s="62"/>
      <c r="Y964" s="64"/>
    </row>
    <row r="965" spans="1:25" s="63" customFormat="1" x14ac:dyDescent="0.3">
      <c r="A965" s="56"/>
      <c r="B965" s="57"/>
      <c r="C965" s="270"/>
      <c r="D965" s="271"/>
      <c r="E965" s="271"/>
      <c r="F965" s="271"/>
      <c r="G965" s="271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Y965" s="64"/>
    </row>
    <row r="966" spans="1:25" s="63" customFormat="1" x14ac:dyDescent="0.3">
      <c r="A966" s="56"/>
      <c r="B966" s="57"/>
      <c r="C966" s="58"/>
      <c r="D966" s="59"/>
      <c r="E966" s="60"/>
      <c r="F966" s="61"/>
      <c r="G966" s="62"/>
      <c r="H966" s="61"/>
      <c r="I966" s="62"/>
      <c r="J966" s="61"/>
      <c r="K966" s="62"/>
      <c r="L966" s="62"/>
      <c r="M966" s="62"/>
      <c r="N966" s="62"/>
      <c r="O966" s="62"/>
      <c r="P966" s="62"/>
      <c r="Q966" s="62"/>
      <c r="R966" s="62"/>
      <c r="S966" s="62"/>
      <c r="Y966" s="64"/>
    </row>
    <row r="967" spans="1:25" s="63" customFormat="1" x14ac:dyDescent="0.3">
      <c r="A967" s="56"/>
      <c r="B967" s="57"/>
      <c r="C967" s="270"/>
      <c r="D967" s="271"/>
      <c r="E967" s="271"/>
      <c r="F967" s="271"/>
      <c r="G967" s="271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Y967" s="64"/>
    </row>
    <row r="968" spans="1:25" s="63" customFormat="1" x14ac:dyDescent="0.3">
      <c r="A968" s="56"/>
      <c r="B968" s="57"/>
      <c r="C968" s="58"/>
      <c r="D968" s="59"/>
      <c r="E968" s="60"/>
      <c r="F968" s="61"/>
      <c r="G968" s="62"/>
      <c r="H968" s="61"/>
      <c r="I968" s="62"/>
      <c r="J968" s="61"/>
      <c r="K968" s="62"/>
      <c r="L968" s="62"/>
      <c r="M968" s="62"/>
      <c r="N968" s="62"/>
      <c r="O968" s="62"/>
      <c r="P968" s="62"/>
      <c r="Q968" s="62"/>
      <c r="R968" s="62"/>
      <c r="S968" s="62"/>
      <c r="Y968" s="64"/>
    </row>
    <row r="969" spans="1:25" s="63" customFormat="1" x14ac:dyDescent="0.3">
      <c r="A969" s="56"/>
      <c r="B969" s="57"/>
      <c r="C969" s="270"/>
      <c r="D969" s="271"/>
      <c r="E969" s="271"/>
      <c r="F969" s="271"/>
      <c r="G969" s="271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Y969" s="64"/>
    </row>
    <row r="970" spans="1:25" s="63" customFormat="1" x14ac:dyDescent="0.3">
      <c r="A970" s="56"/>
      <c r="B970" s="57"/>
      <c r="C970" s="58"/>
      <c r="D970" s="59"/>
      <c r="E970" s="60"/>
      <c r="F970" s="61"/>
      <c r="G970" s="62"/>
      <c r="H970" s="61"/>
      <c r="I970" s="62"/>
      <c r="J970" s="61"/>
      <c r="K970" s="62"/>
      <c r="L970" s="62"/>
      <c r="M970" s="62"/>
      <c r="N970" s="62"/>
      <c r="O970" s="62"/>
      <c r="P970" s="62"/>
      <c r="Q970" s="62"/>
      <c r="R970" s="62"/>
      <c r="S970" s="62"/>
      <c r="Y970" s="64"/>
    </row>
    <row r="971" spans="1:25" s="63" customFormat="1" x14ac:dyDescent="0.3">
      <c r="A971" s="56"/>
      <c r="B971" s="57"/>
      <c r="C971" s="270"/>
      <c r="D971" s="271"/>
      <c r="E971" s="271"/>
      <c r="F971" s="271"/>
      <c r="G971" s="271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Y971" s="64"/>
    </row>
    <row r="972" spans="1:25" s="63" customFormat="1" x14ac:dyDescent="0.3">
      <c r="A972" s="56"/>
      <c r="B972" s="57"/>
      <c r="C972" s="58"/>
      <c r="D972" s="59"/>
      <c r="E972" s="60"/>
      <c r="F972" s="61"/>
      <c r="G972" s="62"/>
      <c r="H972" s="61"/>
      <c r="I972" s="62"/>
      <c r="J972" s="61"/>
      <c r="K972" s="62"/>
      <c r="L972" s="62"/>
      <c r="M972" s="62"/>
      <c r="N972" s="62"/>
      <c r="O972" s="62"/>
      <c r="P972" s="62"/>
      <c r="Q972" s="62"/>
      <c r="R972" s="62"/>
      <c r="S972" s="62"/>
      <c r="Y972" s="64"/>
    </row>
    <row r="973" spans="1:25" s="63" customFormat="1" x14ac:dyDescent="0.3">
      <c r="A973" s="56"/>
      <c r="B973" s="57"/>
      <c r="C973" s="270"/>
      <c r="D973" s="271"/>
      <c r="E973" s="271"/>
      <c r="F973" s="271"/>
      <c r="G973" s="271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Y973" s="64"/>
    </row>
    <row r="974" spans="1:25" s="63" customFormat="1" x14ac:dyDescent="0.3">
      <c r="A974" s="56"/>
      <c r="B974" s="57"/>
      <c r="C974" s="58"/>
      <c r="D974" s="59"/>
      <c r="E974" s="60"/>
      <c r="F974" s="61"/>
      <c r="G974" s="62"/>
      <c r="H974" s="61"/>
      <c r="I974" s="62"/>
      <c r="J974" s="61"/>
      <c r="K974" s="62"/>
      <c r="L974" s="62"/>
      <c r="M974" s="62"/>
      <c r="N974" s="62"/>
      <c r="O974" s="62"/>
      <c r="P974" s="62"/>
      <c r="Q974" s="62"/>
      <c r="R974" s="62"/>
      <c r="S974" s="62"/>
      <c r="Y974" s="64"/>
    </row>
    <row r="975" spans="1:25" s="63" customFormat="1" x14ac:dyDescent="0.3">
      <c r="A975" s="56"/>
      <c r="B975" s="57"/>
      <c r="C975" s="270"/>
      <c r="D975" s="271"/>
      <c r="E975" s="271"/>
      <c r="F975" s="271"/>
      <c r="G975" s="271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Y975" s="64"/>
    </row>
    <row r="976" spans="1:25" s="63" customFormat="1" x14ac:dyDescent="0.3">
      <c r="A976" s="56"/>
      <c r="B976" s="57"/>
      <c r="C976" s="58"/>
      <c r="D976" s="59"/>
      <c r="E976" s="60"/>
      <c r="F976" s="61"/>
      <c r="G976" s="62"/>
      <c r="H976" s="61"/>
      <c r="I976" s="62"/>
      <c r="J976" s="61"/>
      <c r="K976" s="62"/>
      <c r="L976" s="62"/>
      <c r="M976" s="62"/>
      <c r="N976" s="62"/>
      <c r="O976" s="62"/>
      <c r="P976" s="62"/>
      <c r="Q976" s="62"/>
      <c r="R976" s="62"/>
      <c r="S976" s="62"/>
      <c r="Y976" s="64"/>
    </row>
    <row r="977" spans="1:25" s="63" customFormat="1" x14ac:dyDescent="0.3">
      <c r="A977" s="56"/>
      <c r="B977" s="57"/>
      <c r="C977" s="270"/>
      <c r="D977" s="271"/>
      <c r="E977" s="271"/>
      <c r="F977" s="271"/>
      <c r="G977" s="271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Y977" s="64"/>
    </row>
    <row r="978" spans="1:25" s="63" customFormat="1" x14ac:dyDescent="0.3">
      <c r="A978" s="56"/>
      <c r="B978" s="57"/>
      <c r="C978" s="58"/>
      <c r="D978" s="59"/>
      <c r="E978" s="60"/>
      <c r="F978" s="61"/>
      <c r="G978" s="62"/>
      <c r="H978" s="61"/>
      <c r="I978" s="62"/>
      <c r="J978" s="61"/>
      <c r="K978" s="62"/>
      <c r="L978" s="62"/>
      <c r="M978" s="62"/>
      <c r="N978" s="62"/>
      <c r="O978" s="62"/>
      <c r="P978" s="62"/>
      <c r="Q978" s="62"/>
      <c r="R978" s="62"/>
      <c r="S978" s="62"/>
      <c r="Y978" s="64"/>
    </row>
    <row r="979" spans="1:25" s="63" customFormat="1" x14ac:dyDescent="0.3">
      <c r="A979" s="56"/>
      <c r="B979" s="57"/>
      <c r="C979" s="270"/>
      <c r="D979" s="271"/>
      <c r="E979" s="271"/>
      <c r="F979" s="271"/>
      <c r="G979" s="271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</row>
    <row r="980" spans="1:25" s="63" customFormat="1" x14ac:dyDescent="0.3">
      <c r="A980" s="56"/>
      <c r="B980" s="57"/>
      <c r="C980" s="58"/>
      <c r="D980" s="59"/>
      <c r="E980" s="60"/>
      <c r="F980" s="61"/>
      <c r="G980" s="62"/>
      <c r="H980" s="61"/>
      <c r="I980" s="62"/>
      <c r="J980" s="61"/>
      <c r="K980" s="62"/>
      <c r="L980" s="62"/>
      <c r="M980" s="62"/>
      <c r="N980" s="62"/>
      <c r="O980" s="62"/>
      <c r="P980" s="62"/>
      <c r="Q980" s="62"/>
      <c r="R980" s="62"/>
      <c r="S980" s="62"/>
    </row>
    <row r="981" spans="1:25" s="63" customFormat="1" x14ac:dyDescent="0.3">
      <c r="A981" s="56"/>
      <c r="B981" s="57"/>
      <c r="C981" s="270"/>
      <c r="D981" s="271"/>
      <c r="E981" s="271"/>
      <c r="F981" s="271"/>
      <c r="G981" s="271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</row>
    <row r="982" spans="1:25" s="63" customFormat="1" x14ac:dyDescent="0.3">
      <c r="A982" s="56"/>
      <c r="B982" s="57"/>
      <c r="C982" s="58"/>
      <c r="D982" s="59"/>
      <c r="E982" s="60"/>
      <c r="F982" s="61"/>
      <c r="G982" s="62"/>
      <c r="H982" s="61"/>
      <c r="I982" s="62"/>
      <c r="J982" s="61"/>
      <c r="K982" s="62"/>
      <c r="L982" s="62"/>
      <c r="M982" s="62"/>
      <c r="N982" s="62"/>
      <c r="O982" s="62"/>
      <c r="P982" s="62"/>
      <c r="Q982" s="62"/>
      <c r="R982" s="62"/>
      <c r="S982" s="62"/>
    </row>
    <row r="983" spans="1:25" s="63" customFormat="1" x14ac:dyDescent="0.3">
      <c r="A983" s="56"/>
      <c r="B983" s="57"/>
      <c r="C983" s="270"/>
      <c r="D983" s="271"/>
      <c r="E983" s="271"/>
      <c r="F983" s="271"/>
      <c r="G983" s="271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</row>
    <row r="984" spans="1:25" s="63" customFormat="1" x14ac:dyDescent="0.3">
      <c r="A984" s="56"/>
      <c r="B984" s="57"/>
      <c r="C984" s="58"/>
      <c r="D984" s="59"/>
      <c r="E984" s="60"/>
      <c r="F984" s="61"/>
      <c r="G984" s="62"/>
      <c r="H984" s="61"/>
      <c r="I984" s="62"/>
      <c r="J984" s="61"/>
      <c r="K984" s="62"/>
      <c r="L984" s="62"/>
      <c r="M984" s="62"/>
      <c r="N984" s="62"/>
      <c r="O984" s="62"/>
      <c r="P984" s="62"/>
      <c r="Q984" s="62"/>
      <c r="R984" s="62"/>
      <c r="S984" s="62"/>
    </row>
    <row r="985" spans="1:25" s="63" customFormat="1" x14ac:dyDescent="0.3">
      <c r="A985" s="56"/>
      <c r="B985" s="57"/>
      <c r="C985" s="272"/>
      <c r="D985" s="273"/>
      <c r="E985" s="273"/>
      <c r="F985" s="273"/>
      <c r="G985" s="273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</row>
    <row r="986" spans="1:25" s="63" customFormat="1" x14ac:dyDescent="0.3">
      <c r="A986" s="56"/>
      <c r="B986" s="57"/>
      <c r="C986" s="270"/>
      <c r="D986" s="271"/>
      <c r="E986" s="271"/>
      <c r="F986" s="271"/>
      <c r="G986" s="271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</row>
    <row r="987" spans="1:25" s="63" customFormat="1" x14ac:dyDescent="0.3">
      <c r="A987" s="56"/>
      <c r="B987" s="57"/>
      <c r="C987" s="58"/>
      <c r="D987" s="59"/>
      <c r="E987" s="60"/>
      <c r="F987" s="61"/>
      <c r="G987" s="62"/>
      <c r="H987" s="61"/>
      <c r="I987" s="62"/>
      <c r="J987" s="61"/>
      <c r="K987" s="62"/>
      <c r="L987" s="62"/>
      <c r="M987" s="62"/>
      <c r="N987" s="62"/>
      <c r="O987" s="62"/>
      <c r="P987" s="62"/>
      <c r="Q987" s="62"/>
      <c r="R987" s="62"/>
      <c r="S987" s="62"/>
    </row>
    <row r="988" spans="1:25" s="63" customFormat="1" x14ac:dyDescent="0.3">
      <c r="A988" s="56"/>
      <c r="B988" s="57"/>
      <c r="C988" s="270"/>
      <c r="D988" s="271"/>
      <c r="E988" s="271"/>
      <c r="F988" s="271"/>
      <c r="G988" s="271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</row>
    <row r="989" spans="1:25" s="63" customFormat="1" x14ac:dyDescent="0.3">
      <c r="A989" s="56"/>
      <c r="B989" s="57"/>
      <c r="C989" s="58"/>
      <c r="D989" s="59"/>
      <c r="E989" s="60"/>
      <c r="F989" s="61"/>
      <c r="G989" s="62"/>
      <c r="H989" s="61"/>
      <c r="I989" s="62"/>
      <c r="J989" s="61"/>
      <c r="K989" s="62"/>
      <c r="L989" s="62"/>
      <c r="M989" s="62"/>
      <c r="N989" s="62"/>
      <c r="O989" s="62"/>
      <c r="P989" s="62"/>
      <c r="Q989" s="62"/>
      <c r="R989" s="62"/>
      <c r="S989" s="62"/>
    </row>
    <row r="990" spans="1:25" s="63" customFormat="1" ht="15" customHeight="1" x14ac:dyDescent="0.3">
      <c r="A990" s="56"/>
      <c r="B990" s="57"/>
      <c r="C990" s="270"/>
      <c r="D990" s="271"/>
      <c r="E990" s="271"/>
      <c r="F990" s="271"/>
      <c r="G990" s="271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</row>
    <row r="991" spans="1:25" s="63" customFormat="1" x14ac:dyDescent="0.3">
      <c r="A991" s="56"/>
      <c r="B991" s="57"/>
      <c r="C991" s="58"/>
      <c r="D991" s="59"/>
      <c r="E991" s="60"/>
      <c r="F991" s="61"/>
      <c r="G991" s="62"/>
      <c r="H991" s="61"/>
      <c r="I991" s="62"/>
      <c r="J991" s="61"/>
      <c r="K991" s="62"/>
      <c r="L991" s="62"/>
      <c r="M991" s="62"/>
      <c r="N991" s="62"/>
      <c r="O991" s="62"/>
      <c r="P991" s="62"/>
      <c r="Q991" s="62"/>
      <c r="R991" s="62"/>
      <c r="S991" s="62"/>
    </row>
    <row r="992" spans="1:25" s="63" customFormat="1" x14ac:dyDescent="0.3">
      <c r="A992" s="56"/>
      <c r="B992" s="57"/>
      <c r="C992" s="270"/>
      <c r="D992" s="271"/>
      <c r="E992" s="271"/>
      <c r="F992" s="271"/>
      <c r="G992" s="271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</row>
    <row r="993" spans="1:19" s="63" customFormat="1" x14ac:dyDescent="0.3">
      <c r="A993" s="56"/>
      <c r="B993" s="57"/>
      <c r="C993" s="58"/>
      <c r="D993" s="59"/>
      <c r="E993" s="60"/>
      <c r="F993" s="61"/>
      <c r="G993" s="62"/>
      <c r="H993" s="61"/>
      <c r="I993" s="62"/>
      <c r="J993" s="61"/>
      <c r="K993" s="62"/>
      <c r="L993" s="62"/>
      <c r="M993" s="62"/>
      <c r="N993" s="62"/>
      <c r="O993" s="62"/>
      <c r="P993" s="62"/>
      <c r="Q993" s="62"/>
      <c r="R993" s="62"/>
      <c r="S993" s="62"/>
    </row>
    <row r="994" spans="1:19" s="63" customFormat="1" x14ac:dyDescent="0.3">
      <c r="A994" s="56"/>
      <c r="B994" s="57"/>
      <c r="C994" s="270"/>
      <c r="D994" s="271"/>
      <c r="E994" s="271"/>
      <c r="F994" s="271"/>
      <c r="G994" s="271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</row>
    <row r="995" spans="1:19" s="63" customFormat="1" x14ac:dyDescent="0.3">
      <c r="A995" s="56"/>
      <c r="B995" s="57"/>
      <c r="C995" s="58"/>
      <c r="D995" s="59"/>
      <c r="E995" s="60"/>
      <c r="F995" s="61"/>
      <c r="G995" s="62"/>
      <c r="H995" s="61"/>
      <c r="I995" s="62"/>
      <c r="J995" s="61"/>
      <c r="K995" s="62"/>
      <c r="L995" s="62"/>
      <c r="M995" s="62"/>
      <c r="N995" s="62"/>
      <c r="O995" s="62"/>
      <c r="P995" s="62"/>
      <c r="Q995" s="62"/>
      <c r="R995" s="62"/>
      <c r="S995" s="62"/>
    </row>
    <row r="996" spans="1:19" s="63" customFormat="1" x14ac:dyDescent="0.3">
      <c r="A996" s="56"/>
      <c r="B996" s="57"/>
      <c r="C996" s="272"/>
      <c r="D996" s="273"/>
      <c r="E996" s="273"/>
      <c r="F996" s="273"/>
      <c r="G996" s="273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</row>
    <row r="997" spans="1:19" s="63" customFormat="1" x14ac:dyDescent="0.3">
      <c r="A997" s="56"/>
      <c r="B997" s="57"/>
      <c r="C997" s="270"/>
      <c r="D997" s="271"/>
      <c r="E997" s="271"/>
      <c r="F997" s="271"/>
      <c r="G997" s="271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</row>
    <row r="998" spans="1:19" s="63" customFormat="1" x14ac:dyDescent="0.3">
      <c r="A998" s="56"/>
      <c r="B998" s="57"/>
      <c r="C998" s="58"/>
      <c r="D998" s="59"/>
      <c r="E998" s="60"/>
      <c r="F998" s="61"/>
      <c r="G998" s="62"/>
      <c r="H998" s="61"/>
      <c r="I998" s="62"/>
      <c r="J998" s="61"/>
      <c r="K998" s="62"/>
      <c r="L998" s="62"/>
      <c r="M998" s="62"/>
      <c r="N998" s="62"/>
      <c r="O998" s="62"/>
      <c r="P998" s="62"/>
      <c r="Q998" s="62"/>
      <c r="R998" s="62"/>
      <c r="S998" s="62"/>
    </row>
    <row r="999" spans="1:19" s="63" customFormat="1" x14ac:dyDescent="0.3">
      <c r="A999" s="56"/>
      <c r="B999" s="57"/>
      <c r="C999" s="272"/>
      <c r="D999" s="273"/>
      <c r="E999" s="273"/>
      <c r="F999" s="273"/>
      <c r="G999" s="273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</row>
    <row r="1000" spans="1:19" s="63" customFormat="1" x14ac:dyDescent="0.3">
      <c r="A1000" s="56"/>
      <c r="B1000" s="57"/>
      <c r="C1000" s="270"/>
      <c r="D1000" s="271"/>
      <c r="E1000" s="271"/>
      <c r="F1000" s="271"/>
      <c r="G1000" s="271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</row>
    <row r="1001" spans="1:19" s="63" customFormat="1" x14ac:dyDescent="0.3">
      <c r="A1001" s="56"/>
      <c r="B1001" s="57"/>
      <c r="C1001" s="58"/>
      <c r="D1001" s="59"/>
      <c r="E1001" s="60"/>
      <c r="F1001" s="61"/>
      <c r="G1001" s="62"/>
      <c r="H1001" s="61"/>
      <c r="I1001" s="62"/>
      <c r="J1001" s="61"/>
      <c r="K1001" s="62"/>
      <c r="L1001" s="62"/>
      <c r="M1001" s="62"/>
      <c r="N1001" s="62"/>
      <c r="O1001" s="62"/>
      <c r="P1001" s="62"/>
      <c r="Q1001" s="62"/>
      <c r="R1001" s="62"/>
      <c r="S1001" s="62"/>
    </row>
    <row r="1002" spans="1:19" s="63" customFormat="1" x14ac:dyDescent="0.3">
      <c r="A1002" s="56"/>
      <c r="B1002" s="57"/>
      <c r="C1002" s="270"/>
      <c r="D1002" s="271"/>
      <c r="E1002" s="271"/>
      <c r="F1002" s="271"/>
      <c r="G1002" s="271"/>
      <c r="H1002" s="62"/>
      <c r="I1002" s="62"/>
      <c r="J1002" s="62"/>
      <c r="K1002" s="62"/>
      <c r="L1002" s="62"/>
      <c r="M1002" s="62"/>
      <c r="N1002" s="62"/>
      <c r="O1002" s="62"/>
      <c r="P1002" s="62"/>
      <c r="Q1002" s="62"/>
      <c r="R1002" s="62"/>
      <c r="S1002" s="62"/>
    </row>
    <row r="1003" spans="1:19" s="63" customFormat="1" x14ac:dyDescent="0.3">
      <c r="A1003" s="56"/>
      <c r="B1003" s="57"/>
      <c r="C1003" s="58"/>
      <c r="D1003" s="59"/>
      <c r="E1003" s="60"/>
      <c r="F1003" s="61"/>
      <c r="G1003" s="62"/>
      <c r="H1003" s="61"/>
      <c r="I1003" s="62"/>
      <c r="J1003" s="61"/>
      <c r="K1003" s="62"/>
      <c r="L1003" s="62"/>
      <c r="M1003" s="62"/>
      <c r="N1003" s="62"/>
      <c r="O1003" s="62"/>
      <c r="P1003" s="62"/>
      <c r="Q1003" s="62"/>
      <c r="R1003" s="62"/>
      <c r="S1003" s="62"/>
    </row>
    <row r="1004" spans="1:19" s="63" customFormat="1" x14ac:dyDescent="0.3">
      <c r="A1004" s="56"/>
      <c r="B1004" s="57"/>
      <c r="C1004" s="270"/>
      <c r="D1004" s="271"/>
      <c r="E1004" s="271"/>
      <c r="F1004" s="271"/>
      <c r="G1004" s="271"/>
      <c r="H1004" s="62"/>
      <c r="I1004" s="62"/>
      <c r="J1004" s="62"/>
      <c r="K1004" s="62"/>
      <c r="L1004" s="62"/>
      <c r="M1004" s="62"/>
      <c r="N1004" s="62"/>
      <c r="O1004" s="62"/>
      <c r="P1004" s="62"/>
      <c r="Q1004" s="62"/>
      <c r="R1004" s="62"/>
      <c r="S1004" s="62"/>
    </row>
    <row r="1005" spans="1:19" s="63" customFormat="1" x14ac:dyDescent="0.3">
      <c r="A1005" s="56"/>
      <c r="B1005" s="57"/>
      <c r="C1005" s="58"/>
      <c r="D1005" s="59"/>
      <c r="E1005" s="60"/>
      <c r="F1005" s="61"/>
      <c r="G1005" s="62"/>
      <c r="H1005" s="61"/>
      <c r="I1005" s="62"/>
      <c r="J1005" s="61"/>
      <c r="K1005" s="62"/>
      <c r="L1005" s="62"/>
      <c r="M1005" s="62"/>
      <c r="N1005" s="62"/>
      <c r="O1005" s="62"/>
      <c r="P1005" s="62"/>
      <c r="Q1005" s="62"/>
      <c r="R1005" s="62"/>
      <c r="S1005" s="62"/>
    </row>
    <row r="1006" spans="1:19" s="63" customFormat="1" x14ac:dyDescent="0.3">
      <c r="A1006" s="56"/>
      <c r="B1006" s="57"/>
      <c r="C1006" s="270"/>
      <c r="D1006" s="271"/>
      <c r="E1006" s="271"/>
      <c r="F1006" s="271"/>
      <c r="G1006" s="271"/>
      <c r="H1006" s="62"/>
      <c r="I1006" s="62"/>
      <c r="J1006" s="62"/>
      <c r="K1006" s="62"/>
      <c r="L1006" s="62"/>
      <c r="M1006" s="62"/>
      <c r="N1006" s="62"/>
      <c r="O1006" s="62"/>
      <c r="P1006" s="62"/>
      <c r="Q1006" s="62"/>
      <c r="R1006" s="62"/>
      <c r="S1006" s="62"/>
    </row>
    <row r="1007" spans="1:19" s="63" customFormat="1" x14ac:dyDescent="0.3">
      <c r="A1007" s="75"/>
      <c r="B1007" s="76"/>
      <c r="C1007" s="77"/>
      <c r="D1007" s="78"/>
      <c r="E1007" s="79"/>
      <c r="F1007" s="80"/>
      <c r="G1007" s="80"/>
      <c r="H1007" s="80"/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</row>
    <row r="1008" spans="1:19" s="63" customFormat="1" x14ac:dyDescent="0.3">
      <c r="A1008" s="56"/>
      <c r="B1008" s="57"/>
      <c r="C1008" s="58"/>
      <c r="D1008" s="59"/>
      <c r="E1008" s="60"/>
      <c r="F1008" s="61"/>
      <c r="G1008" s="62"/>
      <c r="H1008" s="61"/>
      <c r="I1008" s="62"/>
      <c r="J1008" s="61"/>
      <c r="K1008" s="62"/>
      <c r="L1008" s="62"/>
      <c r="M1008" s="62"/>
      <c r="N1008" s="62"/>
      <c r="O1008" s="62"/>
      <c r="P1008" s="62"/>
      <c r="Q1008" s="62"/>
      <c r="R1008" s="62"/>
      <c r="S1008" s="62"/>
    </row>
    <row r="1009" spans="1:19" s="63" customFormat="1" x14ac:dyDescent="0.3">
      <c r="A1009" s="56"/>
      <c r="B1009" s="57"/>
      <c r="C1009" s="270"/>
      <c r="D1009" s="271"/>
      <c r="E1009" s="271"/>
      <c r="F1009" s="271"/>
      <c r="G1009" s="271"/>
      <c r="H1009" s="62"/>
      <c r="I1009" s="62"/>
      <c r="J1009" s="62"/>
      <c r="K1009" s="62"/>
      <c r="L1009" s="62"/>
      <c r="M1009" s="62"/>
      <c r="N1009" s="62"/>
      <c r="O1009" s="62"/>
      <c r="P1009" s="62"/>
      <c r="Q1009" s="62"/>
      <c r="R1009" s="62"/>
      <c r="S1009" s="62"/>
    </row>
    <row r="1010" spans="1:19" s="63" customFormat="1" ht="15" customHeight="1" x14ac:dyDescent="0.3">
      <c r="A1010" s="56"/>
      <c r="B1010" s="57"/>
      <c r="C1010" s="58"/>
      <c r="D1010" s="59"/>
      <c r="E1010" s="60"/>
      <c r="F1010" s="61"/>
      <c r="G1010" s="62"/>
      <c r="H1010" s="61"/>
      <c r="I1010" s="62"/>
      <c r="J1010" s="61"/>
      <c r="K1010" s="62"/>
      <c r="L1010" s="62"/>
      <c r="M1010" s="62"/>
      <c r="N1010" s="62"/>
      <c r="O1010" s="62"/>
      <c r="P1010" s="62"/>
      <c r="Q1010" s="62"/>
      <c r="R1010" s="62"/>
      <c r="S1010" s="62"/>
    </row>
    <row r="1011" spans="1:19" s="63" customFormat="1" x14ac:dyDescent="0.3">
      <c r="A1011" s="56"/>
      <c r="B1011" s="57"/>
      <c r="C1011" s="270"/>
      <c r="D1011" s="271"/>
      <c r="E1011" s="271"/>
      <c r="F1011" s="271"/>
      <c r="G1011" s="271"/>
      <c r="H1011" s="62"/>
      <c r="I1011" s="62"/>
      <c r="J1011" s="62"/>
      <c r="K1011" s="62"/>
      <c r="L1011" s="62"/>
      <c r="M1011" s="62"/>
      <c r="N1011" s="62"/>
      <c r="O1011" s="62"/>
      <c r="P1011" s="62"/>
      <c r="Q1011" s="62"/>
      <c r="R1011" s="62"/>
      <c r="S1011" s="62"/>
    </row>
    <row r="1012" spans="1:19" s="63" customFormat="1" x14ac:dyDescent="0.3">
      <c r="A1012" s="56"/>
      <c r="B1012" s="57"/>
      <c r="C1012" s="58"/>
      <c r="D1012" s="59"/>
      <c r="E1012" s="60"/>
      <c r="F1012" s="61"/>
      <c r="G1012" s="62"/>
      <c r="H1012" s="61"/>
      <c r="I1012" s="62"/>
      <c r="J1012" s="61"/>
      <c r="K1012" s="62"/>
      <c r="L1012" s="62"/>
      <c r="M1012" s="62"/>
      <c r="N1012" s="62"/>
      <c r="O1012" s="62"/>
      <c r="P1012" s="62"/>
      <c r="Q1012" s="62"/>
      <c r="R1012" s="62"/>
      <c r="S1012" s="62"/>
    </row>
    <row r="1013" spans="1:19" s="63" customFormat="1" x14ac:dyDescent="0.3">
      <c r="A1013" s="56"/>
      <c r="B1013" s="57"/>
      <c r="C1013" s="270"/>
      <c r="D1013" s="271"/>
      <c r="E1013" s="271"/>
      <c r="F1013" s="271"/>
      <c r="G1013" s="271"/>
      <c r="H1013" s="62"/>
      <c r="I1013" s="62"/>
      <c r="J1013" s="62"/>
      <c r="K1013" s="62"/>
      <c r="L1013" s="62"/>
      <c r="M1013" s="62"/>
      <c r="N1013" s="62"/>
      <c r="O1013" s="62"/>
      <c r="P1013" s="62"/>
      <c r="Q1013" s="62"/>
      <c r="R1013" s="62"/>
      <c r="S1013" s="62"/>
    </row>
    <row r="1014" spans="1:19" s="63" customFormat="1" x14ac:dyDescent="0.3">
      <c r="A1014" s="75"/>
      <c r="B1014" s="76"/>
      <c r="C1014" s="77"/>
      <c r="D1014" s="78"/>
      <c r="E1014" s="79"/>
      <c r="F1014" s="80"/>
      <c r="G1014" s="80"/>
      <c r="H1014" s="80"/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</row>
    <row r="1015" spans="1:19" s="63" customFormat="1" x14ac:dyDescent="0.3">
      <c r="A1015" s="56"/>
      <c r="B1015" s="57"/>
      <c r="C1015" s="58"/>
      <c r="D1015" s="59"/>
      <c r="E1015" s="60"/>
      <c r="F1015" s="61"/>
      <c r="G1015" s="62"/>
      <c r="H1015" s="61"/>
      <c r="I1015" s="62"/>
      <c r="J1015" s="61"/>
      <c r="K1015" s="62"/>
      <c r="L1015" s="62"/>
      <c r="M1015" s="62"/>
      <c r="N1015" s="62"/>
      <c r="O1015" s="62"/>
      <c r="P1015" s="62"/>
      <c r="Q1015" s="62"/>
      <c r="R1015" s="62"/>
      <c r="S1015" s="62"/>
    </row>
    <row r="1016" spans="1:19" s="63" customFormat="1" x14ac:dyDescent="0.3">
      <c r="A1016" s="56"/>
      <c r="B1016" s="57"/>
      <c r="C1016" s="272"/>
      <c r="D1016" s="273"/>
      <c r="E1016" s="273"/>
      <c r="F1016" s="273"/>
      <c r="G1016" s="273"/>
      <c r="H1016" s="62"/>
      <c r="I1016" s="62"/>
      <c r="J1016" s="62"/>
      <c r="K1016" s="62"/>
      <c r="L1016" s="62"/>
      <c r="M1016" s="62"/>
      <c r="N1016" s="62"/>
      <c r="O1016" s="62"/>
      <c r="P1016" s="62"/>
      <c r="Q1016" s="62"/>
      <c r="R1016" s="62"/>
      <c r="S1016" s="62"/>
    </row>
    <row r="1017" spans="1:19" s="63" customFormat="1" x14ac:dyDescent="0.3">
      <c r="A1017" s="56"/>
      <c r="B1017" s="57"/>
      <c r="C1017" s="270"/>
      <c r="D1017" s="271"/>
      <c r="E1017" s="271"/>
      <c r="F1017" s="271"/>
      <c r="G1017" s="271"/>
      <c r="H1017" s="62"/>
      <c r="I1017" s="62"/>
      <c r="J1017" s="62"/>
      <c r="K1017" s="62"/>
      <c r="L1017" s="62"/>
      <c r="M1017" s="62"/>
      <c r="N1017" s="62"/>
      <c r="O1017" s="62"/>
      <c r="P1017" s="62"/>
      <c r="Q1017" s="62"/>
      <c r="R1017" s="62"/>
      <c r="S1017" s="62"/>
    </row>
    <row r="1018" spans="1:19" s="63" customFormat="1" x14ac:dyDescent="0.3">
      <c r="A1018" s="56"/>
      <c r="B1018" s="57"/>
      <c r="C1018" s="58"/>
      <c r="D1018" s="59"/>
      <c r="E1018" s="60"/>
      <c r="F1018" s="61"/>
      <c r="G1018" s="62"/>
      <c r="H1018" s="61"/>
      <c r="I1018" s="62"/>
      <c r="J1018" s="61"/>
      <c r="K1018" s="62"/>
      <c r="L1018" s="62"/>
      <c r="M1018" s="62"/>
      <c r="N1018" s="62"/>
      <c r="O1018" s="62"/>
      <c r="P1018" s="62"/>
      <c r="Q1018" s="62"/>
      <c r="R1018" s="62"/>
      <c r="S1018" s="62"/>
    </row>
    <row r="1019" spans="1:19" s="63" customFormat="1" x14ac:dyDescent="0.3">
      <c r="A1019" s="56"/>
      <c r="B1019" s="57"/>
      <c r="C1019" s="270"/>
      <c r="D1019" s="271"/>
      <c r="E1019" s="271"/>
      <c r="F1019" s="271"/>
      <c r="G1019" s="271"/>
      <c r="H1019" s="62"/>
      <c r="I1019" s="62"/>
      <c r="J1019" s="62"/>
      <c r="K1019" s="62"/>
      <c r="L1019" s="62"/>
      <c r="M1019" s="62"/>
      <c r="N1019" s="62"/>
      <c r="O1019" s="62"/>
      <c r="P1019" s="62"/>
      <c r="Q1019" s="62"/>
      <c r="R1019" s="62"/>
      <c r="S1019" s="62"/>
    </row>
    <row r="1020" spans="1:19" s="63" customFormat="1" x14ac:dyDescent="0.3">
      <c r="A1020" s="56"/>
      <c r="B1020" s="57"/>
      <c r="C1020" s="58"/>
      <c r="D1020" s="59"/>
      <c r="E1020" s="60"/>
      <c r="F1020" s="61"/>
      <c r="G1020" s="62"/>
      <c r="H1020" s="61"/>
      <c r="I1020" s="62"/>
      <c r="J1020" s="61"/>
      <c r="K1020" s="62"/>
      <c r="L1020" s="62"/>
      <c r="M1020" s="62"/>
      <c r="N1020" s="62"/>
      <c r="O1020" s="62"/>
      <c r="P1020" s="62"/>
      <c r="Q1020" s="62"/>
      <c r="R1020" s="62"/>
      <c r="S1020" s="62"/>
    </row>
    <row r="1021" spans="1:19" s="63" customFormat="1" x14ac:dyDescent="0.3">
      <c r="A1021" s="56"/>
      <c r="B1021" s="57"/>
      <c r="C1021" s="270"/>
      <c r="D1021" s="271"/>
      <c r="E1021" s="271"/>
      <c r="F1021" s="271"/>
      <c r="G1021" s="271"/>
      <c r="H1021" s="62"/>
      <c r="I1021" s="62"/>
      <c r="J1021" s="62"/>
      <c r="K1021" s="62"/>
      <c r="L1021" s="62"/>
      <c r="M1021" s="62"/>
      <c r="N1021" s="62"/>
      <c r="O1021" s="62"/>
      <c r="P1021" s="62"/>
      <c r="Q1021" s="62"/>
      <c r="R1021" s="62"/>
      <c r="S1021" s="62"/>
    </row>
    <row r="1022" spans="1:19" s="63" customFormat="1" x14ac:dyDescent="0.3">
      <c r="A1022" s="56"/>
      <c r="B1022" s="57"/>
      <c r="C1022" s="58"/>
      <c r="D1022" s="59"/>
      <c r="E1022" s="60"/>
      <c r="F1022" s="61"/>
      <c r="G1022" s="62"/>
      <c r="H1022" s="61"/>
      <c r="I1022" s="62"/>
      <c r="J1022" s="61"/>
      <c r="K1022" s="62"/>
      <c r="L1022" s="62"/>
      <c r="M1022" s="62"/>
      <c r="N1022" s="62"/>
      <c r="O1022" s="62"/>
      <c r="P1022" s="62"/>
      <c r="Q1022" s="62"/>
      <c r="R1022" s="62"/>
      <c r="S1022" s="62"/>
    </row>
    <row r="1023" spans="1:19" s="63" customFormat="1" ht="15" customHeight="1" x14ac:dyDescent="0.3">
      <c r="A1023" s="56"/>
      <c r="B1023" s="57"/>
      <c r="C1023" s="270"/>
      <c r="D1023" s="271"/>
      <c r="E1023" s="271"/>
      <c r="F1023" s="271"/>
      <c r="G1023" s="271"/>
      <c r="H1023" s="62"/>
      <c r="I1023" s="62"/>
      <c r="J1023" s="62"/>
      <c r="K1023" s="62"/>
      <c r="L1023" s="62"/>
      <c r="M1023" s="62"/>
      <c r="N1023" s="62"/>
      <c r="O1023" s="62"/>
      <c r="P1023" s="62"/>
      <c r="Q1023" s="62"/>
      <c r="R1023" s="62"/>
      <c r="S1023" s="62"/>
    </row>
    <row r="1024" spans="1:19" s="63" customFormat="1" x14ac:dyDescent="0.3">
      <c r="A1024" s="56"/>
      <c r="B1024" s="57"/>
      <c r="C1024" s="58"/>
      <c r="D1024" s="59"/>
      <c r="E1024" s="60"/>
      <c r="F1024" s="61"/>
      <c r="G1024" s="62"/>
      <c r="H1024" s="61"/>
      <c r="I1024" s="62"/>
      <c r="J1024" s="61"/>
      <c r="K1024" s="62"/>
      <c r="L1024" s="62"/>
      <c r="M1024" s="62"/>
      <c r="N1024" s="62"/>
      <c r="O1024" s="62"/>
      <c r="P1024" s="62"/>
      <c r="Q1024" s="62"/>
      <c r="R1024" s="62"/>
      <c r="S1024" s="62"/>
    </row>
    <row r="1025" spans="1:19" s="63" customFormat="1" x14ac:dyDescent="0.3">
      <c r="A1025" s="56"/>
      <c r="B1025" s="57"/>
      <c r="C1025" s="270"/>
      <c r="D1025" s="271"/>
      <c r="E1025" s="271"/>
      <c r="F1025" s="271"/>
      <c r="G1025" s="271"/>
      <c r="H1025" s="62"/>
      <c r="I1025" s="62"/>
      <c r="J1025" s="62"/>
      <c r="K1025" s="62"/>
      <c r="L1025" s="62"/>
      <c r="M1025" s="62"/>
      <c r="N1025" s="62"/>
      <c r="O1025" s="62"/>
      <c r="P1025" s="62"/>
      <c r="Q1025" s="62"/>
      <c r="R1025" s="62"/>
      <c r="S1025" s="62"/>
    </row>
    <row r="1026" spans="1:19" s="63" customFormat="1" x14ac:dyDescent="0.3">
      <c r="A1026" s="56"/>
      <c r="B1026" s="57"/>
      <c r="C1026" s="58"/>
      <c r="D1026" s="59"/>
      <c r="E1026" s="60"/>
      <c r="F1026" s="61"/>
      <c r="G1026" s="62"/>
      <c r="H1026" s="61"/>
      <c r="I1026" s="62"/>
      <c r="J1026" s="61"/>
      <c r="K1026" s="62"/>
      <c r="L1026" s="62"/>
      <c r="M1026" s="62"/>
      <c r="N1026" s="62"/>
      <c r="O1026" s="62"/>
      <c r="P1026" s="62"/>
      <c r="Q1026" s="62"/>
      <c r="R1026" s="62"/>
      <c r="S1026" s="62"/>
    </row>
    <row r="1027" spans="1:19" s="63" customFormat="1" x14ac:dyDescent="0.3">
      <c r="A1027" s="56"/>
      <c r="B1027" s="57"/>
      <c r="C1027" s="270"/>
      <c r="D1027" s="271"/>
      <c r="E1027" s="271"/>
      <c r="F1027" s="271"/>
      <c r="G1027" s="271"/>
      <c r="H1027" s="62"/>
      <c r="I1027" s="62"/>
      <c r="J1027" s="62"/>
      <c r="K1027" s="62"/>
      <c r="L1027" s="62"/>
      <c r="M1027" s="62"/>
      <c r="N1027" s="62"/>
      <c r="O1027" s="62"/>
      <c r="P1027" s="62"/>
      <c r="Q1027" s="62"/>
      <c r="R1027" s="62"/>
      <c r="S1027" s="62"/>
    </row>
    <row r="1028" spans="1:19" s="63" customFormat="1" x14ac:dyDescent="0.3">
      <c r="A1028" s="56"/>
      <c r="B1028" s="57"/>
      <c r="C1028" s="58"/>
      <c r="D1028" s="59"/>
      <c r="E1028" s="60"/>
      <c r="F1028" s="61"/>
      <c r="G1028" s="62"/>
      <c r="H1028" s="61"/>
      <c r="I1028" s="62"/>
      <c r="J1028" s="61"/>
      <c r="K1028" s="62"/>
      <c r="L1028" s="62"/>
      <c r="M1028" s="62"/>
      <c r="N1028" s="62"/>
      <c r="O1028" s="62"/>
      <c r="P1028" s="62"/>
      <c r="Q1028" s="62"/>
      <c r="R1028" s="62"/>
      <c r="S1028" s="62"/>
    </row>
    <row r="1029" spans="1:19" s="63" customFormat="1" x14ac:dyDescent="0.3">
      <c r="A1029" s="56"/>
      <c r="B1029" s="57"/>
      <c r="C1029" s="272"/>
      <c r="D1029" s="273"/>
      <c r="E1029" s="273"/>
      <c r="F1029" s="273"/>
      <c r="G1029" s="273"/>
      <c r="H1029" s="62"/>
      <c r="I1029" s="62"/>
      <c r="J1029" s="62"/>
      <c r="K1029" s="62"/>
      <c r="L1029" s="62"/>
      <c r="M1029" s="62"/>
      <c r="N1029" s="62"/>
      <c r="O1029" s="62"/>
      <c r="P1029" s="62"/>
      <c r="Q1029" s="62"/>
      <c r="R1029" s="62"/>
      <c r="S1029" s="62"/>
    </row>
    <row r="1030" spans="1:19" s="63" customFormat="1" x14ac:dyDescent="0.3">
      <c r="A1030" s="56"/>
      <c r="B1030" s="57"/>
      <c r="C1030" s="270"/>
      <c r="D1030" s="271"/>
      <c r="E1030" s="271"/>
      <c r="F1030" s="271"/>
      <c r="G1030" s="271"/>
      <c r="H1030" s="62"/>
      <c r="I1030" s="62"/>
      <c r="J1030" s="62"/>
      <c r="K1030" s="62"/>
      <c r="L1030" s="62"/>
      <c r="M1030" s="62"/>
      <c r="N1030" s="62"/>
      <c r="O1030" s="62"/>
      <c r="P1030" s="62"/>
      <c r="Q1030" s="62"/>
      <c r="R1030" s="62"/>
      <c r="S1030" s="62"/>
    </row>
    <row r="1031" spans="1:19" s="63" customFormat="1" x14ac:dyDescent="0.3">
      <c r="A1031" s="75"/>
      <c r="B1031" s="76"/>
      <c r="C1031" s="77"/>
      <c r="D1031" s="78"/>
      <c r="E1031" s="79"/>
      <c r="F1031" s="80"/>
      <c r="G1031" s="80"/>
      <c r="H1031" s="80"/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</row>
    <row r="1032" spans="1:19" s="63" customFormat="1" x14ac:dyDescent="0.3">
      <c r="A1032" s="56"/>
      <c r="B1032" s="57"/>
      <c r="C1032" s="58"/>
      <c r="D1032" s="59"/>
      <c r="E1032" s="60"/>
      <c r="F1032" s="61"/>
      <c r="G1032" s="62"/>
      <c r="H1032" s="61"/>
      <c r="I1032" s="62"/>
      <c r="J1032" s="61"/>
      <c r="K1032" s="62"/>
      <c r="L1032" s="62"/>
      <c r="M1032" s="62"/>
      <c r="N1032" s="62"/>
      <c r="O1032" s="62"/>
      <c r="P1032" s="62"/>
      <c r="Q1032" s="62"/>
      <c r="R1032" s="62"/>
      <c r="S1032" s="62"/>
    </row>
    <row r="1033" spans="1:19" s="63" customFormat="1" x14ac:dyDescent="0.3">
      <c r="A1033" s="56"/>
      <c r="B1033" s="57"/>
      <c r="C1033" s="270"/>
      <c r="D1033" s="271"/>
      <c r="E1033" s="271"/>
      <c r="F1033" s="271"/>
      <c r="G1033" s="271"/>
      <c r="H1033" s="62"/>
      <c r="I1033" s="62"/>
      <c r="J1033" s="62"/>
      <c r="K1033" s="62"/>
      <c r="L1033" s="62"/>
      <c r="M1033" s="62"/>
      <c r="N1033" s="62"/>
      <c r="O1033" s="62"/>
      <c r="P1033" s="62"/>
      <c r="Q1033" s="62"/>
      <c r="R1033" s="62"/>
      <c r="S1033" s="62"/>
    </row>
    <row r="1034" spans="1:19" s="63" customFormat="1" x14ac:dyDescent="0.3">
      <c r="A1034" s="56"/>
      <c r="B1034" s="57"/>
      <c r="C1034" s="58"/>
      <c r="D1034" s="59"/>
      <c r="E1034" s="60"/>
      <c r="F1034" s="61"/>
      <c r="G1034" s="62"/>
      <c r="H1034" s="61"/>
      <c r="I1034" s="62"/>
      <c r="J1034" s="61"/>
      <c r="K1034" s="62"/>
      <c r="L1034" s="62"/>
      <c r="M1034" s="62"/>
      <c r="N1034" s="62"/>
      <c r="O1034" s="62"/>
      <c r="P1034" s="62"/>
      <c r="Q1034" s="62"/>
      <c r="R1034" s="62"/>
      <c r="S1034" s="62"/>
    </row>
    <row r="1035" spans="1:19" s="63" customFormat="1" x14ac:dyDescent="0.3">
      <c r="A1035" s="56"/>
      <c r="B1035" s="57"/>
      <c r="C1035" s="272"/>
      <c r="D1035" s="273"/>
      <c r="E1035" s="273"/>
      <c r="F1035" s="273"/>
      <c r="G1035" s="273"/>
      <c r="H1035" s="62"/>
      <c r="I1035" s="62"/>
      <c r="J1035" s="62"/>
      <c r="K1035" s="62"/>
      <c r="L1035" s="62"/>
      <c r="M1035" s="62"/>
      <c r="N1035" s="62"/>
      <c r="O1035" s="62"/>
      <c r="P1035" s="62"/>
      <c r="Q1035" s="62"/>
      <c r="R1035" s="62"/>
      <c r="S1035" s="62"/>
    </row>
    <row r="1036" spans="1:19" s="63" customFormat="1" x14ac:dyDescent="0.3">
      <c r="A1036" s="56"/>
      <c r="B1036" s="57"/>
      <c r="C1036" s="270"/>
      <c r="D1036" s="271"/>
      <c r="E1036" s="271"/>
      <c r="F1036" s="271"/>
      <c r="G1036" s="271"/>
      <c r="H1036" s="62"/>
      <c r="I1036" s="62"/>
      <c r="J1036" s="62"/>
      <c r="K1036" s="62"/>
      <c r="L1036" s="62"/>
      <c r="M1036" s="62"/>
      <c r="N1036" s="62"/>
      <c r="O1036" s="62"/>
      <c r="P1036" s="62"/>
      <c r="Q1036" s="62"/>
      <c r="R1036" s="62"/>
      <c r="S1036" s="62"/>
    </row>
    <row r="1037" spans="1:19" s="63" customFormat="1" x14ac:dyDescent="0.3">
      <c r="A1037" s="56"/>
      <c r="B1037" s="57"/>
      <c r="C1037" s="58"/>
      <c r="D1037" s="59"/>
      <c r="E1037" s="60"/>
      <c r="F1037" s="61"/>
      <c r="G1037" s="62"/>
      <c r="H1037" s="61"/>
      <c r="I1037" s="62"/>
      <c r="J1037" s="61"/>
      <c r="K1037" s="62"/>
      <c r="L1037" s="62"/>
      <c r="M1037" s="62"/>
      <c r="N1037" s="62"/>
      <c r="O1037" s="62"/>
      <c r="P1037" s="62"/>
      <c r="Q1037" s="62"/>
      <c r="R1037" s="62"/>
      <c r="S1037" s="62"/>
    </row>
    <row r="1038" spans="1:19" s="63" customFormat="1" x14ac:dyDescent="0.3">
      <c r="A1038" s="56"/>
      <c r="B1038" s="57"/>
      <c r="C1038" s="270"/>
      <c r="D1038" s="271"/>
      <c r="E1038" s="271"/>
      <c r="F1038" s="271"/>
      <c r="G1038" s="271"/>
      <c r="H1038" s="62"/>
      <c r="I1038" s="62"/>
      <c r="J1038" s="62"/>
      <c r="K1038" s="62"/>
      <c r="L1038" s="62"/>
      <c r="M1038" s="62"/>
      <c r="N1038" s="62"/>
      <c r="O1038" s="62"/>
      <c r="P1038" s="62"/>
      <c r="Q1038" s="62"/>
      <c r="R1038" s="62"/>
      <c r="S1038" s="62"/>
    </row>
    <row r="1039" spans="1:19" s="63" customFormat="1" ht="15" customHeight="1" x14ac:dyDescent="0.3">
      <c r="A1039" s="56"/>
      <c r="B1039" s="57"/>
      <c r="C1039" s="58"/>
      <c r="D1039" s="59"/>
      <c r="E1039" s="60"/>
      <c r="F1039" s="61"/>
      <c r="G1039" s="62"/>
      <c r="H1039" s="61"/>
      <c r="I1039" s="62"/>
      <c r="J1039" s="61"/>
      <c r="K1039" s="62"/>
      <c r="L1039" s="62"/>
      <c r="M1039" s="62"/>
      <c r="N1039" s="62"/>
      <c r="O1039" s="62"/>
      <c r="P1039" s="62"/>
      <c r="Q1039" s="62"/>
      <c r="R1039" s="62"/>
      <c r="S1039" s="62"/>
    </row>
    <row r="1040" spans="1:19" s="63" customFormat="1" x14ac:dyDescent="0.3">
      <c r="A1040" s="56"/>
      <c r="B1040" s="57"/>
      <c r="C1040" s="270"/>
      <c r="D1040" s="271"/>
      <c r="E1040" s="271"/>
      <c r="F1040" s="271"/>
      <c r="G1040" s="271"/>
      <c r="H1040" s="62"/>
      <c r="I1040" s="62"/>
      <c r="J1040" s="62"/>
      <c r="K1040" s="62"/>
      <c r="L1040" s="62"/>
      <c r="M1040" s="62"/>
      <c r="N1040" s="62"/>
      <c r="O1040" s="62"/>
      <c r="P1040" s="62"/>
      <c r="Q1040" s="62"/>
      <c r="R1040" s="62"/>
      <c r="S1040" s="62"/>
    </row>
    <row r="1041" spans="1:19" s="63" customFormat="1" x14ac:dyDescent="0.3">
      <c r="A1041" s="56"/>
      <c r="B1041" s="57"/>
      <c r="C1041" s="58"/>
      <c r="D1041" s="59"/>
      <c r="E1041" s="60"/>
      <c r="F1041" s="61"/>
      <c r="G1041" s="62"/>
      <c r="H1041" s="61"/>
      <c r="I1041" s="62"/>
      <c r="J1041" s="61"/>
      <c r="K1041" s="62"/>
      <c r="L1041" s="62"/>
      <c r="M1041" s="62"/>
      <c r="N1041" s="62"/>
      <c r="O1041" s="62"/>
      <c r="P1041" s="62"/>
      <c r="Q1041" s="62"/>
      <c r="R1041" s="62"/>
      <c r="S1041" s="62"/>
    </row>
    <row r="1042" spans="1:19" s="63" customFormat="1" ht="15" customHeight="1" x14ac:dyDescent="0.3">
      <c r="A1042" s="56"/>
      <c r="B1042" s="57"/>
      <c r="C1042" s="272"/>
      <c r="D1042" s="273"/>
      <c r="E1042" s="273"/>
      <c r="F1042" s="273"/>
      <c r="G1042" s="273"/>
      <c r="H1042" s="62"/>
      <c r="I1042" s="62"/>
      <c r="J1042" s="62"/>
      <c r="K1042" s="62"/>
      <c r="L1042" s="62"/>
      <c r="M1042" s="62"/>
      <c r="N1042" s="62"/>
      <c r="O1042" s="62"/>
      <c r="P1042" s="62"/>
      <c r="Q1042" s="62"/>
      <c r="R1042" s="62"/>
      <c r="S1042" s="62"/>
    </row>
    <row r="1043" spans="1:19" s="63" customFormat="1" x14ac:dyDescent="0.3">
      <c r="A1043" s="56"/>
      <c r="B1043" s="57"/>
      <c r="C1043" s="270"/>
      <c r="D1043" s="271"/>
      <c r="E1043" s="271"/>
      <c r="F1043" s="271"/>
      <c r="G1043" s="271"/>
      <c r="H1043" s="62"/>
      <c r="I1043" s="62"/>
      <c r="J1043" s="62"/>
      <c r="K1043" s="62"/>
      <c r="L1043" s="62"/>
      <c r="M1043" s="62"/>
      <c r="N1043" s="62"/>
      <c r="O1043" s="62"/>
      <c r="P1043" s="62"/>
      <c r="Q1043" s="62"/>
      <c r="R1043" s="62"/>
      <c r="S1043" s="62"/>
    </row>
    <row r="1044" spans="1:19" s="63" customFormat="1" x14ac:dyDescent="0.3">
      <c r="A1044" s="56"/>
      <c r="B1044" s="57"/>
      <c r="C1044" s="58"/>
      <c r="D1044" s="59"/>
      <c r="E1044" s="60"/>
      <c r="F1044" s="61"/>
      <c r="G1044" s="62"/>
      <c r="H1044" s="61"/>
      <c r="I1044" s="62"/>
      <c r="J1044" s="61"/>
      <c r="K1044" s="62"/>
      <c r="L1044" s="62"/>
      <c r="M1044" s="62"/>
      <c r="N1044" s="62"/>
      <c r="O1044" s="62"/>
      <c r="P1044" s="62"/>
      <c r="Q1044" s="62"/>
      <c r="R1044" s="62"/>
      <c r="S1044" s="62"/>
    </row>
    <row r="1045" spans="1:19" s="63" customFormat="1" ht="15" customHeight="1" x14ac:dyDescent="0.3">
      <c r="A1045" s="56"/>
      <c r="B1045" s="57"/>
      <c r="C1045" s="272"/>
      <c r="D1045" s="273"/>
      <c r="E1045" s="273"/>
      <c r="F1045" s="273"/>
      <c r="G1045" s="273"/>
      <c r="H1045" s="62"/>
      <c r="I1045" s="62"/>
      <c r="J1045" s="62"/>
      <c r="K1045" s="62"/>
      <c r="L1045" s="62"/>
      <c r="M1045" s="62"/>
      <c r="N1045" s="62"/>
      <c r="O1045" s="62"/>
      <c r="P1045" s="62"/>
      <c r="Q1045" s="62"/>
      <c r="R1045" s="62"/>
      <c r="S1045" s="62"/>
    </row>
    <row r="1046" spans="1:19" s="63" customFormat="1" x14ac:dyDescent="0.3">
      <c r="A1046" s="56"/>
      <c r="B1046" s="57"/>
      <c r="C1046" s="270"/>
      <c r="D1046" s="271"/>
      <c r="E1046" s="271"/>
      <c r="F1046" s="271"/>
      <c r="G1046" s="271"/>
      <c r="H1046" s="62"/>
      <c r="I1046" s="62"/>
      <c r="J1046" s="62"/>
      <c r="K1046" s="62"/>
      <c r="L1046" s="62"/>
      <c r="M1046" s="62"/>
      <c r="N1046" s="62"/>
      <c r="O1046" s="62"/>
      <c r="P1046" s="62"/>
      <c r="Q1046" s="62"/>
      <c r="R1046" s="62"/>
      <c r="S1046" s="62"/>
    </row>
    <row r="1047" spans="1:19" s="63" customFormat="1" x14ac:dyDescent="0.3">
      <c r="A1047" s="56"/>
      <c r="B1047" s="57"/>
      <c r="C1047" s="58"/>
      <c r="D1047" s="59"/>
      <c r="E1047" s="60"/>
      <c r="F1047" s="61"/>
      <c r="G1047" s="62"/>
      <c r="H1047" s="61"/>
      <c r="I1047" s="62"/>
      <c r="J1047" s="61"/>
      <c r="K1047" s="62"/>
      <c r="L1047" s="62"/>
      <c r="M1047" s="62"/>
      <c r="N1047" s="62"/>
      <c r="O1047" s="62"/>
      <c r="P1047" s="62"/>
      <c r="Q1047" s="62"/>
      <c r="R1047" s="62"/>
      <c r="S1047" s="62"/>
    </row>
    <row r="1048" spans="1:19" s="63" customFormat="1" ht="15" customHeight="1" x14ac:dyDescent="0.3">
      <c r="A1048" s="56"/>
      <c r="B1048" s="57"/>
      <c r="C1048" s="272"/>
      <c r="D1048" s="273"/>
      <c r="E1048" s="273"/>
      <c r="F1048" s="273"/>
      <c r="G1048" s="273"/>
      <c r="H1048" s="62"/>
      <c r="I1048" s="62"/>
      <c r="J1048" s="62"/>
      <c r="K1048" s="62"/>
      <c r="L1048" s="62"/>
      <c r="M1048" s="62"/>
      <c r="N1048" s="62"/>
      <c r="O1048" s="62"/>
      <c r="P1048" s="62"/>
      <c r="Q1048" s="62"/>
      <c r="R1048" s="62"/>
      <c r="S1048" s="62"/>
    </row>
    <row r="1049" spans="1:19" s="63" customFormat="1" x14ac:dyDescent="0.3">
      <c r="A1049" s="56"/>
      <c r="B1049" s="57"/>
      <c r="C1049" s="270"/>
      <c r="D1049" s="271"/>
      <c r="E1049" s="271"/>
      <c r="F1049" s="271"/>
      <c r="G1049" s="271"/>
      <c r="H1049" s="62"/>
      <c r="I1049" s="62"/>
      <c r="J1049" s="62"/>
      <c r="K1049" s="62"/>
      <c r="L1049" s="62"/>
      <c r="M1049" s="62"/>
      <c r="N1049" s="62"/>
      <c r="O1049" s="62"/>
      <c r="P1049" s="62"/>
      <c r="Q1049" s="62"/>
      <c r="R1049" s="62"/>
      <c r="S1049" s="62"/>
    </row>
    <row r="1050" spans="1:19" s="63" customFormat="1" x14ac:dyDescent="0.3">
      <c r="A1050" s="56"/>
      <c r="B1050" s="57"/>
      <c r="C1050" s="58"/>
      <c r="D1050" s="59"/>
      <c r="E1050" s="60"/>
      <c r="F1050" s="61"/>
      <c r="G1050" s="62"/>
      <c r="H1050" s="61"/>
      <c r="I1050" s="62"/>
      <c r="J1050" s="61"/>
      <c r="K1050" s="62"/>
      <c r="L1050" s="62"/>
      <c r="M1050" s="62"/>
      <c r="N1050" s="62"/>
      <c r="O1050" s="62"/>
      <c r="P1050" s="62"/>
      <c r="Q1050" s="62"/>
      <c r="R1050" s="62"/>
      <c r="S1050" s="62"/>
    </row>
    <row r="1051" spans="1:19" s="63" customFormat="1" x14ac:dyDescent="0.3">
      <c r="A1051" s="56"/>
      <c r="B1051" s="57"/>
      <c r="C1051" s="272"/>
      <c r="D1051" s="273"/>
      <c r="E1051" s="273"/>
      <c r="F1051" s="273"/>
      <c r="G1051" s="273"/>
      <c r="H1051" s="62"/>
      <c r="I1051" s="62"/>
      <c r="J1051" s="62"/>
      <c r="K1051" s="62"/>
      <c r="L1051" s="62"/>
      <c r="M1051" s="62"/>
      <c r="N1051" s="62"/>
      <c r="O1051" s="62"/>
      <c r="P1051" s="62"/>
      <c r="Q1051" s="62"/>
      <c r="R1051" s="62"/>
      <c r="S1051" s="62"/>
    </row>
    <row r="1052" spans="1:19" s="63" customFormat="1" x14ac:dyDescent="0.3">
      <c r="A1052" s="56"/>
      <c r="B1052" s="57"/>
      <c r="C1052" s="270"/>
      <c r="D1052" s="271"/>
      <c r="E1052" s="271"/>
      <c r="F1052" s="271"/>
      <c r="G1052" s="271"/>
      <c r="H1052" s="62"/>
      <c r="I1052" s="62"/>
      <c r="J1052" s="62"/>
      <c r="K1052" s="62"/>
      <c r="L1052" s="62"/>
      <c r="M1052" s="62"/>
      <c r="N1052" s="62"/>
      <c r="O1052" s="62"/>
      <c r="P1052" s="62"/>
      <c r="Q1052" s="62"/>
      <c r="R1052" s="62"/>
      <c r="S1052" s="62"/>
    </row>
    <row r="1053" spans="1:19" s="63" customFormat="1" x14ac:dyDescent="0.3">
      <c r="A1053" s="56"/>
      <c r="B1053" s="57"/>
      <c r="C1053" s="58"/>
      <c r="D1053" s="59"/>
      <c r="E1053" s="60"/>
      <c r="F1053" s="61"/>
      <c r="G1053" s="62"/>
      <c r="H1053" s="61"/>
      <c r="I1053" s="62"/>
      <c r="J1053" s="61"/>
      <c r="K1053" s="62"/>
      <c r="L1053" s="62"/>
      <c r="M1053" s="62"/>
      <c r="N1053" s="62"/>
      <c r="O1053" s="62"/>
      <c r="P1053" s="62"/>
      <c r="Q1053" s="62"/>
      <c r="R1053" s="62"/>
      <c r="S1053" s="62"/>
    </row>
    <row r="1054" spans="1:19" s="63" customFormat="1" x14ac:dyDescent="0.3">
      <c r="A1054" s="56"/>
      <c r="B1054" s="57"/>
      <c r="C1054" s="272"/>
      <c r="D1054" s="273"/>
      <c r="E1054" s="273"/>
      <c r="F1054" s="273"/>
      <c r="G1054" s="273"/>
      <c r="H1054" s="62"/>
      <c r="I1054" s="62"/>
      <c r="J1054" s="62"/>
      <c r="K1054" s="62"/>
      <c r="L1054" s="62"/>
      <c r="M1054" s="62"/>
      <c r="N1054" s="62"/>
      <c r="O1054" s="62"/>
      <c r="P1054" s="62"/>
      <c r="Q1054" s="62"/>
      <c r="R1054" s="62"/>
      <c r="S1054" s="62"/>
    </row>
    <row r="1055" spans="1:19" s="63" customFormat="1" x14ac:dyDescent="0.3">
      <c r="A1055" s="56"/>
      <c r="B1055" s="57"/>
      <c r="C1055" s="270"/>
      <c r="D1055" s="271"/>
      <c r="E1055" s="271"/>
      <c r="F1055" s="271"/>
      <c r="G1055" s="271"/>
      <c r="H1055" s="62"/>
      <c r="I1055" s="62"/>
      <c r="J1055" s="62"/>
      <c r="K1055" s="62"/>
      <c r="L1055" s="62"/>
      <c r="M1055" s="62"/>
      <c r="N1055" s="62"/>
      <c r="O1055" s="62"/>
      <c r="P1055" s="62"/>
      <c r="Q1055" s="62"/>
      <c r="R1055" s="62"/>
      <c r="S1055" s="62"/>
    </row>
    <row r="1056" spans="1:19" s="63" customFormat="1" x14ac:dyDescent="0.3">
      <c r="A1056" s="75"/>
      <c r="B1056" s="76"/>
      <c r="C1056" s="77"/>
      <c r="D1056" s="78"/>
      <c r="E1056" s="79"/>
      <c r="F1056" s="80"/>
      <c r="G1056" s="80"/>
      <c r="H1056" s="80"/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</row>
    <row r="1057" spans="1:19" s="63" customFormat="1" x14ac:dyDescent="0.3">
      <c r="A1057" s="56"/>
      <c r="B1057" s="57"/>
      <c r="C1057" s="272"/>
      <c r="D1057" s="273"/>
      <c r="E1057" s="273"/>
      <c r="F1057" s="273"/>
      <c r="G1057" s="273"/>
      <c r="H1057" s="62"/>
      <c r="I1057" s="62"/>
      <c r="J1057" s="62"/>
      <c r="K1057" s="62"/>
      <c r="L1057" s="62"/>
      <c r="M1057" s="62"/>
      <c r="N1057" s="60"/>
      <c r="O1057" s="60"/>
      <c r="P1057" s="60"/>
      <c r="Q1057" s="60"/>
      <c r="R1057" s="62"/>
      <c r="S1057" s="62"/>
    </row>
    <row r="1058" spans="1:19" s="63" customFormat="1" x14ac:dyDescent="0.3">
      <c r="A1058" s="56"/>
      <c r="B1058" s="57"/>
      <c r="C1058" s="58"/>
      <c r="D1058" s="59"/>
      <c r="E1058" s="60"/>
      <c r="F1058" s="61"/>
      <c r="G1058" s="62"/>
      <c r="H1058" s="61"/>
      <c r="I1058" s="62"/>
      <c r="J1058" s="61"/>
      <c r="K1058" s="62"/>
      <c r="L1058" s="62"/>
      <c r="M1058" s="62"/>
      <c r="N1058" s="60"/>
      <c r="O1058" s="60"/>
      <c r="P1058" s="60"/>
      <c r="Q1058" s="60"/>
      <c r="R1058" s="62"/>
      <c r="S1058" s="62"/>
    </row>
    <row r="1059" spans="1:19" s="63" customFormat="1" ht="15" customHeight="1" x14ac:dyDescent="0.3">
      <c r="A1059" s="56"/>
      <c r="B1059" s="57"/>
      <c r="C1059" s="272"/>
      <c r="D1059" s="273"/>
      <c r="E1059" s="273"/>
      <c r="F1059" s="273"/>
      <c r="G1059" s="273"/>
      <c r="H1059" s="62"/>
      <c r="I1059" s="62"/>
      <c r="J1059" s="62"/>
      <c r="K1059" s="62"/>
      <c r="L1059" s="62"/>
      <c r="M1059" s="62"/>
      <c r="N1059" s="60"/>
      <c r="O1059" s="60"/>
      <c r="P1059" s="60"/>
      <c r="Q1059" s="60"/>
      <c r="R1059" s="62"/>
      <c r="S1059" s="62"/>
    </row>
    <row r="1060" spans="1:19" s="63" customFormat="1" x14ac:dyDescent="0.3">
      <c r="A1060" s="56"/>
      <c r="B1060" s="57"/>
      <c r="C1060" s="58"/>
      <c r="D1060" s="59"/>
      <c r="E1060" s="60"/>
      <c r="F1060" s="61"/>
      <c r="G1060" s="62"/>
      <c r="H1060" s="61"/>
      <c r="I1060" s="62"/>
      <c r="J1060" s="61"/>
      <c r="K1060" s="62"/>
      <c r="L1060" s="62"/>
      <c r="M1060" s="62"/>
      <c r="N1060" s="60"/>
      <c r="O1060" s="60"/>
      <c r="P1060" s="60"/>
      <c r="Q1060" s="60"/>
      <c r="R1060" s="62"/>
      <c r="S1060" s="62"/>
    </row>
    <row r="1061" spans="1:19" s="63" customFormat="1" ht="15" customHeight="1" x14ac:dyDescent="0.3">
      <c r="A1061" s="56"/>
      <c r="B1061" s="57"/>
      <c r="C1061" s="272"/>
      <c r="D1061" s="273"/>
      <c r="E1061" s="273"/>
      <c r="F1061" s="273"/>
      <c r="G1061" s="273"/>
      <c r="H1061" s="62"/>
      <c r="I1061" s="62"/>
      <c r="J1061" s="62"/>
      <c r="K1061" s="62"/>
      <c r="L1061" s="62"/>
      <c r="M1061" s="62"/>
      <c r="N1061" s="60"/>
      <c r="O1061" s="60"/>
      <c r="P1061" s="60"/>
      <c r="Q1061" s="60"/>
      <c r="R1061" s="62"/>
      <c r="S1061" s="62"/>
    </row>
    <row r="1062" spans="1:19" s="63" customFormat="1" x14ac:dyDescent="0.3">
      <c r="A1062" s="56"/>
      <c r="B1062" s="57"/>
      <c r="C1062" s="58"/>
      <c r="D1062" s="59"/>
      <c r="E1062" s="60"/>
      <c r="F1062" s="61"/>
      <c r="G1062" s="62"/>
      <c r="H1062" s="61"/>
      <c r="I1062" s="62"/>
      <c r="J1062" s="61"/>
      <c r="K1062" s="62"/>
      <c r="L1062" s="62"/>
      <c r="M1062" s="62"/>
      <c r="N1062" s="60"/>
      <c r="O1062" s="60"/>
      <c r="P1062" s="60"/>
      <c r="Q1062" s="60"/>
      <c r="R1062" s="62"/>
      <c r="S1062" s="62"/>
    </row>
    <row r="1063" spans="1:19" s="63" customFormat="1" x14ac:dyDescent="0.3">
      <c r="A1063" s="56"/>
      <c r="B1063" s="57"/>
      <c r="C1063" s="58"/>
      <c r="D1063" s="59"/>
      <c r="E1063" s="60"/>
      <c r="F1063" s="61"/>
      <c r="G1063" s="62"/>
      <c r="H1063" s="61"/>
      <c r="I1063" s="62"/>
      <c r="J1063" s="61"/>
      <c r="K1063" s="62"/>
      <c r="L1063" s="62"/>
      <c r="M1063" s="62"/>
      <c r="N1063" s="62"/>
      <c r="O1063" s="62"/>
      <c r="P1063" s="62"/>
      <c r="Q1063" s="62"/>
      <c r="R1063" s="62"/>
      <c r="S1063" s="62"/>
    </row>
    <row r="1064" spans="1:19" s="63" customFormat="1" x14ac:dyDescent="0.3">
      <c r="A1064" s="56"/>
      <c r="B1064" s="57"/>
      <c r="C1064" s="58"/>
      <c r="D1064" s="59"/>
      <c r="E1064" s="60"/>
      <c r="F1064" s="61"/>
      <c r="G1064" s="62"/>
      <c r="H1064" s="61"/>
      <c r="I1064" s="62"/>
      <c r="J1064" s="61"/>
      <c r="K1064" s="62"/>
      <c r="L1064" s="62"/>
      <c r="M1064" s="62"/>
      <c r="N1064" s="62"/>
      <c r="O1064" s="62"/>
      <c r="P1064" s="62"/>
      <c r="Q1064" s="62"/>
      <c r="R1064" s="62"/>
      <c r="S1064" s="62"/>
    </row>
    <row r="1065" spans="1:19" s="63" customFormat="1" x14ac:dyDescent="0.3">
      <c r="A1065" s="56"/>
      <c r="B1065" s="57"/>
      <c r="C1065" s="272"/>
      <c r="D1065" s="273"/>
      <c r="E1065" s="273"/>
      <c r="F1065" s="273"/>
      <c r="G1065" s="273"/>
      <c r="H1065" s="61"/>
      <c r="I1065" s="62"/>
      <c r="J1065" s="61"/>
      <c r="K1065" s="62"/>
      <c r="L1065" s="62"/>
      <c r="M1065" s="62"/>
      <c r="N1065" s="62"/>
      <c r="O1065" s="62"/>
      <c r="P1065" s="62"/>
      <c r="Q1065" s="62"/>
      <c r="R1065" s="62"/>
      <c r="S1065" s="62"/>
    </row>
    <row r="1066" spans="1:19" s="63" customFormat="1" x14ac:dyDescent="0.3">
      <c r="A1066" s="56"/>
      <c r="B1066" s="57"/>
      <c r="C1066" s="58"/>
      <c r="D1066" s="59"/>
      <c r="E1066" s="60"/>
      <c r="F1066" s="61"/>
      <c r="G1066" s="62"/>
      <c r="H1066" s="61"/>
      <c r="I1066" s="62"/>
      <c r="J1066" s="61"/>
      <c r="K1066" s="62"/>
      <c r="L1066" s="62"/>
      <c r="M1066" s="62"/>
      <c r="N1066" s="62"/>
      <c r="O1066" s="62"/>
      <c r="P1066" s="62"/>
      <c r="Q1066" s="62"/>
      <c r="R1066" s="62"/>
      <c r="S1066" s="62"/>
    </row>
    <row r="1067" spans="1:19" s="63" customFormat="1" x14ac:dyDescent="0.3">
      <c r="A1067" s="56"/>
      <c r="B1067" s="57"/>
      <c r="C1067" s="272"/>
      <c r="D1067" s="273"/>
      <c r="E1067" s="273"/>
      <c r="F1067" s="273"/>
      <c r="G1067" s="273"/>
      <c r="H1067" s="61"/>
      <c r="I1067" s="62"/>
      <c r="J1067" s="61"/>
      <c r="K1067" s="62"/>
      <c r="L1067" s="62"/>
      <c r="M1067" s="62"/>
      <c r="N1067" s="62"/>
      <c r="O1067" s="62"/>
      <c r="P1067" s="62"/>
      <c r="Q1067" s="62"/>
      <c r="R1067" s="62"/>
      <c r="S1067" s="62"/>
    </row>
    <row r="1068" spans="1:19" s="63" customFormat="1" x14ac:dyDescent="0.3">
      <c r="A1068" s="56"/>
      <c r="B1068" s="57"/>
      <c r="C1068" s="58"/>
      <c r="D1068" s="59"/>
      <c r="E1068" s="60"/>
      <c r="F1068" s="61"/>
      <c r="G1068" s="62"/>
      <c r="H1068" s="61"/>
      <c r="I1068" s="62"/>
      <c r="J1068" s="61"/>
      <c r="K1068" s="62"/>
      <c r="L1068" s="62"/>
      <c r="M1068" s="62"/>
      <c r="N1068" s="62"/>
      <c r="O1068" s="62"/>
      <c r="P1068" s="62"/>
      <c r="Q1068" s="62"/>
      <c r="R1068" s="62"/>
      <c r="S1068" s="62"/>
    </row>
    <row r="1069" spans="1:19" s="63" customFormat="1" x14ac:dyDescent="0.3">
      <c r="A1069" s="56"/>
      <c r="B1069" s="57"/>
      <c r="C1069" s="272"/>
      <c r="D1069" s="273"/>
      <c r="E1069" s="273"/>
      <c r="F1069" s="273"/>
      <c r="G1069" s="273"/>
      <c r="H1069" s="61"/>
      <c r="I1069" s="62"/>
      <c r="J1069" s="61"/>
      <c r="K1069" s="62"/>
      <c r="L1069" s="62"/>
      <c r="M1069" s="62"/>
      <c r="N1069" s="62"/>
      <c r="O1069" s="62"/>
      <c r="P1069" s="62"/>
      <c r="Q1069" s="62"/>
      <c r="R1069" s="62"/>
      <c r="S1069" s="62"/>
    </row>
    <row r="1070" spans="1:19" s="63" customFormat="1" x14ac:dyDescent="0.3">
      <c r="A1070" s="56"/>
      <c r="B1070" s="57"/>
      <c r="C1070" s="270"/>
      <c r="D1070" s="271"/>
      <c r="E1070" s="271"/>
      <c r="F1070" s="271"/>
      <c r="G1070" s="271"/>
      <c r="H1070" s="62"/>
      <c r="I1070" s="62"/>
      <c r="J1070" s="62"/>
      <c r="K1070" s="62"/>
      <c r="L1070" s="62"/>
      <c r="M1070" s="62"/>
      <c r="N1070" s="62"/>
      <c r="O1070" s="62"/>
      <c r="P1070" s="62"/>
      <c r="Q1070" s="62"/>
      <c r="R1070" s="62"/>
      <c r="S1070" s="62"/>
    </row>
    <row r="1071" spans="1:19" s="63" customFormat="1" x14ac:dyDescent="0.3">
      <c r="A1071" s="56"/>
      <c r="B1071" s="57"/>
      <c r="C1071" s="58"/>
      <c r="D1071" s="59"/>
      <c r="E1071" s="60"/>
      <c r="F1071" s="61"/>
      <c r="G1071" s="62"/>
      <c r="H1071" s="61"/>
      <c r="I1071" s="62"/>
      <c r="J1071" s="61"/>
      <c r="K1071" s="62"/>
      <c r="L1071" s="62"/>
      <c r="M1071" s="62"/>
      <c r="N1071" s="62"/>
      <c r="O1071" s="62"/>
      <c r="P1071" s="62"/>
      <c r="Q1071" s="62"/>
      <c r="R1071" s="62"/>
      <c r="S1071" s="62"/>
    </row>
    <row r="1072" spans="1:19" s="63" customFormat="1" x14ac:dyDescent="0.3">
      <c r="A1072" s="56"/>
      <c r="B1072" s="57"/>
      <c r="C1072" s="270"/>
      <c r="D1072" s="271"/>
      <c r="E1072" s="271"/>
      <c r="F1072" s="271"/>
      <c r="G1072" s="271"/>
      <c r="H1072" s="62"/>
      <c r="I1072" s="62"/>
      <c r="J1072" s="62"/>
      <c r="K1072" s="62"/>
      <c r="L1072" s="62"/>
      <c r="M1072" s="62"/>
      <c r="N1072" s="62"/>
      <c r="O1072" s="62"/>
      <c r="P1072" s="62"/>
      <c r="Q1072" s="62"/>
      <c r="R1072" s="62"/>
      <c r="S1072" s="62"/>
    </row>
    <row r="1073" spans="1:19" s="63" customFormat="1" x14ac:dyDescent="0.3">
      <c r="A1073" s="56"/>
      <c r="B1073" s="57"/>
      <c r="C1073" s="58"/>
      <c r="D1073" s="59"/>
      <c r="E1073" s="60"/>
      <c r="F1073" s="61"/>
      <c r="G1073" s="62"/>
      <c r="H1073" s="61"/>
      <c r="I1073" s="62"/>
      <c r="J1073" s="61"/>
      <c r="K1073" s="62"/>
      <c r="L1073" s="62"/>
      <c r="M1073" s="62"/>
      <c r="N1073" s="62"/>
      <c r="O1073" s="62"/>
      <c r="P1073" s="62"/>
      <c r="Q1073" s="62"/>
      <c r="R1073" s="62"/>
      <c r="S1073" s="62"/>
    </row>
    <row r="1074" spans="1:19" s="63" customFormat="1" x14ac:dyDescent="0.3">
      <c r="A1074" s="56"/>
      <c r="B1074" s="57"/>
      <c r="C1074" s="270"/>
      <c r="D1074" s="271"/>
      <c r="E1074" s="271"/>
      <c r="F1074" s="271"/>
      <c r="G1074" s="271"/>
      <c r="H1074" s="62"/>
      <c r="I1074" s="62"/>
      <c r="J1074" s="62"/>
      <c r="K1074" s="62"/>
      <c r="L1074" s="62"/>
      <c r="M1074" s="62"/>
      <c r="N1074" s="62"/>
      <c r="O1074" s="62"/>
      <c r="P1074" s="62"/>
      <c r="Q1074" s="62"/>
      <c r="R1074" s="62"/>
      <c r="S1074" s="62"/>
    </row>
    <row r="1075" spans="1:19" s="63" customFormat="1" x14ac:dyDescent="0.3">
      <c r="A1075" s="75"/>
      <c r="B1075" s="76"/>
      <c r="C1075" s="77"/>
      <c r="D1075" s="78"/>
      <c r="E1075" s="79"/>
      <c r="F1075" s="80"/>
      <c r="G1075" s="80"/>
      <c r="H1075" s="80"/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</row>
    <row r="1076" spans="1:19" s="63" customFormat="1" x14ac:dyDescent="0.3">
      <c r="A1076" s="56"/>
      <c r="B1076" s="57"/>
      <c r="C1076" s="58"/>
      <c r="D1076" s="59"/>
      <c r="E1076" s="60"/>
      <c r="F1076" s="61"/>
      <c r="G1076" s="62"/>
      <c r="H1076" s="61"/>
      <c r="I1076" s="62"/>
      <c r="J1076" s="61"/>
      <c r="K1076" s="62"/>
      <c r="L1076" s="62"/>
      <c r="M1076" s="62"/>
      <c r="N1076" s="62"/>
      <c r="O1076" s="62"/>
      <c r="P1076" s="62"/>
      <c r="Q1076" s="62"/>
      <c r="R1076" s="62"/>
      <c r="S1076" s="62"/>
    </row>
    <row r="1077" spans="1:19" s="63" customFormat="1" x14ac:dyDescent="0.3">
      <c r="A1077" s="75"/>
      <c r="B1077" s="76"/>
      <c r="C1077" s="77"/>
      <c r="D1077" s="78"/>
      <c r="E1077" s="79"/>
      <c r="F1077" s="80"/>
      <c r="G1077" s="80"/>
      <c r="H1077" s="80"/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</row>
    <row r="1078" spans="1:19" s="63" customFormat="1" x14ac:dyDescent="0.3">
      <c r="A1078" s="56"/>
      <c r="B1078" s="57"/>
      <c r="C1078" s="58"/>
      <c r="D1078" s="59"/>
      <c r="E1078" s="60"/>
      <c r="F1078" s="61"/>
      <c r="G1078" s="62"/>
      <c r="H1078" s="61"/>
      <c r="I1078" s="62"/>
      <c r="J1078" s="61"/>
      <c r="K1078" s="62"/>
      <c r="L1078" s="62"/>
      <c r="M1078" s="62"/>
      <c r="N1078" s="62"/>
      <c r="O1078" s="62"/>
      <c r="P1078" s="62"/>
      <c r="Q1078" s="62"/>
      <c r="R1078" s="62"/>
      <c r="S1078" s="62"/>
    </row>
    <row r="1079" spans="1:19" s="63" customFormat="1" x14ac:dyDescent="0.3">
      <c r="A1079" s="56"/>
      <c r="B1079" s="57"/>
      <c r="C1079" s="270"/>
      <c r="D1079" s="271"/>
      <c r="E1079" s="271"/>
      <c r="F1079" s="271"/>
      <c r="G1079" s="271"/>
      <c r="H1079" s="62"/>
      <c r="I1079" s="62"/>
      <c r="J1079" s="62"/>
      <c r="K1079" s="62"/>
      <c r="L1079" s="62"/>
      <c r="M1079" s="62"/>
      <c r="N1079" s="62"/>
      <c r="O1079" s="62"/>
      <c r="P1079" s="62"/>
      <c r="Q1079" s="62"/>
      <c r="R1079" s="62"/>
      <c r="S1079" s="62"/>
    </row>
    <row r="1080" spans="1:19" s="63" customFormat="1" ht="15" customHeight="1" x14ac:dyDescent="0.3">
      <c r="A1080" s="56"/>
      <c r="B1080" s="57"/>
      <c r="C1080" s="58"/>
      <c r="D1080" s="59"/>
      <c r="E1080" s="60"/>
      <c r="F1080" s="61"/>
      <c r="G1080" s="62"/>
      <c r="H1080" s="61"/>
      <c r="I1080" s="62"/>
      <c r="J1080" s="61"/>
      <c r="K1080" s="62"/>
      <c r="L1080" s="62"/>
      <c r="M1080" s="62"/>
      <c r="N1080" s="62"/>
      <c r="O1080" s="62"/>
      <c r="P1080" s="62"/>
      <c r="Q1080" s="62"/>
      <c r="R1080" s="62"/>
      <c r="S1080" s="62"/>
    </row>
    <row r="1081" spans="1:19" s="63" customFormat="1" x14ac:dyDescent="0.3">
      <c r="A1081" s="56"/>
      <c r="B1081" s="57"/>
      <c r="C1081" s="270"/>
      <c r="D1081" s="271"/>
      <c r="E1081" s="271"/>
      <c r="F1081" s="271"/>
      <c r="G1081" s="271"/>
      <c r="H1081" s="62"/>
      <c r="I1081" s="62"/>
      <c r="J1081" s="62"/>
      <c r="K1081" s="62"/>
      <c r="L1081" s="62"/>
      <c r="M1081" s="62"/>
      <c r="N1081" s="62"/>
      <c r="O1081" s="62"/>
      <c r="P1081" s="62"/>
      <c r="Q1081" s="62"/>
      <c r="R1081" s="62"/>
      <c r="S1081" s="62"/>
    </row>
    <row r="1082" spans="1:19" s="63" customFormat="1" x14ac:dyDescent="0.3">
      <c r="A1082" s="56"/>
      <c r="B1082" s="57"/>
      <c r="C1082" s="58"/>
      <c r="D1082" s="59"/>
      <c r="E1082" s="60"/>
      <c r="F1082" s="61"/>
      <c r="G1082" s="62"/>
      <c r="H1082" s="61"/>
      <c r="I1082" s="62"/>
      <c r="J1082" s="61"/>
      <c r="K1082" s="62"/>
      <c r="L1082" s="62"/>
      <c r="M1082" s="62"/>
      <c r="N1082" s="62"/>
      <c r="O1082" s="62"/>
      <c r="P1082" s="62"/>
      <c r="Q1082" s="62"/>
      <c r="R1082" s="62"/>
      <c r="S1082" s="62"/>
    </row>
    <row r="1083" spans="1:19" s="63" customFormat="1" ht="15" customHeight="1" x14ac:dyDescent="0.3">
      <c r="A1083" s="56"/>
      <c r="B1083" s="57"/>
      <c r="C1083" s="270"/>
      <c r="D1083" s="271"/>
      <c r="E1083" s="271"/>
      <c r="F1083" s="271"/>
      <c r="G1083" s="271"/>
      <c r="H1083" s="62"/>
      <c r="I1083" s="62"/>
      <c r="J1083" s="62"/>
      <c r="K1083" s="62"/>
      <c r="L1083" s="62"/>
      <c r="M1083" s="62"/>
      <c r="N1083" s="62"/>
      <c r="O1083" s="62"/>
      <c r="P1083" s="62"/>
      <c r="Q1083" s="62"/>
      <c r="R1083" s="62"/>
      <c r="S1083" s="62"/>
    </row>
    <row r="1084" spans="1:19" s="63" customFormat="1" x14ac:dyDescent="0.3">
      <c r="A1084" s="75"/>
      <c r="B1084" s="76"/>
      <c r="C1084" s="77"/>
      <c r="D1084" s="78"/>
      <c r="E1084" s="79"/>
      <c r="F1084" s="80"/>
      <c r="G1084" s="80"/>
      <c r="H1084" s="80"/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</row>
    <row r="1085" spans="1:19" s="63" customFormat="1" x14ac:dyDescent="0.3">
      <c r="A1085" s="56"/>
      <c r="B1085" s="57"/>
      <c r="C1085" s="58"/>
      <c r="D1085" s="59"/>
      <c r="E1085" s="60"/>
      <c r="F1085" s="61"/>
      <c r="G1085" s="62"/>
      <c r="H1085" s="61"/>
      <c r="I1085" s="62"/>
      <c r="J1085" s="61"/>
      <c r="K1085" s="62"/>
      <c r="L1085" s="62"/>
      <c r="M1085" s="62"/>
      <c r="N1085" s="62"/>
      <c r="O1085" s="62"/>
      <c r="P1085" s="62"/>
      <c r="Q1085" s="62"/>
      <c r="R1085" s="62"/>
      <c r="S1085" s="62"/>
    </row>
    <row r="1086" spans="1:19" s="63" customFormat="1" x14ac:dyDescent="0.3">
      <c r="A1086" s="56"/>
      <c r="B1086" s="57"/>
      <c r="C1086" s="272"/>
      <c r="D1086" s="273"/>
      <c r="E1086" s="273"/>
      <c r="F1086" s="273"/>
      <c r="G1086" s="273"/>
      <c r="H1086" s="62"/>
      <c r="I1086" s="62"/>
      <c r="J1086" s="62"/>
      <c r="K1086" s="62"/>
      <c r="L1086" s="62"/>
      <c r="M1086" s="62"/>
      <c r="N1086" s="62"/>
      <c r="O1086" s="62"/>
      <c r="P1086" s="62"/>
      <c r="Q1086" s="62"/>
      <c r="R1086" s="62"/>
      <c r="S1086" s="62"/>
    </row>
    <row r="1087" spans="1:19" s="63" customFormat="1" x14ac:dyDescent="0.3">
      <c r="A1087" s="56"/>
      <c r="B1087" s="57"/>
      <c r="C1087" s="270"/>
      <c r="D1087" s="271"/>
      <c r="E1087" s="271"/>
      <c r="F1087" s="271"/>
      <c r="G1087" s="271"/>
      <c r="H1087" s="62"/>
      <c r="I1087" s="62"/>
      <c r="J1087" s="62"/>
      <c r="K1087" s="62"/>
      <c r="L1087" s="62"/>
      <c r="M1087" s="62"/>
      <c r="N1087" s="62"/>
      <c r="O1087" s="62"/>
      <c r="P1087" s="62"/>
      <c r="Q1087" s="62"/>
      <c r="R1087" s="62"/>
      <c r="S1087" s="62"/>
    </row>
    <row r="1088" spans="1:19" s="63" customFormat="1" x14ac:dyDescent="0.3">
      <c r="A1088" s="56"/>
      <c r="B1088" s="57"/>
      <c r="C1088" s="58"/>
      <c r="D1088" s="59"/>
      <c r="E1088" s="60"/>
      <c r="F1088" s="61"/>
      <c r="G1088" s="62"/>
      <c r="H1088" s="61"/>
      <c r="I1088" s="62"/>
      <c r="J1088" s="61"/>
      <c r="K1088" s="62"/>
      <c r="L1088" s="62"/>
      <c r="M1088" s="62"/>
      <c r="N1088" s="62"/>
      <c r="O1088" s="62"/>
      <c r="P1088" s="62"/>
      <c r="Q1088" s="62"/>
      <c r="R1088" s="62"/>
      <c r="S1088" s="62"/>
    </row>
    <row r="1089" spans="1:19" s="63" customFormat="1" x14ac:dyDescent="0.3">
      <c r="A1089" s="56"/>
      <c r="B1089" s="57"/>
      <c r="C1089" s="272"/>
      <c r="D1089" s="273"/>
      <c r="E1089" s="273"/>
      <c r="F1089" s="273"/>
      <c r="G1089" s="273"/>
      <c r="H1089" s="62"/>
      <c r="I1089" s="62"/>
      <c r="J1089" s="62"/>
      <c r="K1089" s="62"/>
      <c r="L1089" s="62"/>
      <c r="M1089" s="62"/>
      <c r="N1089" s="62"/>
      <c r="O1089" s="62"/>
      <c r="P1089" s="62"/>
      <c r="Q1089" s="62"/>
      <c r="R1089" s="62"/>
      <c r="S1089" s="62"/>
    </row>
    <row r="1090" spans="1:19" s="63" customFormat="1" x14ac:dyDescent="0.3">
      <c r="A1090" s="75"/>
      <c r="B1090" s="76"/>
      <c r="C1090" s="77"/>
      <c r="D1090" s="81"/>
      <c r="E1090" s="75"/>
      <c r="F1090" s="75"/>
      <c r="G1090" s="82"/>
      <c r="H1090" s="70"/>
      <c r="I1090" s="70"/>
      <c r="J1090" s="70"/>
      <c r="K1090" s="70"/>
      <c r="L1090" s="70"/>
      <c r="M1090" s="70"/>
      <c r="N1090" s="70"/>
      <c r="O1090" s="70"/>
      <c r="P1090" s="70"/>
      <c r="Q1090" s="70"/>
      <c r="R1090" s="70"/>
      <c r="S1090" s="70"/>
    </row>
    <row r="1091" spans="1:19" s="63" customFormat="1" x14ac:dyDescent="0.3">
      <c r="B1091" s="67"/>
      <c r="C1091" s="67"/>
      <c r="D1091" s="68"/>
    </row>
    <row r="1092" spans="1:19" s="63" customFormat="1" x14ac:dyDescent="0.3">
      <c r="B1092" s="67"/>
      <c r="C1092" s="67"/>
      <c r="D1092" s="68"/>
    </row>
    <row r="1093" spans="1:19" s="63" customFormat="1" x14ac:dyDescent="0.3">
      <c r="B1093" s="67"/>
      <c r="C1093" s="67"/>
      <c r="D1093" s="68"/>
    </row>
    <row r="1094" spans="1:19" s="63" customFormat="1" x14ac:dyDescent="0.3">
      <c r="B1094" s="67"/>
      <c r="C1094" s="67"/>
      <c r="D1094" s="68"/>
    </row>
    <row r="1095" spans="1:19" s="63" customFormat="1" x14ac:dyDescent="0.3">
      <c r="B1095" s="67"/>
      <c r="C1095" s="67"/>
      <c r="D1095" s="68"/>
    </row>
    <row r="1096" spans="1:19" s="63" customFormat="1" x14ac:dyDescent="0.3">
      <c r="B1096" s="67"/>
      <c r="C1096" s="67"/>
      <c r="D1096" s="68"/>
    </row>
    <row r="1097" spans="1:19" s="63" customFormat="1" x14ac:dyDescent="0.3">
      <c r="B1097" s="67"/>
      <c r="C1097" s="67"/>
      <c r="D1097" s="68"/>
    </row>
    <row r="1098" spans="1:19" s="63" customFormat="1" x14ac:dyDescent="0.3">
      <c r="B1098" s="67"/>
      <c r="C1098" s="67"/>
      <c r="D1098" s="68"/>
    </row>
    <row r="1099" spans="1:19" s="63" customFormat="1" x14ac:dyDescent="0.3">
      <c r="B1099" s="67"/>
      <c r="C1099" s="67"/>
      <c r="D1099" s="68"/>
    </row>
    <row r="1100" spans="1:19" s="63" customFormat="1" x14ac:dyDescent="0.3">
      <c r="B1100" s="67"/>
      <c r="C1100" s="67"/>
      <c r="D1100" s="68"/>
    </row>
    <row r="1101" spans="1:19" s="63" customFormat="1" x14ac:dyDescent="0.3">
      <c r="B1101" s="67"/>
      <c r="C1101" s="67"/>
      <c r="D1101" s="68"/>
    </row>
    <row r="1102" spans="1:19" s="63" customFormat="1" x14ac:dyDescent="0.3">
      <c r="B1102" s="67"/>
      <c r="C1102" s="67"/>
      <c r="D1102" s="68"/>
    </row>
    <row r="1103" spans="1:19" s="63" customFormat="1" x14ac:dyDescent="0.3">
      <c r="B1103" s="67"/>
      <c r="C1103" s="67"/>
      <c r="D1103" s="68"/>
    </row>
    <row r="1104" spans="1:19" s="63" customFormat="1" x14ac:dyDescent="0.3">
      <c r="B1104" s="67"/>
      <c r="C1104" s="67"/>
      <c r="D1104" s="68"/>
    </row>
    <row r="1105" spans="2:4" s="63" customFormat="1" x14ac:dyDescent="0.3">
      <c r="B1105" s="67"/>
      <c r="C1105" s="67"/>
      <c r="D1105" s="68"/>
    </row>
    <row r="1106" spans="2:4" s="63" customFormat="1" x14ac:dyDescent="0.3">
      <c r="B1106" s="67"/>
      <c r="C1106" s="67"/>
      <c r="D1106" s="68"/>
    </row>
    <row r="1107" spans="2:4" s="63" customFormat="1" x14ac:dyDescent="0.3">
      <c r="B1107" s="67"/>
      <c r="C1107" s="67"/>
      <c r="D1107" s="68"/>
    </row>
    <row r="1108" spans="2:4" s="63" customFormat="1" x14ac:dyDescent="0.3">
      <c r="B1108" s="67"/>
      <c r="C1108" s="67"/>
      <c r="D1108" s="68"/>
    </row>
    <row r="1109" spans="2:4" s="63" customFormat="1" x14ac:dyDescent="0.3">
      <c r="B1109" s="67"/>
      <c r="C1109" s="67"/>
      <c r="D1109" s="68"/>
    </row>
    <row r="1110" spans="2:4" s="63" customFormat="1" x14ac:dyDescent="0.3">
      <c r="B1110" s="67"/>
      <c r="C1110" s="67"/>
      <c r="D1110" s="68"/>
    </row>
    <row r="1111" spans="2:4" s="63" customFormat="1" x14ac:dyDescent="0.3">
      <c r="B1111" s="67"/>
      <c r="C1111" s="67"/>
      <c r="D1111" s="68"/>
    </row>
    <row r="1112" spans="2:4" s="63" customFormat="1" x14ac:dyDescent="0.3">
      <c r="B1112" s="67"/>
      <c r="C1112" s="67"/>
      <c r="D1112" s="68"/>
    </row>
    <row r="1113" spans="2:4" s="63" customFormat="1" x14ac:dyDescent="0.3">
      <c r="B1113" s="67"/>
      <c r="C1113" s="67"/>
      <c r="D1113" s="68"/>
    </row>
    <row r="1114" spans="2:4" s="63" customFormat="1" x14ac:dyDescent="0.3">
      <c r="B1114" s="67"/>
      <c r="C1114" s="67"/>
      <c r="D1114" s="68"/>
    </row>
    <row r="1115" spans="2:4" s="63" customFormat="1" x14ac:dyDescent="0.3">
      <c r="B1115" s="67"/>
      <c r="C1115" s="67"/>
      <c r="D1115" s="68"/>
    </row>
    <row r="1116" spans="2:4" s="63" customFormat="1" x14ac:dyDescent="0.3">
      <c r="B1116" s="67"/>
      <c r="C1116" s="67"/>
      <c r="D1116" s="68"/>
    </row>
    <row r="1117" spans="2:4" s="63" customFormat="1" x14ac:dyDescent="0.3">
      <c r="B1117" s="67"/>
      <c r="C1117" s="67"/>
      <c r="D1117" s="68"/>
    </row>
    <row r="1118" spans="2:4" s="63" customFormat="1" x14ac:dyDescent="0.3">
      <c r="B1118" s="67"/>
      <c r="C1118" s="67"/>
      <c r="D1118" s="68"/>
    </row>
    <row r="1119" spans="2:4" s="63" customFormat="1" x14ac:dyDescent="0.3">
      <c r="B1119" s="67"/>
      <c r="C1119" s="67"/>
      <c r="D1119" s="68"/>
    </row>
    <row r="1120" spans="2:4" s="63" customFormat="1" x14ac:dyDescent="0.3">
      <c r="B1120" s="67"/>
      <c r="C1120" s="67"/>
      <c r="D1120" s="68"/>
    </row>
    <row r="1121" spans="2:4" s="63" customFormat="1" x14ac:dyDescent="0.3">
      <c r="B1121" s="67"/>
      <c r="C1121" s="67"/>
      <c r="D1121" s="68"/>
    </row>
    <row r="1122" spans="2:4" s="63" customFormat="1" x14ac:dyDescent="0.3">
      <c r="B1122" s="67"/>
      <c r="C1122" s="67"/>
      <c r="D1122" s="68"/>
    </row>
    <row r="1123" spans="2:4" s="63" customFormat="1" x14ac:dyDescent="0.3">
      <c r="B1123" s="67"/>
      <c r="C1123" s="67"/>
      <c r="D1123" s="68"/>
    </row>
    <row r="1124" spans="2:4" s="63" customFormat="1" x14ac:dyDescent="0.3">
      <c r="B1124" s="67"/>
      <c r="C1124" s="67"/>
      <c r="D1124" s="68"/>
    </row>
    <row r="1125" spans="2:4" s="63" customFormat="1" x14ac:dyDescent="0.3">
      <c r="B1125" s="67"/>
      <c r="C1125" s="67"/>
      <c r="D1125" s="68"/>
    </row>
    <row r="1126" spans="2:4" s="63" customFormat="1" x14ac:dyDescent="0.3">
      <c r="B1126" s="67"/>
      <c r="C1126" s="67"/>
      <c r="D1126" s="68"/>
    </row>
    <row r="1127" spans="2:4" s="63" customFormat="1" x14ac:dyDescent="0.3">
      <c r="B1127" s="67"/>
      <c r="C1127" s="67"/>
      <c r="D1127" s="68"/>
    </row>
    <row r="1128" spans="2:4" s="63" customFormat="1" x14ac:dyDescent="0.3">
      <c r="B1128" s="67"/>
      <c r="C1128" s="67"/>
      <c r="D1128" s="68"/>
    </row>
    <row r="1129" spans="2:4" s="63" customFormat="1" x14ac:dyDescent="0.3">
      <c r="B1129" s="67"/>
      <c r="C1129" s="67"/>
      <c r="D1129" s="68"/>
    </row>
    <row r="1130" spans="2:4" s="63" customFormat="1" x14ac:dyDescent="0.3">
      <c r="B1130" s="67"/>
      <c r="C1130" s="67"/>
      <c r="D1130" s="68"/>
    </row>
    <row r="1131" spans="2:4" s="63" customFormat="1" x14ac:dyDescent="0.3">
      <c r="B1131" s="67"/>
      <c r="C1131" s="67"/>
      <c r="D1131" s="68"/>
    </row>
    <row r="1132" spans="2:4" s="63" customFormat="1" x14ac:dyDescent="0.3">
      <c r="B1132" s="67"/>
      <c r="C1132" s="67"/>
      <c r="D1132" s="68"/>
    </row>
    <row r="1133" spans="2:4" s="63" customFormat="1" x14ac:dyDescent="0.3">
      <c r="B1133" s="67"/>
      <c r="C1133" s="67"/>
      <c r="D1133" s="68"/>
    </row>
    <row r="1134" spans="2:4" s="63" customFormat="1" x14ac:dyDescent="0.3">
      <c r="B1134" s="67"/>
      <c r="C1134" s="67"/>
      <c r="D1134" s="68"/>
    </row>
    <row r="1135" spans="2:4" s="63" customFormat="1" x14ac:dyDescent="0.3">
      <c r="B1135" s="67"/>
      <c r="C1135" s="67"/>
      <c r="D1135" s="68"/>
    </row>
    <row r="1136" spans="2:4" s="63" customFormat="1" x14ac:dyDescent="0.3">
      <c r="B1136" s="67"/>
      <c r="C1136" s="67"/>
      <c r="D1136" s="68"/>
    </row>
    <row r="1137" spans="2:4" s="63" customFormat="1" x14ac:dyDescent="0.3">
      <c r="B1137" s="67"/>
      <c r="C1137" s="67"/>
      <c r="D1137" s="68"/>
    </row>
    <row r="1138" spans="2:4" s="63" customFormat="1" x14ac:dyDescent="0.3">
      <c r="B1138" s="67"/>
      <c r="C1138" s="67"/>
      <c r="D1138" s="68"/>
    </row>
    <row r="1139" spans="2:4" s="63" customFormat="1" x14ac:dyDescent="0.3">
      <c r="B1139" s="67"/>
      <c r="C1139" s="67"/>
      <c r="D1139" s="68"/>
    </row>
    <row r="1140" spans="2:4" s="63" customFormat="1" x14ac:dyDescent="0.3">
      <c r="B1140" s="67"/>
      <c r="C1140" s="67"/>
      <c r="D1140" s="68"/>
    </row>
    <row r="1141" spans="2:4" s="63" customFormat="1" x14ac:dyDescent="0.3">
      <c r="B1141" s="67"/>
      <c r="C1141" s="67"/>
      <c r="D1141" s="68"/>
    </row>
    <row r="1142" spans="2:4" s="63" customFormat="1" x14ac:dyDescent="0.3">
      <c r="B1142" s="67"/>
      <c r="C1142" s="67"/>
      <c r="D1142" s="68"/>
    </row>
    <row r="1143" spans="2:4" s="63" customFormat="1" x14ac:dyDescent="0.3">
      <c r="B1143" s="67"/>
      <c r="C1143" s="67"/>
      <c r="D1143" s="68"/>
    </row>
    <row r="1144" spans="2:4" s="63" customFormat="1" x14ac:dyDescent="0.3">
      <c r="B1144" s="67"/>
      <c r="C1144" s="67"/>
      <c r="D1144" s="68"/>
    </row>
    <row r="1145" spans="2:4" s="63" customFormat="1" x14ac:dyDescent="0.3">
      <c r="B1145" s="67"/>
      <c r="C1145" s="67"/>
      <c r="D1145" s="68"/>
    </row>
    <row r="1146" spans="2:4" s="63" customFormat="1" x14ac:dyDescent="0.3">
      <c r="B1146" s="67"/>
      <c r="C1146" s="67"/>
      <c r="D1146" s="68"/>
    </row>
    <row r="1147" spans="2:4" s="63" customFormat="1" x14ac:dyDescent="0.3">
      <c r="B1147" s="67"/>
      <c r="C1147" s="67"/>
      <c r="D1147" s="68"/>
    </row>
    <row r="1148" spans="2:4" s="63" customFormat="1" x14ac:dyDescent="0.3">
      <c r="B1148" s="67"/>
      <c r="C1148" s="67"/>
      <c r="D1148" s="68"/>
    </row>
    <row r="1149" spans="2:4" s="63" customFormat="1" x14ac:dyDescent="0.3">
      <c r="B1149" s="67"/>
      <c r="C1149" s="67"/>
      <c r="D1149" s="68"/>
    </row>
    <row r="1150" spans="2:4" s="63" customFormat="1" x14ac:dyDescent="0.3">
      <c r="B1150" s="67"/>
      <c r="C1150" s="67"/>
      <c r="D1150" s="68"/>
    </row>
    <row r="1151" spans="2:4" s="63" customFormat="1" x14ac:dyDescent="0.3">
      <c r="B1151" s="67"/>
      <c r="C1151" s="67"/>
      <c r="D1151" s="68"/>
    </row>
    <row r="1152" spans="2:4" s="63" customFormat="1" x14ac:dyDescent="0.3">
      <c r="B1152" s="67"/>
      <c r="C1152" s="67"/>
      <c r="D1152" s="68"/>
    </row>
    <row r="1153" spans="2:4" s="63" customFormat="1" x14ac:dyDescent="0.3">
      <c r="B1153" s="67"/>
      <c r="C1153" s="67"/>
      <c r="D1153" s="68"/>
    </row>
    <row r="1154" spans="2:4" s="63" customFormat="1" x14ac:dyDescent="0.3">
      <c r="B1154" s="67"/>
      <c r="C1154" s="67"/>
      <c r="D1154" s="68"/>
    </row>
    <row r="1155" spans="2:4" s="63" customFormat="1" x14ac:dyDescent="0.3">
      <c r="B1155" s="67"/>
      <c r="C1155" s="67"/>
      <c r="D1155" s="68"/>
    </row>
    <row r="1156" spans="2:4" s="63" customFormat="1" x14ac:dyDescent="0.3">
      <c r="B1156" s="67"/>
      <c r="C1156" s="67"/>
      <c r="D1156" s="68"/>
    </row>
    <row r="1157" spans="2:4" s="63" customFormat="1" x14ac:dyDescent="0.3">
      <c r="B1157" s="67"/>
      <c r="C1157" s="67"/>
      <c r="D1157" s="68"/>
    </row>
    <row r="1158" spans="2:4" s="63" customFormat="1" x14ac:dyDescent="0.3">
      <c r="B1158" s="67"/>
      <c r="C1158" s="67"/>
      <c r="D1158" s="68"/>
    </row>
    <row r="1159" spans="2:4" s="63" customFormat="1" x14ac:dyDescent="0.3">
      <c r="B1159" s="67"/>
      <c r="C1159" s="67"/>
      <c r="D1159" s="68"/>
    </row>
    <row r="1160" spans="2:4" s="63" customFormat="1" x14ac:dyDescent="0.3">
      <c r="B1160" s="67"/>
      <c r="C1160" s="67"/>
      <c r="D1160" s="68"/>
    </row>
    <row r="1161" spans="2:4" s="63" customFormat="1" x14ac:dyDescent="0.3">
      <c r="B1161" s="67"/>
      <c r="C1161" s="67"/>
      <c r="D1161" s="68"/>
    </row>
    <row r="1162" spans="2:4" s="63" customFormat="1" x14ac:dyDescent="0.3">
      <c r="B1162" s="67"/>
      <c r="C1162" s="67"/>
      <c r="D1162" s="68"/>
    </row>
    <row r="1163" spans="2:4" s="63" customFormat="1" x14ac:dyDescent="0.3">
      <c r="B1163" s="67"/>
      <c r="C1163" s="67"/>
      <c r="D1163" s="68"/>
    </row>
    <row r="1164" spans="2:4" s="63" customFormat="1" x14ac:dyDescent="0.3">
      <c r="B1164" s="67"/>
      <c r="C1164" s="67"/>
      <c r="D1164" s="68"/>
    </row>
    <row r="1165" spans="2:4" s="63" customFormat="1" x14ac:dyDescent="0.3">
      <c r="B1165" s="67"/>
      <c r="C1165" s="67"/>
      <c r="D1165" s="68"/>
    </row>
    <row r="1166" spans="2:4" s="63" customFormat="1" x14ac:dyDescent="0.3">
      <c r="B1166" s="67"/>
      <c r="C1166" s="67"/>
      <c r="D1166" s="68"/>
    </row>
    <row r="1167" spans="2:4" s="63" customFormat="1" x14ac:dyDescent="0.3">
      <c r="B1167" s="67"/>
      <c r="C1167" s="67"/>
      <c r="D1167" s="68"/>
    </row>
    <row r="1168" spans="2:4" s="63" customFormat="1" x14ac:dyDescent="0.3">
      <c r="B1168" s="67"/>
      <c r="C1168" s="67"/>
      <c r="D1168" s="68"/>
    </row>
    <row r="1169" spans="2:4" s="63" customFormat="1" x14ac:dyDescent="0.3">
      <c r="B1169" s="67"/>
      <c r="C1169" s="67"/>
      <c r="D1169" s="68"/>
    </row>
    <row r="1170" spans="2:4" s="63" customFormat="1" x14ac:dyDescent="0.3">
      <c r="B1170" s="67"/>
      <c r="C1170" s="67"/>
      <c r="D1170" s="68"/>
    </row>
    <row r="1171" spans="2:4" s="63" customFormat="1" x14ac:dyDescent="0.3">
      <c r="B1171" s="67"/>
      <c r="C1171" s="67"/>
      <c r="D1171" s="68"/>
    </row>
    <row r="1172" spans="2:4" s="63" customFormat="1" x14ac:dyDescent="0.3">
      <c r="B1172" s="67"/>
      <c r="C1172" s="67"/>
      <c r="D1172" s="68"/>
    </row>
    <row r="1173" spans="2:4" s="63" customFormat="1" x14ac:dyDescent="0.3">
      <c r="B1173" s="67"/>
      <c r="C1173" s="67"/>
      <c r="D1173" s="68"/>
    </row>
    <row r="1174" spans="2:4" s="63" customFormat="1" x14ac:dyDescent="0.3">
      <c r="B1174" s="67"/>
      <c r="C1174" s="67"/>
      <c r="D1174" s="68"/>
    </row>
    <row r="1175" spans="2:4" s="63" customFormat="1" x14ac:dyDescent="0.3">
      <c r="B1175" s="67"/>
      <c r="C1175" s="67"/>
      <c r="D1175" s="68"/>
    </row>
    <row r="1176" spans="2:4" s="63" customFormat="1" x14ac:dyDescent="0.3">
      <c r="B1176" s="67"/>
      <c r="C1176" s="67"/>
      <c r="D1176" s="68"/>
    </row>
    <row r="1177" spans="2:4" s="63" customFormat="1" x14ac:dyDescent="0.3">
      <c r="B1177" s="67"/>
      <c r="C1177" s="67"/>
      <c r="D1177" s="68"/>
    </row>
    <row r="1178" spans="2:4" s="63" customFormat="1" x14ac:dyDescent="0.3">
      <c r="B1178" s="67"/>
      <c r="C1178" s="67"/>
      <c r="D1178" s="68"/>
    </row>
    <row r="1179" spans="2:4" s="63" customFormat="1" x14ac:dyDescent="0.3">
      <c r="B1179" s="67"/>
      <c r="C1179" s="67"/>
      <c r="D1179" s="68"/>
    </row>
    <row r="1180" spans="2:4" s="63" customFormat="1" x14ac:dyDescent="0.3">
      <c r="B1180" s="67"/>
      <c r="C1180" s="67"/>
      <c r="D1180" s="68"/>
    </row>
    <row r="1181" spans="2:4" s="63" customFormat="1" x14ac:dyDescent="0.3">
      <c r="B1181" s="67"/>
      <c r="C1181" s="67"/>
      <c r="D1181" s="68"/>
    </row>
    <row r="1182" spans="2:4" s="63" customFormat="1" x14ac:dyDescent="0.3">
      <c r="B1182" s="67"/>
      <c r="C1182" s="67"/>
      <c r="D1182" s="68"/>
    </row>
    <row r="1183" spans="2:4" s="63" customFormat="1" x14ac:dyDescent="0.3">
      <c r="B1183" s="67"/>
      <c r="C1183" s="67"/>
      <c r="D1183" s="68"/>
    </row>
    <row r="1184" spans="2:4" s="63" customFormat="1" x14ac:dyDescent="0.3">
      <c r="B1184" s="67"/>
      <c r="C1184" s="67"/>
      <c r="D1184" s="68"/>
    </row>
    <row r="1185" spans="2:4" s="63" customFormat="1" x14ac:dyDescent="0.3">
      <c r="B1185" s="67"/>
      <c r="C1185" s="67"/>
      <c r="D1185" s="68"/>
    </row>
    <row r="1186" spans="2:4" s="63" customFormat="1" x14ac:dyDescent="0.3">
      <c r="B1186" s="67"/>
      <c r="C1186" s="67"/>
      <c r="D1186" s="68"/>
    </row>
    <row r="1187" spans="2:4" s="63" customFormat="1" x14ac:dyDescent="0.3">
      <c r="B1187" s="67"/>
      <c r="C1187" s="67"/>
      <c r="D1187" s="68"/>
    </row>
    <row r="1188" spans="2:4" s="63" customFormat="1" x14ac:dyDescent="0.3">
      <c r="B1188" s="67"/>
      <c r="C1188" s="67"/>
      <c r="D1188" s="68"/>
    </row>
    <row r="1189" spans="2:4" s="63" customFormat="1" x14ac:dyDescent="0.3">
      <c r="B1189" s="67"/>
      <c r="C1189" s="67"/>
      <c r="D1189" s="68"/>
    </row>
    <row r="1190" spans="2:4" s="63" customFormat="1" x14ac:dyDescent="0.3">
      <c r="B1190" s="67"/>
      <c r="C1190" s="67"/>
      <c r="D1190" s="68"/>
    </row>
    <row r="1191" spans="2:4" s="63" customFormat="1" x14ac:dyDescent="0.3">
      <c r="B1191" s="67"/>
      <c r="C1191" s="67"/>
      <c r="D1191" s="68"/>
    </row>
    <row r="1192" spans="2:4" s="63" customFormat="1" x14ac:dyDescent="0.3">
      <c r="B1192" s="67"/>
      <c r="C1192" s="67"/>
      <c r="D1192" s="68"/>
    </row>
    <row r="1193" spans="2:4" s="63" customFormat="1" x14ac:dyDescent="0.3">
      <c r="B1193" s="67"/>
      <c r="C1193" s="67"/>
      <c r="D1193" s="68"/>
    </row>
    <row r="1194" spans="2:4" s="63" customFormat="1" x14ac:dyDescent="0.3">
      <c r="B1194" s="67"/>
      <c r="C1194" s="67"/>
      <c r="D1194" s="68"/>
    </row>
    <row r="1195" spans="2:4" s="63" customFormat="1" x14ac:dyDescent="0.3">
      <c r="B1195" s="67"/>
      <c r="C1195" s="67"/>
      <c r="D1195" s="68"/>
    </row>
    <row r="1196" spans="2:4" s="63" customFormat="1" x14ac:dyDescent="0.3">
      <c r="B1196" s="67"/>
      <c r="C1196" s="67"/>
      <c r="D1196" s="68"/>
    </row>
    <row r="1197" spans="2:4" s="63" customFormat="1" x14ac:dyDescent="0.3">
      <c r="B1197" s="67"/>
      <c r="C1197" s="67"/>
      <c r="D1197" s="68"/>
    </row>
    <row r="1198" spans="2:4" s="63" customFormat="1" x14ac:dyDescent="0.3">
      <c r="B1198" s="67"/>
      <c r="C1198" s="67"/>
      <c r="D1198" s="68"/>
    </row>
    <row r="1199" spans="2:4" s="63" customFormat="1" x14ac:dyDescent="0.3">
      <c r="B1199" s="67"/>
      <c r="C1199" s="67"/>
      <c r="D1199" s="68"/>
    </row>
    <row r="1200" spans="2:4" s="63" customFormat="1" x14ac:dyDescent="0.3">
      <c r="B1200" s="67"/>
      <c r="C1200" s="67"/>
      <c r="D1200" s="68"/>
    </row>
    <row r="1201" spans="2:4" s="63" customFormat="1" x14ac:dyDescent="0.3">
      <c r="B1201" s="67"/>
      <c r="C1201" s="67"/>
      <c r="D1201" s="68"/>
    </row>
    <row r="1202" spans="2:4" s="63" customFormat="1" x14ac:dyDescent="0.3">
      <c r="B1202" s="67"/>
      <c r="C1202" s="67"/>
      <c r="D1202" s="68"/>
    </row>
    <row r="1203" spans="2:4" s="63" customFormat="1" x14ac:dyDescent="0.3">
      <c r="B1203" s="67"/>
      <c r="C1203" s="67"/>
      <c r="D1203" s="68"/>
    </row>
    <row r="1204" spans="2:4" s="63" customFormat="1" x14ac:dyDescent="0.3">
      <c r="B1204" s="67"/>
      <c r="C1204" s="67"/>
      <c r="D1204" s="68"/>
    </row>
    <row r="1205" spans="2:4" s="63" customFormat="1" x14ac:dyDescent="0.3">
      <c r="B1205" s="67"/>
      <c r="C1205" s="67"/>
      <c r="D1205" s="68"/>
    </row>
    <row r="1206" spans="2:4" s="63" customFormat="1" x14ac:dyDescent="0.3">
      <c r="B1206" s="67"/>
      <c r="C1206" s="67"/>
      <c r="D1206" s="68"/>
    </row>
    <row r="1207" spans="2:4" s="63" customFormat="1" x14ac:dyDescent="0.3">
      <c r="B1207" s="67"/>
      <c r="C1207" s="67"/>
      <c r="D1207" s="68"/>
    </row>
    <row r="1208" spans="2:4" s="63" customFormat="1" x14ac:dyDescent="0.3">
      <c r="B1208" s="67"/>
      <c r="C1208" s="67"/>
      <c r="D1208" s="68"/>
    </row>
    <row r="1209" spans="2:4" s="63" customFormat="1" x14ac:dyDescent="0.3">
      <c r="B1209" s="67"/>
      <c r="C1209" s="67"/>
      <c r="D1209" s="68"/>
    </row>
    <row r="1210" spans="2:4" s="63" customFormat="1" x14ac:dyDescent="0.3">
      <c r="B1210" s="67"/>
      <c r="C1210" s="67"/>
      <c r="D1210" s="68"/>
    </row>
    <row r="1211" spans="2:4" s="63" customFormat="1" x14ac:dyDescent="0.3">
      <c r="B1211" s="67"/>
      <c r="C1211" s="67"/>
      <c r="D1211" s="68"/>
    </row>
    <row r="1212" spans="2:4" s="63" customFormat="1" x14ac:dyDescent="0.3">
      <c r="B1212" s="67"/>
      <c r="C1212" s="67"/>
      <c r="D1212" s="68"/>
    </row>
    <row r="1213" spans="2:4" s="63" customFormat="1" x14ac:dyDescent="0.3">
      <c r="B1213" s="67"/>
      <c r="C1213" s="67"/>
      <c r="D1213" s="68"/>
    </row>
    <row r="1214" spans="2:4" s="63" customFormat="1" x14ac:dyDescent="0.3">
      <c r="B1214" s="67"/>
      <c r="C1214" s="67"/>
      <c r="D1214" s="68"/>
    </row>
    <row r="1215" spans="2:4" s="63" customFormat="1" x14ac:dyDescent="0.3">
      <c r="B1215" s="67"/>
      <c r="C1215" s="67"/>
      <c r="D1215" s="68"/>
    </row>
    <row r="1216" spans="2:4" s="63" customFormat="1" x14ac:dyDescent="0.3">
      <c r="B1216" s="67"/>
      <c r="C1216" s="67"/>
      <c r="D1216" s="68"/>
    </row>
    <row r="1217" spans="2:4" s="63" customFormat="1" x14ac:dyDescent="0.3">
      <c r="B1217" s="67"/>
      <c r="C1217" s="67"/>
      <c r="D1217" s="68"/>
    </row>
    <row r="1218" spans="2:4" s="63" customFormat="1" x14ac:dyDescent="0.3">
      <c r="B1218" s="67"/>
      <c r="C1218" s="67"/>
      <c r="D1218" s="68"/>
    </row>
    <row r="1219" spans="2:4" s="63" customFormat="1" x14ac:dyDescent="0.3">
      <c r="B1219" s="67"/>
      <c r="C1219" s="67"/>
      <c r="D1219" s="68"/>
    </row>
    <row r="1220" spans="2:4" s="63" customFormat="1" x14ac:dyDescent="0.3">
      <c r="B1220" s="67"/>
      <c r="C1220" s="67"/>
      <c r="D1220" s="68"/>
    </row>
    <row r="1221" spans="2:4" s="63" customFormat="1" x14ac:dyDescent="0.3">
      <c r="B1221" s="67"/>
      <c r="C1221" s="67"/>
      <c r="D1221" s="68"/>
    </row>
    <row r="1222" spans="2:4" s="63" customFormat="1" x14ac:dyDescent="0.3">
      <c r="B1222" s="67"/>
      <c r="C1222" s="67"/>
      <c r="D1222" s="68"/>
    </row>
    <row r="1223" spans="2:4" s="63" customFormat="1" x14ac:dyDescent="0.3">
      <c r="B1223" s="67"/>
      <c r="C1223" s="67"/>
      <c r="D1223" s="68"/>
    </row>
    <row r="1224" spans="2:4" s="63" customFormat="1" x14ac:dyDescent="0.3">
      <c r="B1224" s="67"/>
      <c r="C1224" s="67"/>
      <c r="D1224" s="68"/>
    </row>
    <row r="1225" spans="2:4" s="63" customFormat="1" x14ac:dyDescent="0.3">
      <c r="B1225" s="67"/>
      <c r="C1225" s="67"/>
      <c r="D1225" s="68"/>
    </row>
    <row r="1226" spans="2:4" s="63" customFormat="1" x14ac:dyDescent="0.3">
      <c r="B1226" s="67"/>
      <c r="C1226" s="67"/>
      <c r="D1226" s="68"/>
    </row>
    <row r="1227" spans="2:4" s="63" customFormat="1" x14ac:dyDescent="0.3">
      <c r="B1227" s="67"/>
      <c r="C1227" s="67"/>
      <c r="D1227" s="68"/>
    </row>
    <row r="1228" spans="2:4" s="63" customFormat="1" x14ac:dyDescent="0.3">
      <c r="B1228" s="67"/>
      <c r="C1228" s="67"/>
      <c r="D1228" s="68"/>
    </row>
    <row r="1229" spans="2:4" s="63" customFormat="1" x14ac:dyDescent="0.3">
      <c r="B1229" s="67"/>
      <c r="C1229" s="67"/>
      <c r="D1229" s="68"/>
    </row>
    <row r="1230" spans="2:4" s="63" customFormat="1" x14ac:dyDescent="0.3">
      <c r="B1230" s="67"/>
      <c r="C1230" s="67"/>
      <c r="D1230" s="68"/>
    </row>
    <row r="1231" spans="2:4" s="63" customFormat="1" x14ac:dyDescent="0.3">
      <c r="B1231" s="67"/>
      <c r="C1231" s="67"/>
      <c r="D1231" s="68"/>
    </row>
    <row r="1232" spans="2:4" s="63" customFormat="1" x14ac:dyDescent="0.3">
      <c r="B1232" s="67"/>
      <c r="C1232" s="67"/>
      <c r="D1232" s="68"/>
    </row>
    <row r="1233" spans="2:4" s="63" customFormat="1" x14ac:dyDescent="0.3">
      <c r="B1233" s="67"/>
      <c r="C1233" s="67"/>
      <c r="D1233" s="68"/>
    </row>
    <row r="1234" spans="2:4" s="63" customFormat="1" x14ac:dyDescent="0.3">
      <c r="B1234" s="67"/>
      <c r="C1234" s="67"/>
      <c r="D1234" s="68"/>
    </row>
    <row r="1235" spans="2:4" s="63" customFormat="1" x14ac:dyDescent="0.3">
      <c r="B1235" s="67"/>
      <c r="C1235" s="67"/>
      <c r="D1235" s="68"/>
    </row>
    <row r="1236" spans="2:4" s="63" customFormat="1" x14ac:dyDescent="0.3">
      <c r="B1236" s="67"/>
      <c r="C1236" s="67"/>
      <c r="D1236" s="68"/>
    </row>
    <row r="1237" spans="2:4" s="63" customFormat="1" x14ac:dyDescent="0.3">
      <c r="B1237" s="67"/>
      <c r="C1237" s="67"/>
      <c r="D1237" s="68"/>
    </row>
    <row r="1238" spans="2:4" s="63" customFormat="1" x14ac:dyDescent="0.3">
      <c r="B1238" s="67"/>
      <c r="C1238" s="67"/>
      <c r="D1238" s="68"/>
    </row>
    <row r="1239" spans="2:4" s="63" customFormat="1" x14ac:dyDescent="0.3">
      <c r="B1239" s="67"/>
      <c r="C1239" s="67"/>
      <c r="D1239" s="68"/>
    </row>
    <row r="1240" spans="2:4" s="63" customFormat="1" x14ac:dyDescent="0.3">
      <c r="B1240" s="67"/>
      <c r="C1240" s="67"/>
      <c r="D1240" s="68"/>
    </row>
    <row r="1241" spans="2:4" s="63" customFormat="1" x14ac:dyDescent="0.3">
      <c r="B1241" s="67"/>
      <c r="C1241" s="67"/>
      <c r="D1241" s="68"/>
    </row>
    <row r="1242" spans="2:4" s="63" customFormat="1" x14ac:dyDescent="0.3">
      <c r="B1242" s="67"/>
      <c r="C1242" s="67"/>
      <c r="D1242" s="68"/>
    </row>
    <row r="1243" spans="2:4" s="63" customFormat="1" x14ac:dyDescent="0.3">
      <c r="B1243" s="67"/>
      <c r="C1243" s="67"/>
      <c r="D1243" s="68"/>
    </row>
    <row r="1244" spans="2:4" s="63" customFormat="1" x14ac:dyDescent="0.3">
      <c r="B1244" s="67"/>
      <c r="C1244" s="67"/>
      <c r="D1244" s="68"/>
    </row>
    <row r="1245" spans="2:4" s="63" customFormat="1" x14ac:dyDescent="0.3">
      <c r="B1245" s="67"/>
      <c r="C1245" s="67"/>
      <c r="D1245" s="68"/>
    </row>
    <row r="1246" spans="2:4" s="63" customFormat="1" x14ac:dyDescent="0.3">
      <c r="B1246" s="67"/>
      <c r="C1246" s="67"/>
      <c r="D1246" s="68"/>
    </row>
    <row r="1247" spans="2:4" s="63" customFormat="1" x14ac:dyDescent="0.3">
      <c r="B1247" s="67"/>
      <c r="C1247" s="67"/>
      <c r="D1247" s="68"/>
    </row>
    <row r="1248" spans="2:4" s="63" customFormat="1" x14ac:dyDescent="0.3">
      <c r="B1248" s="67"/>
      <c r="C1248" s="67"/>
      <c r="D1248" s="68"/>
    </row>
    <row r="1249" spans="2:4" s="63" customFormat="1" x14ac:dyDescent="0.3">
      <c r="B1249" s="67"/>
      <c r="C1249" s="67"/>
      <c r="D1249" s="68"/>
    </row>
    <row r="1250" spans="2:4" s="63" customFormat="1" x14ac:dyDescent="0.3">
      <c r="B1250" s="67"/>
      <c r="C1250" s="67"/>
      <c r="D1250" s="68"/>
    </row>
    <row r="1251" spans="2:4" s="63" customFormat="1" x14ac:dyDescent="0.3">
      <c r="B1251" s="67"/>
      <c r="C1251" s="67"/>
      <c r="D1251" s="68"/>
    </row>
    <row r="1252" spans="2:4" s="63" customFormat="1" x14ac:dyDescent="0.3">
      <c r="B1252" s="67"/>
      <c r="C1252" s="67"/>
      <c r="D1252" s="68"/>
    </row>
    <row r="1253" spans="2:4" s="63" customFormat="1" x14ac:dyDescent="0.3">
      <c r="B1253" s="67"/>
      <c r="C1253" s="67"/>
      <c r="D1253" s="68"/>
    </row>
    <row r="1254" spans="2:4" s="63" customFormat="1" x14ac:dyDescent="0.3">
      <c r="B1254" s="67"/>
      <c r="C1254" s="67"/>
      <c r="D1254" s="68"/>
    </row>
    <row r="1255" spans="2:4" s="63" customFormat="1" x14ac:dyDescent="0.3">
      <c r="B1255" s="67"/>
      <c r="C1255" s="67"/>
      <c r="D1255" s="68"/>
    </row>
    <row r="1256" spans="2:4" s="63" customFormat="1" x14ac:dyDescent="0.3">
      <c r="B1256" s="67"/>
      <c r="C1256" s="67"/>
      <c r="D1256" s="68"/>
    </row>
    <row r="1257" spans="2:4" s="63" customFormat="1" x14ac:dyDescent="0.3">
      <c r="B1257" s="67"/>
      <c r="C1257" s="67"/>
      <c r="D1257" s="68"/>
    </row>
    <row r="1258" spans="2:4" s="63" customFormat="1" x14ac:dyDescent="0.3">
      <c r="B1258" s="67"/>
      <c r="C1258" s="67"/>
      <c r="D1258" s="68"/>
    </row>
    <row r="1259" spans="2:4" s="63" customFormat="1" x14ac:dyDescent="0.3">
      <c r="B1259" s="67"/>
      <c r="C1259" s="67"/>
      <c r="D1259" s="68"/>
    </row>
    <row r="1260" spans="2:4" s="63" customFormat="1" x14ac:dyDescent="0.3">
      <c r="B1260" s="67"/>
      <c r="C1260" s="67"/>
      <c r="D1260" s="68"/>
    </row>
    <row r="1261" spans="2:4" s="63" customFormat="1" x14ac:dyDescent="0.3">
      <c r="B1261" s="67"/>
      <c r="C1261" s="67"/>
      <c r="D1261" s="68"/>
    </row>
    <row r="1262" spans="2:4" s="63" customFormat="1" x14ac:dyDescent="0.3">
      <c r="B1262" s="67"/>
      <c r="C1262" s="67"/>
      <c r="D1262" s="68"/>
    </row>
    <row r="1263" spans="2:4" s="63" customFormat="1" x14ac:dyDescent="0.3">
      <c r="B1263" s="67"/>
      <c r="C1263" s="67"/>
      <c r="D1263" s="68"/>
    </row>
    <row r="1264" spans="2:4" s="63" customFormat="1" x14ac:dyDescent="0.3">
      <c r="B1264" s="67"/>
      <c r="C1264" s="67"/>
      <c r="D1264" s="68"/>
    </row>
    <row r="1265" spans="2:4" s="63" customFormat="1" x14ac:dyDescent="0.3">
      <c r="B1265" s="67"/>
      <c r="C1265" s="67"/>
      <c r="D1265" s="68"/>
    </row>
    <row r="1266" spans="2:4" s="63" customFormat="1" x14ac:dyDescent="0.3">
      <c r="B1266" s="67"/>
      <c r="C1266" s="67"/>
      <c r="D1266" s="68"/>
    </row>
    <row r="1267" spans="2:4" s="63" customFormat="1" x14ac:dyDescent="0.3">
      <c r="B1267" s="67"/>
      <c r="C1267" s="67"/>
      <c r="D1267" s="68"/>
    </row>
    <row r="1268" spans="2:4" s="63" customFormat="1" x14ac:dyDescent="0.3">
      <c r="B1268" s="67"/>
      <c r="C1268" s="67"/>
      <c r="D1268" s="68"/>
    </row>
    <row r="1269" spans="2:4" s="63" customFormat="1" x14ac:dyDescent="0.3">
      <c r="B1269" s="67"/>
      <c r="C1269" s="67"/>
      <c r="D1269" s="68"/>
    </row>
    <row r="1270" spans="2:4" s="63" customFormat="1" x14ac:dyDescent="0.3">
      <c r="B1270" s="67"/>
      <c r="C1270" s="67"/>
      <c r="D1270" s="68"/>
    </row>
    <row r="1271" spans="2:4" s="63" customFormat="1" x14ac:dyDescent="0.3">
      <c r="B1271" s="67"/>
      <c r="C1271" s="67"/>
      <c r="D1271" s="68"/>
    </row>
    <row r="1272" spans="2:4" s="63" customFormat="1" x14ac:dyDescent="0.3">
      <c r="B1272" s="67"/>
      <c r="C1272" s="67"/>
      <c r="D1272" s="68"/>
    </row>
    <row r="1273" spans="2:4" s="63" customFormat="1" x14ac:dyDescent="0.3">
      <c r="B1273" s="67"/>
      <c r="C1273" s="67"/>
      <c r="D1273" s="68"/>
    </row>
    <row r="1274" spans="2:4" s="63" customFormat="1" x14ac:dyDescent="0.3">
      <c r="B1274" s="67"/>
      <c r="C1274" s="67"/>
      <c r="D1274" s="68"/>
    </row>
    <row r="1275" spans="2:4" s="63" customFormat="1" x14ac:dyDescent="0.3">
      <c r="B1275" s="67"/>
      <c r="C1275" s="67"/>
      <c r="D1275" s="68"/>
    </row>
    <row r="1276" spans="2:4" s="63" customFormat="1" x14ac:dyDescent="0.3">
      <c r="B1276" s="67"/>
      <c r="C1276" s="67"/>
      <c r="D1276" s="68"/>
    </row>
    <row r="1277" spans="2:4" s="63" customFormat="1" x14ac:dyDescent="0.3">
      <c r="B1277" s="67"/>
      <c r="C1277" s="67"/>
      <c r="D1277" s="68"/>
    </row>
    <row r="1278" spans="2:4" s="63" customFormat="1" x14ac:dyDescent="0.3">
      <c r="B1278" s="67"/>
      <c r="C1278" s="67"/>
      <c r="D1278" s="68"/>
    </row>
    <row r="1279" spans="2:4" s="63" customFormat="1" x14ac:dyDescent="0.3">
      <c r="B1279" s="67"/>
      <c r="C1279" s="67"/>
      <c r="D1279" s="68"/>
    </row>
    <row r="1280" spans="2:4" s="63" customFormat="1" x14ac:dyDescent="0.3">
      <c r="B1280" s="67"/>
      <c r="C1280" s="67"/>
      <c r="D1280" s="68"/>
    </row>
    <row r="1281" spans="2:4" s="63" customFormat="1" x14ac:dyDescent="0.3">
      <c r="B1281" s="67"/>
      <c r="C1281" s="67"/>
      <c r="D1281" s="68"/>
    </row>
    <row r="1282" spans="2:4" s="63" customFormat="1" x14ac:dyDescent="0.3">
      <c r="B1282" s="67"/>
      <c r="C1282" s="67"/>
      <c r="D1282" s="68"/>
    </row>
    <row r="1283" spans="2:4" s="63" customFormat="1" x14ac:dyDescent="0.3">
      <c r="B1283" s="67"/>
      <c r="C1283" s="67"/>
      <c r="D1283" s="68"/>
    </row>
    <row r="1284" spans="2:4" s="63" customFormat="1" x14ac:dyDescent="0.3">
      <c r="B1284" s="67"/>
      <c r="C1284" s="67"/>
      <c r="D1284" s="68"/>
    </row>
    <row r="1285" spans="2:4" s="63" customFormat="1" x14ac:dyDescent="0.3">
      <c r="B1285" s="67"/>
      <c r="C1285" s="67"/>
      <c r="D1285" s="68"/>
    </row>
    <row r="1286" spans="2:4" s="63" customFormat="1" x14ac:dyDescent="0.3">
      <c r="B1286" s="67"/>
      <c r="C1286" s="67"/>
      <c r="D1286" s="68"/>
    </row>
    <row r="1287" spans="2:4" s="63" customFormat="1" x14ac:dyDescent="0.3">
      <c r="B1287" s="67"/>
      <c r="C1287" s="67"/>
      <c r="D1287" s="68"/>
    </row>
    <row r="1288" spans="2:4" s="63" customFormat="1" x14ac:dyDescent="0.3">
      <c r="B1288" s="67"/>
      <c r="C1288" s="67"/>
      <c r="D1288" s="68"/>
    </row>
    <row r="1289" spans="2:4" s="63" customFormat="1" x14ac:dyDescent="0.3">
      <c r="B1289" s="67"/>
      <c r="C1289" s="67"/>
      <c r="D1289" s="68"/>
    </row>
    <row r="1290" spans="2:4" s="63" customFormat="1" x14ac:dyDescent="0.3">
      <c r="B1290" s="67"/>
      <c r="C1290" s="67"/>
      <c r="D1290" s="68"/>
    </row>
    <row r="1291" spans="2:4" s="63" customFormat="1" x14ac:dyDescent="0.3">
      <c r="B1291" s="67"/>
      <c r="C1291" s="67"/>
      <c r="D1291" s="68"/>
    </row>
    <row r="1292" spans="2:4" s="63" customFormat="1" x14ac:dyDescent="0.3">
      <c r="B1292" s="67"/>
      <c r="C1292" s="67"/>
      <c r="D1292" s="68"/>
    </row>
    <row r="1293" spans="2:4" s="63" customFormat="1" x14ac:dyDescent="0.3">
      <c r="B1293" s="67"/>
      <c r="C1293" s="67"/>
      <c r="D1293" s="68"/>
    </row>
    <row r="1294" spans="2:4" s="63" customFormat="1" x14ac:dyDescent="0.3">
      <c r="B1294" s="67"/>
      <c r="C1294" s="67"/>
      <c r="D1294" s="68"/>
    </row>
    <row r="1295" spans="2:4" s="63" customFormat="1" x14ac:dyDescent="0.3">
      <c r="B1295" s="67"/>
      <c r="C1295" s="67"/>
      <c r="D1295" s="68"/>
    </row>
    <row r="1296" spans="2:4" s="63" customFormat="1" x14ac:dyDescent="0.3">
      <c r="B1296" s="67"/>
      <c r="C1296" s="67"/>
      <c r="D1296" s="68"/>
    </row>
    <row r="1297" spans="2:4" s="63" customFormat="1" x14ac:dyDescent="0.3">
      <c r="B1297" s="67"/>
      <c r="C1297" s="67"/>
      <c r="D1297" s="68"/>
    </row>
    <row r="1298" spans="2:4" s="63" customFormat="1" x14ac:dyDescent="0.3">
      <c r="B1298" s="67"/>
      <c r="C1298" s="67"/>
      <c r="D1298" s="68"/>
    </row>
    <row r="1299" spans="2:4" s="63" customFormat="1" x14ac:dyDescent="0.3">
      <c r="B1299" s="67"/>
      <c r="C1299" s="67"/>
      <c r="D1299" s="68"/>
    </row>
    <row r="1300" spans="2:4" s="63" customFormat="1" x14ac:dyDescent="0.3">
      <c r="B1300" s="67"/>
      <c r="C1300" s="67"/>
      <c r="D1300" s="68"/>
    </row>
    <row r="1301" spans="2:4" s="63" customFormat="1" x14ac:dyDescent="0.3">
      <c r="B1301" s="67"/>
      <c r="C1301" s="67"/>
      <c r="D1301" s="68"/>
    </row>
    <row r="1302" spans="2:4" s="63" customFormat="1" x14ac:dyDescent="0.3">
      <c r="B1302" s="67"/>
      <c r="C1302" s="67"/>
      <c r="D1302" s="68"/>
    </row>
    <row r="1303" spans="2:4" s="63" customFormat="1" x14ac:dyDescent="0.3">
      <c r="B1303" s="67"/>
      <c r="C1303" s="67"/>
      <c r="D1303" s="68"/>
    </row>
    <row r="1304" spans="2:4" s="63" customFormat="1" x14ac:dyDescent="0.3">
      <c r="B1304" s="67"/>
      <c r="C1304" s="67"/>
      <c r="D1304" s="68"/>
    </row>
    <row r="1305" spans="2:4" s="63" customFormat="1" x14ac:dyDescent="0.3">
      <c r="B1305" s="67"/>
      <c r="C1305" s="67"/>
      <c r="D1305" s="68"/>
    </row>
    <row r="1306" spans="2:4" s="63" customFormat="1" x14ac:dyDescent="0.3">
      <c r="B1306" s="67"/>
      <c r="C1306" s="67"/>
      <c r="D1306" s="68"/>
    </row>
    <row r="1307" spans="2:4" s="63" customFormat="1" x14ac:dyDescent="0.3">
      <c r="B1307" s="67"/>
      <c r="C1307" s="67"/>
      <c r="D1307" s="68"/>
    </row>
    <row r="1308" spans="2:4" s="63" customFormat="1" x14ac:dyDescent="0.3">
      <c r="B1308" s="67"/>
      <c r="C1308" s="67"/>
      <c r="D1308" s="68"/>
    </row>
    <row r="1309" spans="2:4" s="63" customFormat="1" x14ac:dyDescent="0.3">
      <c r="B1309" s="67"/>
      <c r="C1309" s="67"/>
      <c r="D1309" s="68"/>
    </row>
    <row r="1310" spans="2:4" s="63" customFormat="1" x14ac:dyDescent="0.3">
      <c r="B1310" s="67"/>
      <c r="C1310" s="67"/>
      <c r="D1310" s="68"/>
    </row>
    <row r="1311" spans="2:4" s="63" customFormat="1" x14ac:dyDescent="0.3">
      <c r="B1311" s="67"/>
      <c r="C1311" s="67"/>
      <c r="D1311" s="68"/>
    </row>
    <row r="1312" spans="2:4" s="63" customFormat="1" x14ac:dyDescent="0.3">
      <c r="B1312" s="67"/>
      <c r="C1312" s="67"/>
      <c r="D1312" s="68"/>
    </row>
    <row r="1313" spans="2:4" s="63" customFormat="1" x14ac:dyDescent="0.3">
      <c r="B1313" s="67"/>
      <c r="C1313" s="67"/>
      <c r="D1313" s="68"/>
    </row>
    <row r="1314" spans="2:4" s="63" customFormat="1" x14ac:dyDescent="0.3">
      <c r="B1314" s="67"/>
      <c r="C1314" s="67"/>
      <c r="D1314" s="68"/>
    </row>
    <row r="1315" spans="2:4" s="63" customFormat="1" x14ac:dyDescent="0.3">
      <c r="B1315" s="67"/>
      <c r="C1315" s="67"/>
      <c r="D1315" s="68"/>
    </row>
    <row r="1316" spans="2:4" s="63" customFormat="1" x14ac:dyDescent="0.3">
      <c r="B1316" s="67"/>
      <c r="C1316" s="67"/>
      <c r="D1316" s="68"/>
    </row>
    <row r="1317" spans="2:4" s="63" customFormat="1" x14ac:dyDescent="0.3">
      <c r="B1317" s="67"/>
      <c r="C1317" s="67"/>
      <c r="D1317" s="68"/>
    </row>
    <row r="1318" spans="2:4" s="63" customFormat="1" x14ac:dyDescent="0.3">
      <c r="B1318" s="67"/>
      <c r="C1318" s="67"/>
      <c r="D1318" s="68"/>
    </row>
    <row r="1319" spans="2:4" s="63" customFormat="1" x14ac:dyDescent="0.3">
      <c r="B1319" s="67"/>
      <c r="C1319" s="67"/>
      <c r="D1319" s="68"/>
    </row>
    <row r="1320" spans="2:4" s="63" customFormat="1" x14ac:dyDescent="0.3">
      <c r="B1320" s="67"/>
      <c r="C1320" s="67"/>
      <c r="D1320" s="68"/>
    </row>
    <row r="1321" spans="2:4" s="63" customFormat="1" x14ac:dyDescent="0.3">
      <c r="B1321" s="67"/>
      <c r="C1321" s="67"/>
      <c r="D1321" s="68"/>
    </row>
    <row r="1322" spans="2:4" s="63" customFormat="1" x14ac:dyDescent="0.3">
      <c r="B1322" s="67"/>
      <c r="C1322" s="67"/>
      <c r="D1322" s="68"/>
    </row>
    <row r="1323" spans="2:4" s="63" customFormat="1" x14ac:dyDescent="0.3">
      <c r="B1323" s="67"/>
      <c r="C1323" s="67"/>
      <c r="D1323" s="68"/>
    </row>
    <row r="1324" spans="2:4" s="63" customFormat="1" x14ac:dyDescent="0.3">
      <c r="B1324" s="67"/>
      <c r="C1324" s="67"/>
      <c r="D1324" s="68"/>
    </row>
    <row r="1325" spans="2:4" s="63" customFormat="1" x14ac:dyDescent="0.3">
      <c r="B1325" s="67"/>
      <c r="C1325" s="67"/>
      <c r="D1325" s="68"/>
    </row>
    <row r="1326" spans="2:4" s="63" customFormat="1" x14ac:dyDescent="0.3">
      <c r="B1326" s="67"/>
      <c r="C1326" s="67"/>
      <c r="D1326" s="68"/>
    </row>
    <row r="1327" spans="2:4" s="63" customFormat="1" x14ac:dyDescent="0.3">
      <c r="B1327" s="67"/>
      <c r="C1327" s="67"/>
      <c r="D1327" s="68"/>
    </row>
    <row r="1328" spans="2:4" s="63" customFormat="1" x14ac:dyDescent="0.3">
      <c r="B1328" s="67"/>
      <c r="C1328" s="67"/>
      <c r="D1328" s="68"/>
    </row>
    <row r="1329" spans="2:4" s="63" customFormat="1" x14ac:dyDescent="0.3">
      <c r="B1329" s="67"/>
      <c r="C1329" s="67"/>
      <c r="D1329" s="68"/>
    </row>
    <row r="1330" spans="2:4" s="63" customFormat="1" x14ac:dyDescent="0.3">
      <c r="B1330" s="67"/>
      <c r="C1330" s="67"/>
      <c r="D1330" s="68"/>
    </row>
    <row r="1331" spans="2:4" s="63" customFormat="1" x14ac:dyDescent="0.3">
      <c r="B1331" s="67"/>
      <c r="C1331" s="67"/>
      <c r="D1331" s="68"/>
    </row>
    <row r="1332" spans="2:4" s="63" customFormat="1" x14ac:dyDescent="0.3">
      <c r="B1332" s="67"/>
      <c r="C1332" s="67"/>
      <c r="D1332" s="68"/>
    </row>
    <row r="1333" spans="2:4" s="63" customFormat="1" x14ac:dyDescent="0.3">
      <c r="B1333" s="67"/>
      <c r="C1333" s="67"/>
      <c r="D1333" s="68"/>
    </row>
    <row r="1334" spans="2:4" s="63" customFormat="1" x14ac:dyDescent="0.3">
      <c r="B1334" s="67"/>
      <c r="C1334" s="67"/>
      <c r="D1334" s="68"/>
    </row>
    <row r="1335" spans="2:4" s="63" customFormat="1" x14ac:dyDescent="0.3">
      <c r="B1335" s="67"/>
      <c r="C1335" s="67"/>
      <c r="D1335" s="68"/>
    </row>
    <row r="1336" spans="2:4" s="63" customFormat="1" x14ac:dyDescent="0.3">
      <c r="B1336" s="67"/>
      <c r="C1336" s="67"/>
      <c r="D1336" s="68"/>
    </row>
    <row r="1337" spans="2:4" s="63" customFormat="1" x14ac:dyDescent="0.3">
      <c r="B1337" s="67"/>
      <c r="C1337" s="67"/>
      <c r="D1337" s="68"/>
    </row>
    <row r="1338" spans="2:4" s="63" customFormat="1" x14ac:dyDescent="0.3">
      <c r="B1338" s="67"/>
      <c r="C1338" s="67"/>
      <c r="D1338" s="68"/>
    </row>
    <row r="1339" spans="2:4" s="63" customFormat="1" x14ac:dyDescent="0.3">
      <c r="B1339" s="67"/>
      <c r="C1339" s="67"/>
      <c r="D1339" s="68"/>
    </row>
    <row r="1340" spans="2:4" s="63" customFormat="1" x14ac:dyDescent="0.3">
      <c r="B1340" s="67"/>
      <c r="C1340" s="67"/>
      <c r="D1340" s="68"/>
    </row>
    <row r="1341" spans="2:4" s="63" customFormat="1" x14ac:dyDescent="0.3">
      <c r="B1341" s="67"/>
      <c r="C1341" s="67"/>
      <c r="D1341" s="68"/>
    </row>
    <row r="1342" spans="2:4" s="63" customFormat="1" x14ac:dyDescent="0.3">
      <c r="B1342" s="67"/>
      <c r="C1342" s="67"/>
      <c r="D1342" s="68"/>
    </row>
    <row r="1343" spans="2:4" s="63" customFormat="1" x14ac:dyDescent="0.3">
      <c r="B1343" s="67"/>
      <c r="C1343" s="67"/>
      <c r="D1343" s="68"/>
    </row>
    <row r="1344" spans="2:4" s="63" customFormat="1" x14ac:dyDescent="0.3">
      <c r="B1344" s="67"/>
      <c r="C1344" s="67"/>
      <c r="D1344" s="68"/>
    </row>
    <row r="1345" spans="2:4" s="63" customFormat="1" x14ac:dyDescent="0.3">
      <c r="B1345" s="67"/>
      <c r="C1345" s="67"/>
      <c r="D1345" s="68"/>
    </row>
    <row r="1346" spans="2:4" s="63" customFormat="1" x14ac:dyDescent="0.3">
      <c r="B1346" s="67"/>
      <c r="C1346" s="67"/>
      <c r="D1346" s="68"/>
    </row>
    <row r="1347" spans="2:4" s="63" customFormat="1" x14ac:dyDescent="0.3">
      <c r="B1347" s="67"/>
      <c r="C1347" s="67"/>
      <c r="D1347" s="68"/>
    </row>
    <row r="1348" spans="2:4" s="63" customFormat="1" x14ac:dyDescent="0.3">
      <c r="B1348" s="67"/>
      <c r="C1348" s="67"/>
      <c r="D1348" s="68"/>
    </row>
    <row r="1349" spans="2:4" s="63" customFormat="1" x14ac:dyDescent="0.3">
      <c r="B1349" s="67"/>
      <c r="C1349" s="67"/>
      <c r="D1349" s="68"/>
    </row>
    <row r="1350" spans="2:4" s="63" customFormat="1" x14ac:dyDescent="0.3">
      <c r="B1350" s="67"/>
      <c r="C1350" s="67"/>
      <c r="D1350" s="68"/>
    </row>
    <row r="1351" spans="2:4" s="63" customFormat="1" x14ac:dyDescent="0.3">
      <c r="B1351" s="67"/>
      <c r="C1351" s="67"/>
      <c r="D1351" s="68"/>
    </row>
    <row r="1352" spans="2:4" s="63" customFormat="1" x14ac:dyDescent="0.3">
      <c r="B1352" s="67"/>
      <c r="C1352" s="67"/>
      <c r="D1352" s="68"/>
    </row>
    <row r="1353" spans="2:4" s="63" customFormat="1" x14ac:dyDescent="0.3">
      <c r="B1353" s="67"/>
      <c r="C1353" s="67"/>
      <c r="D1353" s="68"/>
    </row>
    <row r="1354" spans="2:4" s="63" customFormat="1" x14ac:dyDescent="0.3">
      <c r="B1354" s="67"/>
      <c r="C1354" s="67"/>
      <c r="D1354" s="68"/>
    </row>
    <row r="1355" spans="2:4" s="63" customFormat="1" x14ac:dyDescent="0.3">
      <c r="B1355" s="67"/>
      <c r="C1355" s="67"/>
      <c r="D1355" s="68"/>
    </row>
    <row r="1356" spans="2:4" s="63" customFormat="1" x14ac:dyDescent="0.3">
      <c r="B1356" s="67"/>
      <c r="C1356" s="67"/>
      <c r="D1356" s="68"/>
    </row>
    <row r="1357" spans="2:4" s="63" customFormat="1" x14ac:dyDescent="0.3">
      <c r="B1357" s="67"/>
      <c r="C1357" s="67"/>
      <c r="D1357" s="68"/>
    </row>
    <row r="1358" spans="2:4" s="63" customFormat="1" x14ac:dyDescent="0.3">
      <c r="B1358" s="67"/>
      <c r="C1358" s="67"/>
      <c r="D1358" s="68"/>
    </row>
    <row r="1359" spans="2:4" s="63" customFormat="1" x14ac:dyDescent="0.3">
      <c r="B1359" s="67"/>
      <c r="C1359" s="67"/>
      <c r="D1359" s="68"/>
    </row>
    <row r="1360" spans="2:4" s="63" customFormat="1" x14ac:dyDescent="0.3">
      <c r="B1360" s="67"/>
      <c r="C1360" s="67"/>
      <c r="D1360" s="68"/>
    </row>
    <row r="1361" spans="2:4" s="63" customFormat="1" x14ac:dyDescent="0.3">
      <c r="B1361" s="67"/>
      <c r="C1361" s="67"/>
      <c r="D1361" s="68"/>
    </row>
    <row r="1362" spans="2:4" s="63" customFormat="1" x14ac:dyDescent="0.3">
      <c r="B1362" s="67"/>
      <c r="C1362" s="67"/>
      <c r="D1362" s="68"/>
    </row>
    <row r="1363" spans="2:4" s="63" customFormat="1" x14ac:dyDescent="0.3">
      <c r="B1363" s="67"/>
      <c r="C1363" s="67"/>
      <c r="D1363" s="68"/>
    </row>
    <row r="1364" spans="2:4" s="63" customFormat="1" x14ac:dyDescent="0.3">
      <c r="B1364" s="67"/>
      <c r="C1364" s="67"/>
      <c r="D1364" s="68"/>
    </row>
    <row r="1365" spans="2:4" s="63" customFormat="1" x14ac:dyDescent="0.3">
      <c r="B1365" s="67"/>
      <c r="C1365" s="67"/>
      <c r="D1365" s="68"/>
    </row>
    <row r="1366" spans="2:4" s="63" customFormat="1" x14ac:dyDescent="0.3">
      <c r="B1366" s="67"/>
      <c r="C1366" s="67"/>
      <c r="D1366" s="68"/>
    </row>
    <row r="1367" spans="2:4" s="63" customFormat="1" x14ac:dyDescent="0.3">
      <c r="B1367" s="67"/>
      <c r="C1367" s="67"/>
      <c r="D1367" s="68"/>
    </row>
    <row r="1368" spans="2:4" s="63" customFormat="1" x14ac:dyDescent="0.3">
      <c r="B1368" s="67"/>
      <c r="C1368" s="67"/>
      <c r="D1368" s="68"/>
    </row>
    <row r="1369" spans="2:4" s="63" customFormat="1" x14ac:dyDescent="0.3">
      <c r="B1369" s="67"/>
      <c r="C1369" s="67"/>
      <c r="D1369" s="68"/>
    </row>
    <row r="1370" spans="2:4" s="63" customFormat="1" x14ac:dyDescent="0.3">
      <c r="B1370" s="67"/>
      <c r="C1370" s="67"/>
      <c r="D1370" s="68"/>
    </row>
    <row r="1371" spans="2:4" s="63" customFormat="1" x14ac:dyDescent="0.3">
      <c r="B1371" s="67"/>
      <c r="C1371" s="67"/>
      <c r="D1371" s="68"/>
    </row>
    <row r="1372" spans="2:4" s="63" customFormat="1" x14ac:dyDescent="0.3">
      <c r="B1372" s="67"/>
      <c r="C1372" s="67"/>
      <c r="D1372" s="68"/>
    </row>
    <row r="1373" spans="2:4" s="63" customFormat="1" x14ac:dyDescent="0.3">
      <c r="B1373" s="67"/>
      <c r="C1373" s="67"/>
      <c r="D1373" s="68"/>
    </row>
    <row r="1374" spans="2:4" s="63" customFormat="1" x14ac:dyDescent="0.3">
      <c r="B1374" s="67"/>
      <c r="C1374" s="67"/>
      <c r="D1374" s="68"/>
    </row>
    <row r="1375" spans="2:4" s="63" customFormat="1" x14ac:dyDescent="0.3">
      <c r="B1375" s="67"/>
      <c r="C1375" s="67"/>
      <c r="D1375" s="68"/>
    </row>
    <row r="1376" spans="2:4" s="63" customFormat="1" x14ac:dyDescent="0.3">
      <c r="B1376" s="67"/>
      <c r="C1376" s="67"/>
      <c r="D1376" s="68"/>
    </row>
    <row r="1377" spans="2:4" s="63" customFormat="1" x14ac:dyDescent="0.3">
      <c r="B1377" s="67"/>
      <c r="C1377" s="67"/>
      <c r="D1377" s="68"/>
    </row>
    <row r="1378" spans="2:4" s="63" customFormat="1" x14ac:dyDescent="0.3">
      <c r="B1378" s="67"/>
      <c r="C1378" s="67"/>
      <c r="D1378" s="68"/>
    </row>
    <row r="1379" spans="2:4" s="63" customFormat="1" x14ac:dyDescent="0.3">
      <c r="B1379" s="67"/>
      <c r="C1379" s="67"/>
      <c r="D1379" s="68"/>
    </row>
    <row r="1380" spans="2:4" s="63" customFormat="1" x14ac:dyDescent="0.3">
      <c r="B1380" s="67"/>
      <c r="C1380" s="67"/>
      <c r="D1380" s="68"/>
    </row>
    <row r="1381" spans="2:4" s="63" customFormat="1" x14ac:dyDescent="0.3">
      <c r="B1381" s="67"/>
      <c r="C1381" s="67"/>
      <c r="D1381" s="68"/>
    </row>
    <row r="1382" spans="2:4" s="63" customFormat="1" x14ac:dyDescent="0.3">
      <c r="B1382" s="67"/>
      <c r="C1382" s="67"/>
      <c r="D1382" s="68"/>
    </row>
    <row r="1383" spans="2:4" s="63" customFormat="1" x14ac:dyDescent="0.3">
      <c r="B1383" s="67"/>
      <c r="C1383" s="67"/>
      <c r="D1383" s="68"/>
    </row>
    <row r="1384" spans="2:4" s="63" customFormat="1" x14ac:dyDescent="0.3">
      <c r="B1384" s="67"/>
      <c r="C1384" s="67"/>
      <c r="D1384" s="68"/>
    </row>
    <row r="1385" spans="2:4" s="63" customFormat="1" x14ac:dyDescent="0.3">
      <c r="B1385" s="67"/>
      <c r="C1385" s="67"/>
      <c r="D1385" s="68"/>
    </row>
    <row r="1386" spans="2:4" s="63" customFormat="1" x14ac:dyDescent="0.3">
      <c r="B1386" s="67"/>
      <c r="C1386" s="67"/>
      <c r="D1386" s="68"/>
    </row>
    <row r="1387" spans="2:4" s="63" customFormat="1" x14ac:dyDescent="0.3">
      <c r="B1387" s="67"/>
      <c r="C1387" s="67"/>
      <c r="D1387" s="68"/>
    </row>
    <row r="1388" spans="2:4" s="63" customFormat="1" x14ac:dyDescent="0.3">
      <c r="B1388" s="67"/>
      <c r="C1388" s="67"/>
      <c r="D1388" s="68"/>
    </row>
    <row r="1389" spans="2:4" s="63" customFormat="1" x14ac:dyDescent="0.3">
      <c r="B1389" s="67"/>
      <c r="C1389" s="67"/>
      <c r="D1389" s="68"/>
    </row>
    <row r="1390" spans="2:4" s="63" customFormat="1" x14ac:dyDescent="0.3">
      <c r="B1390" s="67"/>
      <c r="C1390" s="67"/>
      <c r="D1390" s="68"/>
    </row>
    <row r="1391" spans="2:4" s="63" customFormat="1" x14ac:dyDescent="0.3">
      <c r="B1391" s="67"/>
      <c r="C1391" s="67"/>
      <c r="D1391" s="68"/>
    </row>
    <row r="1392" spans="2:4" s="63" customFormat="1" x14ac:dyDescent="0.3">
      <c r="B1392" s="67"/>
      <c r="C1392" s="67"/>
      <c r="D1392" s="68"/>
    </row>
    <row r="1393" spans="2:4" s="63" customFormat="1" x14ac:dyDescent="0.3">
      <c r="B1393" s="67"/>
      <c r="C1393" s="67"/>
      <c r="D1393" s="68"/>
    </row>
    <row r="1394" spans="2:4" s="63" customFormat="1" x14ac:dyDescent="0.3">
      <c r="B1394" s="67"/>
      <c r="C1394" s="67"/>
      <c r="D1394" s="68"/>
    </row>
    <row r="1395" spans="2:4" s="63" customFormat="1" x14ac:dyDescent="0.3">
      <c r="B1395" s="67"/>
      <c r="C1395" s="67"/>
      <c r="D1395" s="68"/>
    </row>
    <row r="1396" spans="2:4" s="63" customFormat="1" x14ac:dyDescent="0.3">
      <c r="B1396" s="67"/>
      <c r="C1396" s="67"/>
      <c r="D1396" s="68"/>
    </row>
    <row r="1397" spans="2:4" s="63" customFormat="1" x14ac:dyDescent="0.3">
      <c r="B1397" s="67"/>
      <c r="C1397" s="67"/>
      <c r="D1397" s="68"/>
    </row>
    <row r="1398" spans="2:4" s="63" customFormat="1" x14ac:dyDescent="0.3">
      <c r="B1398" s="67"/>
      <c r="C1398" s="67"/>
      <c r="D1398" s="68"/>
    </row>
    <row r="1399" spans="2:4" s="63" customFormat="1" x14ac:dyDescent="0.3">
      <c r="B1399" s="67"/>
      <c r="C1399" s="67"/>
      <c r="D1399" s="68"/>
    </row>
    <row r="1400" spans="2:4" s="63" customFormat="1" x14ac:dyDescent="0.3">
      <c r="B1400" s="67"/>
      <c r="C1400" s="67"/>
      <c r="D1400" s="68"/>
    </row>
    <row r="1401" spans="2:4" s="63" customFormat="1" x14ac:dyDescent="0.3">
      <c r="B1401" s="67"/>
      <c r="C1401" s="67"/>
      <c r="D1401" s="68"/>
    </row>
    <row r="1402" spans="2:4" s="63" customFormat="1" x14ac:dyDescent="0.3">
      <c r="B1402" s="67"/>
      <c r="C1402" s="67"/>
      <c r="D1402" s="68"/>
    </row>
    <row r="1403" spans="2:4" s="63" customFormat="1" x14ac:dyDescent="0.3">
      <c r="B1403" s="67"/>
      <c r="C1403" s="67"/>
      <c r="D1403" s="68"/>
    </row>
    <row r="1404" spans="2:4" s="63" customFormat="1" x14ac:dyDescent="0.3">
      <c r="B1404" s="67"/>
      <c r="C1404" s="67"/>
      <c r="D1404" s="68"/>
    </row>
    <row r="1405" spans="2:4" s="63" customFormat="1" x14ac:dyDescent="0.3">
      <c r="B1405" s="67"/>
      <c r="C1405" s="67"/>
      <c r="D1405" s="68"/>
    </row>
    <row r="1406" spans="2:4" s="63" customFormat="1" x14ac:dyDescent="0.3">
      <c r="B1406" s="67"/>
      <c r="C1406" s="67"/>
      <c r="D1406" s="68"/>
    </row>
    <row r="1407" spans="2:4" s="63" customFormat="1" x14ac:dyDescent="0.3">
      <c r="B1407" s="67"/>
      <c r="C1407" s="67"/>
      <c r="D1407" s="68"/>
    </row>
    <row r="1408" spans="2:4" s="63" customFormat="1" x14ac:dyDescent="0.3">
      <c r="B1408" s="67"/>
      <c r="C1408" s="67"/>
      <c r="D1408" s="68"/>
    </row>
    <row r="1409" spans="2:4" s="63" customFormat="1" x14ac:dyDescent="0.3">
      <c r="B1409" s="67"/>
      <c r="C1409" s="67"/>
      <c r="D1409" s="68"/>
    </row>
    <row r="1410" spans="2:4" s="63" customFormat="1" x14ac:dyDescent="0.3">
      <c r="B1410" s="67"/>
      <c r="C1410" s="67"/>
      <c r="D1410" s="68"/>
    </row>
    <row r="1411" spans="2:4" s="63" customFormat="1" x14ac:dyDescent="0.3">
      <c r="B1411" s="67"/>
      <c r="C1411" s="67"/>
      <c r="D1411" s="68"/>
    </row>
    <row r="1412" spans="2:4" s="63" customFormat="1" x14ac:dyDescent="0.3">
      <c r="B1412" s="67"/>
      <c r="C1412" s="67"/>
      <c r="D1412" s="68"/>
    </row>
    <row r="1413" spans="2:4" s="63" customFormat="1" x14ac:dyDescent="0.3">
      <c r="B1413" s="67"/>
      <c r="C1413" s="67"/>
      <c r="D1413" s="68"/>
    </row>
    <row r="1414" spans="2:4" s="63" customFormat="1" x14ac:dyDescent="0.3">
      <c r="B1414" s="67"/>
      <c r="C1414" s="67"/>
      <c r="D1414" s="68"/>
    </row>
    <row r="1415" spans="2:4" s="63" customFormat="1" x14ac:dyDescent="0.3">
      <c r="B1415" s="67"/>
      <c r="C1415" s="67"/>
      <c r="D1415" s="68"/>
    </row>
    <row r="1416" spans="2:4" s="63" customFormat="1" x14ac:dyDescent="0.3">
      <c r="B1416" s="67"/>
      <c r="C1416" s="67"/>
      <c r="D1416" s="68"/>
    </row>
    <row r="1417" spans="2:4" s="63" customFormat="1" x14ac:dyDescent="0.3">
      <c r="B1417" s="67"/>
      <c r="C1417" s="67"/>
      <c r="D1417" s="68"/>
    </row>
    <row r="1418" spans="2:4" s="63" customFormat="1" x14ac:dyDescent="0.3">
      <c r="B1418" s="67"/>
      <c r="C1418" s="67"/>
      <c r="D1418" s="68"/>
    </row>
    <row r="1419" spans="2:4" s="63" customFormat="1" x14ac:dyDescent="0.3">
      <c r="B1419" s="67"/>
      <c r="C1419" s="67"/>
      <c r="D1419" s="68"/>
    </row>
    <row r="1420" spans="2:4" x14ac:dyDescent="0.3">
      <c r="D1420" s="5"/>
    </row>
    <row r="1421" spans="2:4" x14ac:dyDescent="0.3">
      <c r="D1421" s="5"/>
    </row>
    <row r="1422" spans="2:4" x14ac:dyDescent="0.3">
      <c r="D1422" s="5"/>
    </row>
    <row r="1423" spans="2:4" x14ac:dyDescent="0.3">
      <c r="D1423" s="5"/>
    </row>
    <row r="1424" spans="2:4" x14ac:dyDescent="0.3">
      <c r="D1424" s="5"/>
    </row>
    <row r="1425" spans="4:4" x14ac:dyDescent="0.3">
      <c r="D1425" s="5"/>
    </row>
    <row r="1426" spans="4:4" x14ac:dyDescent="0.3">
      <c r="D1426" s="5"/>
    </row>
    <row r="1427" spans="4:4" x14ac:dyDescent="0.3">
      <c r="D1427" s="5"/>
    </row>
    <row r="1428" spans="4:4" x14ac:dyDescent="0.3">
      <c r="D1428" s="5"/>
    </row>
    <row r="1429" spans="4:4" x14ac:dyDescent="0.3">
      <c r="D1429" s="5"/>
    </row>
    <row r="1430" spans="4:4" x14ac:dyDescent="0.3">
      <c r="D1430" s="5"/>
    </row>
    <row r="1431" spans="4:4" x14ac:dyDescent="0.3">
      <c r="D1431" s="5"/>
    </row>
    <row r="1432" spans="4:4" x14ac:dyDescent="0.3">
      <c r="D1432" s="5"/>
    </row>
    <row r="1433" spans="4:4" x14ac:dyDescent="0.3">
      <c r="D1433" s="5"/>
    </row>
    <row r="1434" spans="4:4" x14ac:dyDescent="0.3">
      <c r="D1434" s="5"/>
    </row>
    <row r="1435" spans="4:4" x14ac:dyDescent="0.3">
      <c r="D1435" s="5"/>
    </row>
    <row r="1436" spans="4:4" x14ac:dyDescent="0.3">
      <c r="D1436" s="5"/>
    </row>
    <row r="1437" spans="4:4" x14ac:dyDescent="0.3">
      <c r="D1437" s="5"/>
    </row>
    <row r="1438" spans="4:4" x14ac:dyDescent="0.3">
      <c r="D1438" s="5"/>
    </row>
    <row r="1439" spans="4:4" x14ac:dyDescent="0.3">
      <c r="D1439" s="5"/>
    </row>
    <row r="1440" spans="4:4" x14ac:dyDescent="0.3">
      <c r="D1440" s="5"/>
    </row>
    <row r="1441" spans="4:4" x14ac:dyDescent="0.3">
      <c r="D1441" s="5"/>
    </row>
    <row r="1442" spans="4:4" x14ac:dyDescent="0.3">
      <c r="D1442" s="5"/>
    </row>
    <row r="1443" spans="4:4" x14ac:dyDescent="0.3">
      <c r="D1443" s="5"/>
    </row>
    <row r="1444" spans="4:4" x14ac:dyDescent="0.3">
      <c r="D1444" s="5"/>
    </row>
    <row r="1445" spans="4:4" x14ac:dyDescent="0.3">
      <c r="D1445" s="5"/>
    </row>
    <row r="1446" spans="4:4" x14ac:dyDescent="0.3">
      <c r="D1446" s="5"/>
    </row>
    <row r="1447" spans="4:4" x14ac:dyDescent="0.3">
      <c r="D1447" s="5"/>
    </row>
    <row r="1448" spans="4:4" x14ac:dyDescent="0.3">
      <c r="D1448" s="5"/>
    </row>
    <row r="1449" spans="4:4" x14ac:dyDescent="0.3">
      <c r="D1449" s="5"/>
    </row>
    <row r="1450" spans="4:4" x14ac:dyDescent="0.3">
      <c r="D1450" s="5"/>
    </row>
    <row r="1451" spans="4:4" x14ac:dyDescent="0.3">
      <c r="D1451" s="5"/>
    </row>
    <row r="1452" spans="4:4" x14ac:dyDescent="0.3">
      <c r="D1452" s="5"/>
    </row>
    <row r="1453" spans="4:4" x14ac:dyDescent="0.3">
      <c r="D1453" s="5"/>
    </row>
    <row r="1454" spans="4:4" x14ac:dyDescent="0.3">
      <c r="D1454" s="5"/>
    </row>
    <row r="1455" spans="4:4" x14ac:dyDescent="0.3">
      <c r="D1455" s="5"/>
    </row>
    <row r="1456" spans="4:4" x14ac:dyDescent="0.3">
      <c r="D1456" s="5"/>
    </row>
    <row r="1457" spans="4:4" x14ac:dyDescent="0.3">
      <c r="D1457" s="5"/>
    </row>
    <row r="1458" spans="4:4" x14ac:dyDescent="0.3">
      <c r="D1458" s="5"/>
    </row>
    <row r="1459" spans="4:4" x14ac:dyDescent="0.3">
      <c r="D1459" s="5"/>
    </row>
    <row r="1460" spans="4:4" x14ac:dyDescent="0.3">
      <c r="D1460" s="5"/>
    </row>
    <row r="1461" spans="4:4" x14ac:dyDescent="0.3">
      <c r="D1461" s="5"/>
    </row>
    <row r="1462" spans="4:4" x14ac:dyDescent="0.3">
      <c r="D1462" s="5"/>
    </row>
    <row r="1463" spans="4:4" x14ac:dyDescent="0.3">
      <c r="D1463" s="5"/>
    </row>
    <row r="1464" spans="4:4" x14ac:dyDescent="0.3">
      <c r="D1464" s="5"/>
    </row>
    <row r="1465" spans="4:4" x14ac:dyDescent="0.3">
      <c r="D1465" s="5"/>
    </row>
    <row r="1466" spans="4:4" x14ac:dyDescent="0.3">
      <c r="D1466" s="5"/>
    </row>
    <row r="1467" spans="4:4" x14ac:dyDescent="0.3">
      <c r="D1467" s="5"/>
    </row>
    <row r="1468" spans="4:4" x14ac:dyDescent="0.3">
      <c r="D1468" s="5"/>
    </row>
    <row r="1469" spans="4:4" x14ac:dyDescent="0.3">
      <c r="D1469" s="5"/>
    </row>
    <row r="1470" spans="4:4" x14ac:dyDescent="0.3">
      <c r="D1470" s="5"/>
    </row>
    <row r="1471" spans="4:4" x14ac:dyDescent="0.3">
      <c r="D1471" s="5"/>
    </row>
    <row r="1472" spans="4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  <row r="4571" spans="4:4" x14ac:dyDescent="0.3">
      <c r="D4571" s="5"/>
    </row>
    <row r="4572" spans="4:4" x14ac:dyDescent="0.3">
      <c r="D4572" s="5"/>
    </row>
    <row r="4573" spans="4:4" x14ac:dyDescent="0.3">
      <c r="D4573" s="5"/>
    </row>
    <row r="4574" spans="4:4" x14ac:dyDescent="0.3">
      <c r="D4574" s="5"/>
    </row>
    <row r="4575" spans="4:4" x14ac:dyDescent="0.3">
      <c r="D4575" s="5"/>
    </row>
    <row r="4576" spans="4:4" x14ac:dyDescent="0.3">
      <c r="D4576" s="5"/>
    </row>
    <row r="4577" spans="4:4" x14ac:dyDescent="0.3">
      <c r="D4577" s="5"/>
    </row>
    <row r="4578" spans="4:4" x14ac:dyDescent="0.3">
      <c r="D4578" s="5"/>
    </row>
    <row r="4579" spans="4:4" x14ac:dyDescent="0.3">
      <c r="D4579" s="5"/>
    </row>
    <row r="4580" spans="4:4" x14ac:dyDescent="0.3">
      <c r="D4580" s="5"/>
    </row>
    <row r="4581" spans="4:4" x14ac:dyDescent="0.3">
      <c r="D4581" s="5"/>
    </row>
    <row r="4582" spans="4:4" x14ac:dyDescent="0.3">
      <c r="D4582" s="5"/>
    </row>
    <row r="4583" spans="4:4" x14ac:dyDescent="0.3">
      <c r="D4583" s="5"/>
    </row>
    <row r="4584" spans="4:4" x14ac:dyDescent="0.3">
      <c r="D4584" s="5"/>
    </row>
    <row r="4585" spans="4:4" x14ac:dyDescent="0.3">
      <c r="D4585" s="5"/>
    </row>
    <row r="4586" spans="4:4" x14ac:dyDescent="0.3">
      <c r="D4586" s="5"/>
    </row>
    <row r="4587" spans="4:4" x14ac:dyDescent="0.3">
      <c r="D4587" s="5"/>
    </row>
    <row r="4588" spans="4:4" x14ac:dyDescent="0.3">
      <c r="D4588" s="5"/>
    </row>
    <row r="4589" spans="4:4" x14ac:dyDescent="0.3">
      <c r="D4589" s="5"/>
    </row>
    <row r="4590" spans="4:4" x14ac:dyDescent="0.3">
      <c r="D4590" s="5"/>
    </row>
    <row r="4591" spans="4:4" x14ac:dyDescent="0.3">
      <c r="D4591" s="5"/>
    </row>
    <row r="4592" spans="4:4" x14ac:dyDescent="0.3">
      <c r="D4592" s="5"/>
    </row>
    <row r="4593" spans="4:4" x14ac:dyDescent="0.3">
      <c r="D4593" s="5"/>
    </row>
    <row r="4594" spans="4:4" x14ac:dyDescent="0.3">
      <c r="D4594" s="5"/>
    </row>
    <row r="4595" spans="4:4" x14ac:dyDescent="0.3">
      <c r="D4595" s="5"/>
    </row>
    <row r="4596" spans="4:4" x14ac:dyDescent="0.3">
      <c r="D4596" s="5"/>
    </row>
    <row r="4597" spans="4:4" x14ac:dyDescent="0.3">
      <c r="D4597" s="5"/>
    </row>
    <row r="4598" spans="4:4" x14ac:dyDescent="0.3">
      <c r="D4598" s="5"/>
    </row>
    <row r="4599" spans="4:4" x14ac:dyDescent="0.3">
      <c r="D4599" s="5"/>
    </row>
    <row r="4600" spans="4:4" x14ac:dyDescent="0.3">
      <c r="D4600" s="5"/>
    </row>
    <row r="4601" spans="4:4" x14ac:dyDescent="0.3">
      <c r="D4601" s="5"/>
    </row>
    <row r="4602" spans="4:4" x14ac:dyDescent="0.3">
      <c r="D4602" s="5"/>
    </row>
    <row r="4603" spans="4:4" x14ac:dyDescent="0.3">
      <c r="D4603" s="5"/>
    </row>
    <row r="4604" spans="4:4" x14ac:dyDescent="0.3">
      <c r="D4604" s="5"/>
    </row>
    <row r="4605" spans="4:4" x14ac:dyDescent="0.3">
      <c r="D4605" s="5"/>
    </row>
    <row r="4606" spans="4:4" x14ac:dyDescent="0.3">
      <c r="D4606" s="5"/>
    </row>
    <row r="4607" spans="4:4" x14ac:dyDescent="0.3">
      <c r="D4607" s="5"/>
    </row>
    <row r="4608" spans="4:4" x14ac:dyDescent="0.3">
      <c r="D4608" s="5"/>
    </row>
    <row r="4609" spans="4:4" x14ac:dyDescent="0.3">
      <c r="D4609" s="5"/>
    </row>
    <row r="4610" spans="4:4" x14ac:dyDescent="0.3">
      <c r="D4610" s="5"/>
    </row>
    <row r="4611" spans="4:4" x14ac:dyDescent="0.3">
      <c r="D4611" s="5"/>
    </row>
    <row r="4612" spans="4:4" x14ac:dyDescent="0.3">
      <c r="D4612" s="5"/>
    </row>
    <row r="4613" spans="4:4" x14ac:dyDescent="0.3">
      <c r="D4613" s="5"/>
    </row>
    <row r="4614" spans="4:4" x14ac:dyDescent="0.3">
      <c r="D4614" s="5"/>
    </row>
    <row r="4615" spans="4:4" x14ac:dyDescent="0.3">
      <c r="D4615" s="5"/>
    </row>
    <row r="4616" spans="4:4" x14ac:dyDescent="0.3">
      <c r="D4616" s="5"/>
    </row>
    <row r="4617" spans="4:4" x14ac:dyDescent="0.3">
      <c r="D4617" s="5"/>
    </row>
    <row r="4618" spans="4:4" x14ac:dyDescent="0.3">
      <c r="D4618" s="5"/>
    </row>
    <row r="4619" spans="4:4" x14ac:dyDescent="0.3">
      <c r="D4619" s="5"/>
    </row>
    <row r="4620" spans="4:4" x14ac:dyDescent="0.3">
      <c r="D4620" s="5"/>
    </row>
    <row r="4621" spans="4:4" x14ac:dyDescent="0.3">
      <c r="D4621" s="5"/>
    </row>
    <row r="4622" spans="4:4" x14ac:dyDescent="0.3">
      <c r="D4622" s="5"/>
    </row>
    <row r="4623" spans="4:4" x14ac:dyDescent="0.3">
      <c r="D4623" s="5"/>
    </row>
    <row r="4624" spans="4:4" x14ac:dyDescent="0.3">
      <c r="D4624" s="5"/>
    </row>
    <row r="4625" spans="4:4" x14ac:dyDescent="0.3">
      <c r="D4625" s="5"/>
    </row>
    <row r="4626" spans="4:4" x14ac:dyDescent="0.3">
      <c r="D4626" s="5"/>
    </row>
    <row r="4627" spans="4:4" x14ac:dyDescent="0.3">
      <c r="D4627" s="5"/>
    </row>
    <row r="4628" spans="4:4" x14ac:dyDescent="0.3">
      <c r="D4628" s="5"/>
    </row>
    <row r="4629" spans="4:4" x14ac:dyDescent="0.3">
      <c r="D4629" s="5"/>
    </row>
    <row r="4630" spans="4:4" x14ac:dyDescent="0.3">
      <c r="D4630" s="5"/>
    </row>
    <row r="4631" spans="4:4" x14ac:dyDescent="0.3">
      <c r="D4631" s="5"/>
    </row>
    <row r="4632" spans="4:4" x14ac:dyDescent="0.3">
      <c r="D4632" s="5"/>
    </row>
    <row r="4633" spans="4:4" x14ac:dyDescent="0.3">
      <c r="D4633" s="5"/>
    </row>
    <row r="4634" spans="4:4" x14ac:dyDescent="0.3">
      <c r="D4634" s="5"/>
    </row>
    <row r="4635" spans="4:4" x14ac:dyDescent="0.3">
      <c r="D4635" s="5"/>
    </row>
    <row r="4636" spans="4:4" x14ac:dyDescent="0.3">
      <c r="D4636" s="5"/>
    </row>
    <row r="4637" spans="4:4" x14ac:dyDescent="0.3">
      <c r="D4637" s="5"/>
    </row>
    <row r="4638" spans="4:4" x14ac:dyDescent="0.3">
      <c r="D4638" s="5"/>
    </row>
    <row r="4639" spans="4:4" x14ac:dyDescent="0.3">
      <c r="D4639" s="5"/>
    </row>
    <row r="4640" spans="4:4" x14ac:dyDescent="0.3">
      <c r="D4640" s="5"/>
    </row>
    <row r="4641" spans="4:4" x14ac:dyDescent="0.3">
      <c r="D4641" s="5"/>
    </row>
    <row r="4642" spans="4:4" x14ac:dyDescent="0.3">
      <c r="D4642" s="5"/>
    </row>
    <row r="4643" spans="4:4" x14ac:dyDescent="0.3">
      <c r="D4643" s="5"/>
    </row>
    <row r="4644" spans="4:4" x14ac:dyDescent="0.3">
      <c r="D4644" s="5"/>
    </row>
    <row r="4645" spans="4:4" x14ac:dyDescent="0.3">
      <c r="D4645" s="5"/>
    </row>
    <row r="4646" spans="4:4" x14ac:dyDescent="0.3">
      <c r="D4646" s="5"/>
    </row>
    <row r="4647" spans="4:4" x14ac:dyDescent="0.3">
      <c r="D4647" s="5"/>
    </row>
    <row r="4648" spans="4:4" x14ac:dyDescent="0.3">
      <c r="D4648" s="5"/>
    </row>
    <row r="4649" spans="4:4" x14ac:dyDescent="0.3">
      <c r="D4649" s="5"/>
    </row>
    <row r="4650" spans="4:4" x14ac:dyDescent="0.3">
      <c r="D4650" s="5"/>
    </row>
    <row r="4651" spans="4:4" x14ac:dyDescent="0.3">
      <c r="D4651" s="5"/>
    </row>
    <row r="4652" spans="4:4" x14ac:dyDescent="0.3">
      <c r="D4652" s="5"/>
    </row>
    <row r="4653" spans="4:4" x14ac:dyDescent="0.3">
      <c r="D4653" s="5"/>
    </row>
    <row r="4654" spans="4:4" x14ac:dyDescent="0.3">
      <c r="D4654" s="5"/>
    </row>
    <row r="4655" spans="4:4" x14ac:dyDescent="0.3">
      <c r="D4655" s="5"/>
    </row>
    <row r="4656" spans="4:4" x14ac:dyDescent="0.3">
      <c r="D4656" s="5"/>
    </row>
    <row r="4657" spans="4:4" x14ac:dyDescent="0.3">
      <c r="D4657" s="5"/>
    </row>
    <row r="4658" spans="4:4" x14ac:dyDescent="0.3">
      <c r="D4658" s="5"/>
    </row>
    <row r="4659" spans="4:4" x14ac:dyDescent="0.3">
      <c r="D4659" s="5"/>
    </row>
    <row r="4660" spans="4:4" x14ac:dyDescent="0.3">
      <c r="D4660" s="5"/>
    </row>
    <row r="4661" spans="4:4" x14ac:dyDescent="0.3">
      <c r="D4661" s="5"/>
    </row>
    <row r="4662" spans="4:4" x14ac:dyDescent="0.3">
      <c r="D4662" s="5"/>
    </row>
    <row r="4663" spans="4:4" x14ac:dyDescent="0.3">
      <c r="D4663" s="5"/>
    </row>
    <row r="4664" spans="4:4" x14ac:dyDescent="0.3">
      <c r="D4664" s="5"/>
    </row>
    <row r="4665" spans="4:4" x14ac:dyDescent="0.3">
      <c r="D4665" s="5"/>
    </row>
    <row r="4666" spans="4:4" x14ac:dyDescent="0.3">
      <c r="D4666" s="5"/>
    </row>
    <row r="4667" spans="4:4" x14ac:dyDescent="0.3">
      <c r="D4667" s="5"/>
    </row>
    <row r="4668" spans="4:4" x14ac:dyDescent="0.3">
      <c r="D4668" s="5"/>
    </row>
    <row r="4669" spans="4:4" x14ac:dyDescent="0.3">
      <c r="D4669" s="5"/>
    </row>
    <row r="4670" spans="4:4" x14ac:dyDescent="0.3">
      <c r="D4670" s="5"/>
    </row>
    <row r="4671" spans="4:4" x14ac:dyDescent="0.3">
      <c r="D4671" s="5"/>
    </row>
    <row r="4672" spans="4:4" x14ac:dyDescent="0.3">
      <c r="D4672" s="5"/>
    </row>
    <row r="4673" spans="4:4" x14ac:dyDescent="0.3">
      <c r="D4673" s="5"/>
    </row>
    <row r="4674" spans="4:4" x14ac:dyDescent="0.3">
      <c r="D4674" s="5"/>
    </row>
    <row r="4675" spans="4:4" x14ac:dyDescent="0.3">
      <c r="D4675" s="5"/>
    </row>
    <row r="4676" spans="4:4" x14ac:dyDescent="0.3">
      <c r="D4676" s="5"/>
    </row>
    <row r="4677" spans="4:4" x14ac:dyDescent="0.3">
      <c r="D4677" s="5"/>
    </row>
    <row r="4678" spans="4:4" x14ac:dyDescent="0.3">
      <c r="D4678" s="5"/>
    </row>
    <row r="4679" spans="4:4" x14ac:dyDescent="0.3">
      <c r="D4679" s="5"/>
    </row>
    <row r="4680" spans="4:4" x14ac:dyDescent="0.3">
      <c r="D4680" s="5"/>
    </row>
    <row r="4681" spans="4:4" x14ac:dyDescent="0.3">
      <c r="D4681" s="5"/>
    </row>
    <row r="4682" spans="4:4" x14ac:dyDescent="0.3">
      <c r="D4682" s="5"/>
    </row>
    <row r="4683" spans="4:4" x14ac:dyDescent="0.3">
      <c r="D4683" s="5"/>
    </row>
    <row r="4684" spans="4:4" x14ac:dyDescent="0.3">
      <c r="D4684" s="5"/>
    </row>
    <row r="4685" spans="4:4" x14ac:dyDescent="0.3">
      <c r="D4685" s="5"/>
    </row>
    <row r="4686" spans="4:4" x14ac:dyDescent="0.3">
      <c r="D4686" s="5"/>
    </row>
    <row r="4687" spans="4:4" x14ac:dyDescent="0.3">
      <c r="D4687" s="5"/>
    </row>
    <row r="4688" spans="4:4" x14ac:dyDescent="0.3">
      <c r="D4688" s="5"/>
    </row>
    <row r="4689" spans="4:4" x14ac:dyDescent="0.3">
      <c r="D4689" s="5"/>
    </row>
    <row r="4690" spans="4:4" x14ac:dyDescent="0.3">
      <c r="D4690" s="5"/>
    </row>
    <row r="4691" spans="4:4" x14ac:dyDescent="0.3">
      <c r="D4691" s="5"/>
    </row>
    <row r="4692" spans="4:4" x14ac:dyDescent="0.3">
      <c r="D4692" s="5"/>
    </row>
    <row r="4693" spans="4:4" x14ac:dyDescent="0.3">
      <c r="D4693" s="5"/>
    </row>
    <row r="4694" spans="4:4" x14ac:dyDescent="0.3">
      <c r="D4694" s="5"/>
    </row>
    <row r="4695" spans="4:4" x14ac:dyDescent="0.3">
      <c r="D4695" s="5"/>
    </row>
    <row r="4696" spans="4:4" x14ac:dyDescent="0.3">
      <c r="D4696" s="5"/>
    </row>
    <row r="4697" spans="4:4" x14ac:dyDescent="0.3">
      <c r="D4697" s="5"/>
    </row>
    <row r="4698" spans="4:4" x14ac:dyDescent="0.3">
      <c r="D4698" s="5"/>
    </row>
    <row r="4699" spans="4:4" x14ac:dyDescent="0.3">
      <c r="D4699" s="5"/>
    </row>
    <row r="4700" spans="4:4" x14ac:dyDescent="0.3">
      <c r="D4700" s="5"/>
    </row>
    <row r="4701" spans="4:4" x14ac:dyDescent="0.3">
      <c r="D4701" s="5"/>
    </row>
    <row r="4702" spans="4:4" x14ac:dyDescent="0.3">
      <c r="D4702" s="5"/>
    </row>
    <row r="4703" spans="4:4" x14ac:dyDescent="0.3">
      <c r="D4703" s="5"/>
    </row>
    <row r="4704" spans="4:4" x14ac:dyDescent="0.3">
      <c r="D4704" s="5"/>
    </row>
    <row r="4705" spans="4:4" x14ac:dyDescent="0.3">
      <c r="D4705" s="5"/>
    </row>
    <row r="4706" spans="4:4" x14ac:dyDescent="0.3">
      <c r="D4706" s="5"/>
    </row>
    <row r="4707" spans="4:4" x14ac:dyDescent="0.3">
      <c r="D4707" s="5"/>
    </row>
    <row r="4708" spans="4:4" x14ac:dyDescent="0.3">
      <c r="D4708" s="5"/>
    </row>
    <row r="4709" spans="4:4" x14ac:dyDescent="0.3">
      <c r="D4709" s="5"/>
    </row>
    <row r="4710" spans="4:4" x14ac:dyDescent="0.3">
      <c r="D4710" s="5"/>
    </row>
    <row r="4711" spans="4:4" x14ac:dyDescent="0.3">
      <c r="D4711" s="5"/>
    </row>
    <row r="4712" spans="4:4" x14ac:dyDescent="0.3">
      <c r="D4712" s="5"/>
    </row>
    <row r="4713" spans="4:4" x14ac:dyDescent="0.3">
      <c r="D4713" s="5"/>
    </row>
    <row r="4714" spans="4:4" x14ac:dyDescent="0.3">
      <c r="D4714" s="5"/>
    </row>
    <row r="4715" spans="4:4" x14ac:dyDescent="0.3">
      <c r="D4715" s="5"/>
    </row>
    <row r="4716" spans="4:4" x14ac:dyDescent="0.3">
      <c r="D4716" s="5"/>
    </row>
    <row r="4717" spans="4:4" x14ac:dyDescent="0.3">
      <c r="D4717" s="5"/>
    </row>
    <row r="4718" spans="4:4" x14ac:dyDescent="0.3">
      <c r="D4718" s="5"/>
    </row>
    <row r="4719" spans="4:4" x14ac:dyDescent="0.3">
      <c r="D4719" s="5"/>
    </row>
    <row r="4720" spans="4:4" x14ac:dyDescent="0.3">
      <c r="D4720" s="5"/>
    </row>
    <row r="4721" spans="4:4" x14ac:dyDescent="0.3">
      <c r="D4721" s="5"/>
    </row>
    <row r="4722" spans="4:4" x14ac:dyDescent="0.3">
      <c r="D4722" s="5"/>
    </row>
    <row r="4723" spans="4:4" x14ac:dyDescent="0.3">
      <c r="D4723" s="5"/>
    </row>
    <row r="4724" spans="4:4" x14ac:dyDescent="0.3">
      <c r="D4724" s="5"/>
    </row>
    <row r="4725" spans="4:4" x14ac:dyDescent="0.3">
      <c r="D4725" s="5"/>
    </row>
    <row r="4726" spans="4:4" x14ac:dyDescent="0.3">
      <c r="D4726" s="5"/>
    </row>
    <row r="4727" spans="4:4" x14ac:dyDescent="0.3">
      <c r="D4727" s="5"/>
    </row>
    <row r="4728" spans="4:4" x14ac:dyDescent="0.3">
      <c r="D4728" s="5"/>
    </row>
    <row r="4729" spans="4:4" x14ac:dyDescent="0.3">
      <c r="D4729" s="5"/>
    </row>
    <row r="4730" spans="4:4" x14ac:dyDescent="0.3">
      <c r="D4730" s="5"/>
    </row>
    <row r="4731" spans="4:4" x14ac:dyDescent="0.3">
      <c r="D4731" s="5"/>
    </row>
    <row r="4732" spans="4:4" x14ac:dyDescent="0.3">
      <c r="D4732" s="5"/>
    </row>
    <row r="4733" spans="4:4" x14ac:dyDescent="0.3">
      <c r="D4733" s="5"/>
    </row>
    <row r="4734" spans="4:4" x14ac:dyDescent="0.3">
      <c r="D4734" s="5"/>
    </row>
    <row r="4735" spans="4:4" x14ac:dyDescent="0.3">
      <c r="D4735" s="5"/>
    </row>
    <row r="4736" spans="4:4" x14ac:dyDescent="0.3">
      <c r="D4736" s="5"/>
    </row>
    <row r="4737" spans="4:4" x14ac:dyDescent="0.3">
      <c r="D4737" s="5"/>
    </row>
    <row r="4738" spans="4:4" x14ac:dyDescent="0.3">
      <c r="D4738" s="5"/>
    </row>
    <row r="4739" spans="4:4" x14ac:dyDescent="0.3">
      <c r="D4739" s="5"/>
    </row>
    <row r="4740" spans="4:4" x14ac:dyDescent="0.3">
      <c r="D4740" s="5"/>
    </row>
    <row r="4741" spans="4:4" x14ac:dyDescent="0.3">
      <c r="D4741" s="5"/>
    </row>
    <row r="4742" spans="4:4" x14ac:dyDescent="0.3">
      <c r="D4742" s="5"/>
    </row>
    <row r="4743" spans="4:4" x14ac:dyDescent="0.3">
      <c r="D4743" s="5"/>
    </row>
    <row r="4744" spans="4:4" x14ac:dyDescent="0.3">
      <c r="D4744" s="5"/>
    </row>
    <row r="4745" spans="4:4" x14ac:dyDescent="0.3">
      <c r="D4745" s="5"/>
    </row>
    <row r="4746" spans="4:4" x14ac:dyDescent="0.3">
      <c r="D4746" s="5"/>
    </row>
    <row r="4747" spans="4:4" x14ac:dyDescent="0.3">
      <c r="D4747" s="5"/>
    </row>
    <row r="4748" spans="4:4" x14ac:dyDescent="0.3">
      <c r="D4748" s="5"/>
    </row>
    <row r="4749" spans="4:4" x14ac:dyDescent="0.3">
      <c r="D4749" s="5"/>
    </row>
    <row r="4750" spans="4:4" x14ac:dyDescent="0.3">
      <c r="D4750" s="5"/>
    </row>
    <row r="4751" spans="4:4" x14ac:dyDescent="0.3">
      <c r="D4751" s="5"/>
    </row>
    <row r="4752" spans="4:4" x14ac:dyDescent="0.3">
      <c r="D4752" s="5"/>
    </row>
    <row r="4753" spans="4:4" x14ac:dyDescent="0.3">
      <c r="D4753" s="5"/>
    </row>
    <row r="4754" spans="4:4" x14ac:dyDescent="0.3">
      <c r="D4754" s="5"/>
    </row>
    <row r="4755" spans="4:4" x14ac:dyDescent="0.3">
      <c r="D4755" s="5"/>
    </row>
    <row r="4756" spans="4:4" x14ac:dyDescent="0.3">
      <c r="D4756" s="5"/>
    </row>
    <row r="4757" spans="4:4" x14ac:dyDescent="0.3">
      <c r="D4757" s="5"/>
    </row>
    <row r="4758" spans="4:4" x14ac:dyDescent="0.3">
      <c r="D4758" s="5"/>
    </row>
    <row r="4759" spans="4:4" x14ac:dyDescent="0.3">
      <c r="D4759" s="5"/>
    </row>
    <row r="4760" spans="4:4" x14ac:dyDescent="0.3">
      <c r="D4760" s="5"/>
    </row>
    <row r="4761" spans="4:4" x14ac:dyDescent="0.3">
      <c r="D4761" s="5"/>
    </row>
    <row r="4762" spans="4:4" x14ac:dyDescent="0.3">
      <c r="D4762" s="5"/>
    </row>
    <row r="4763" spans="4:4" x14ac:dyDescent="0.3">
      <c r="D4763" s="5"/>
    </row>
    <row r="4764" spans="4:4" x14ac:dyDescent="0.3">
      <c r="D4764" s="5"/>
    </row>
    <row r="4765" spans="4:4" x14ac:dyDescent="0.3">
      <c r="D4765" s="5"/>
    </row>
    <row r="4766" spans="4:4" x14ac:dyDescent="0.3">
      <c r="D4766" s="5"/>
    </row>
    <row r="4767" spans="4:4" x14ac:dyDescent="0.3">
      <c r="D4767" s="5"/>
    </row>
    <row r="4768" spans="4:4" x14ac:dyDescent="0.3">
      <c r="D4768" s="5"/>
    </row>
    <row r="4769" spans="4:4" x14ac:dyDescent="0.3">
      <c r="D4769" s="5"/>
    </row>
    <row r="4770" spans="4:4" x14ac:dyDescent="0.3">
      <c r="D4770" s="5"/>
    </row>
    <row r="4771" spans="4:4" x14ac:dyDescent="0.3">
      <c r="D4771" s="5"/>
    </row>
    <row r="4772" spans="4:4" x14ac:dyDescent="0.3">
      <c r="D4772" s="5"/>
    </row>
    <row r="4773" spans="4:4" x14ac:dyDescent="0.3">
      <c r="D4773" s="5"/>
    </row>
    <row r="4774" spans="4:4" x14ac:dyDescent="0.3">
      <c r="D4774" s="5"/>
    </row>
    <row r="4775" spans="4:4" x14ac:dyDescent="0.3">
      <c r="D4775" s="5"/>
    </row>
    <row r="4776" spans="4:4" x14ac:dyDescent="0.3">
      <c r="D4776" s="5"/>
    </row>
    <row r="4777" spans="4:4" x14ac:dyDescent="0.3">
      <c r="D4777" s="5"/>
    </row>
    <row r="4778" spans="4:4" x14ac:dyDescent="0.3">
      <c r="D4778" s="5"/>
    </row>
    <row r="4779" spans="4:4" x14ac:dyDescent="0.3">
      <c r="D4779" s="5"/>
    </row>
    <row r="4780" spans="4:4" x14ac:dyDescent="0.3">
      <c r="D4780" s="5"/>
    </row>
    <row r="4781" spans="4:4" x14ac:dyDescent="0.3">
      <c r="D4781" s="5"/>
    </row>
    <row r="4782" spans="4:4" x14ac:dyDescent="0.3">
      <c r="D4782" s="5"/>
    </row>
    <row r="4783" spans="4:4" x14ac:dyDescent="0.3">
      <c r="D4783" s="5"/>
    </row>
    <row r="4784" spans="4:4" x14ac:dyDescent="0.3">
      <c r="D4784" s="5"/>
    </row>
    <row r="4785" spans="4:4" x14ac:dyDescent="0.3">
      <c r="D4785" s="5"/>
    </row>
    <row r="4786" spans="4:4" x14ac:dyDescent="0.3">
      <c r="D4786" s="5"/>
    </row>
    <row r="4787" spans="4:4" x14ac:dyDescent="0.3">
      <c r="D4787" s="5"/>
    </row>
    <row r="4788" spans="4:4" x14ac:dyDescent="0.3">
      <c r="D4788" s="5"/>
    </row>
    <row r="4789" spans="4:4" x14ac:dyDescent="0.3">
      <c r="D4789" s="5"/>
    </row>
    <row r="4790" spans="4:4" x14ac:dyDescent="0.3">
      <c r="D4790" s="5"/>
    </row>
    <row r="4791" spans="4:4" x14ac:dyDescent="0.3">
      <c r="D4791" s="5"/>
    </row>
    <row r="4792" spans="4:4" x14ac:dyDescent="0.3">
      <c r="D4792" s="5"/>
    </row>
    <row r="4793" spans="4:4" x14ac:dyDescent="0.3">
      <c r="D4793" s="5"/>
    </row>
    <row r="4794" spans="4:4" x14ac:dyDescent="0.3">
      <c r="D4794" s="5"/>
    </row>
    <row r="4795" spans="4:4" x14ac:dyDescent="0.3">
      <c r="D4795" s="5"/>
    </row>
    <row r="4796" spans="4:4" x14ac:dyDescent="0.3">
      <c r="D4796" s="5"/>
    </row>
    <row r="4797" spans="4:4" x14ac:dyDescent="0.3">
      <c r="D4797" s="5"/>
    </row>
    <row r="4798" spans="4:4" x14ac:dyDescent="0.3">
      <c r="D4798" s="5"/>
    </row>
    <row r="4799" spans="4:4" x14ac:dyDescent="0.3">
      <c r="D4799" s="5"/>
    </row>
    <row r="4800" spans="4:4" x14ac:dyDescent="0.3">
      <c r="D4800" s="5"/>
    </row>
    <row r="4801" spans="4:4" x14ac:dyDescent="0.3">
      <c r="D4801" s="5"/>
    </row>
    <row r="4802" spans="4:4" x14ac:dyDescent="0.3">
      <c r="D4802" s="5"/>
    </row>
    <row r="4803" spans="4:4" x14ac:dyDescent="0.3">
      <c r="D4803" s="5"/>
    </row>
    <row r="4804" spans="4:4" x14ac:dyDescent="0.3">
      <c r="D4804" s="5"/>
    </row>
    <row r="4805" spans="4:4" x14ac:dyDescent="0.3">
      <c r="D4805" s="5"/>
    </row>
  </sheetData>
  <mergeCells count="539">
    <mergeCell ref="C58:G58"/>
    <mergeCell ref="C52:G52"/>
    <mergeCell ref="C55:G55"/>
    <mergeCell ref="C51:G51"/>
    <mergeCell ref="C54:G54"/>
    <mergeCell ref="Y2:AC2"/>
    <mergeCell ref="C46:G46"/>
    <mergeCell ref="C48:G48"/>
    <mergeCell ref="C33:G33"/>
    <mergeCell ref="C35:G35"/>
    <mergeCell ref="C41:G41"/>
    <mergeCell ref="C39:G39"/>
    <mergeCell ref="C45:G45"/>
    <mergeCell ref="C49:G49"/>
    <mergeCell ref="C37:G37"/>
    <mergeCell ref="A1:G1"/>
    <mergeCell ref="C2:G2"/>
    <mergeCell ref="C3:G3"/>
    <mergeCell ref="C4:G4"/>
    <mergeCell ref="C12:G12"/>
    <mergeCell ref="C9:G9"/>
    <mergeCell ref="C11:G11"/>
    <mergeCell ref="C15:G15"/>
    <mergeCell ref="C29:G29"/>
    <mergeCell ref="C14:G14"/>
    <mergeCell ref="C22:G22"/>
    <mergeCell ref="C17:G17"/>
    <mergeCell ref="C19:G19"/>
    <mergeCell ref="C23:G23"/>
    <mergeCell ref="C25:G25"/>
    <mergeCell ref="C27:G27"/>
    <mergeCell ref="C85:G85"/>
    <mergeCell ref="C69:G69"/>
    <mergeCell ref="C71:G71"/>
    <mergeCell ref="C73:G73"/>
    <mergeCell ref="C75:G75"/>
    <mergeCell ref="C77:G77"/>
    <mergeCell ref="C79:G79"/>
    <mergeCell ref="C81:G81"/>
    <mergeCell ref="C83:G83"/>
    <mergeCell ref="C91:G91"/>
    <mergeCell ref="C93:G93"/>
    <mergeCell ref="C95:G95"/>
    <mergeCell ref="C97:G97"/>
    <mergeCell ref="C98:G98"/>
    <mergeCell ref="C100:G100"/>
    <mergeCell ref="C88:G88"/>
    <mergeCell ref="C90:G90"/>
    <mergeCell ref="C110:G110"/>
    <mergeCell ref="C112:G112"/>
    <mergeCell ref="C114:G114"/>
    <mergeCell ref="C116:G116"/>
    <mergeCell ref="C120:G120"/>
    <mergeCell ref="C122:G122"/>
    <mergeCell ref="C101:G101"/>
    <mergeCell ref="C103:G103"/>
    <mergeCell ref="C104:G104"/>
    <mergeCell ref="C106:G106"/>
    <mergeCell ref="C107:G107"/>
    <mergeCell ref="C109:G109"/>
    <mergeCell ref="C138:G138"/>
    <mergeCell ref="C141:G141"/>
    <mergeCell ref="C142:G142"/>
    <mergeCell ref="C144:G144"/>
    <mergeCell ref="C147:G147"/>
    <mergeCell ref="C153:G153"/>
    <mergeCell ref="C124:G124"/>
    <mergeCell ref="C125:G125"/>
    <mergeCell ref="C127:G127"/>
    <mergeCell ref="C129:G129"/>
    <mergeCell ref="C134:G134"/>
    <mergeCell ref="C136:G136"/>
    <mergeCell ref="C167:G167"/>
    <mergeCell ref="C169:G169"/>
    <mergeCell ref="C171:G171"/>
    <mergeCell ref="C173:G173"/>
    <mergeCell ref="C175:G175"/>
    <mergeCell ref="C176:G176"/>
    <mergeCell ref="C155:G155"/>
    <mergeCell ref="C157:G157"/>
    <mergeCell ref="C159:G159"/>
    <mergeCell ref="C161:G161"/>
    <mergeCell ref="C163:G163"/>
    <mergeCell ref="C165:G165"/>
    <mergeCell ref="C189:G189"/>
    <mergeCell ref="C190:G190"/>
    <mergeCell ref="C192:G192"/>
    <mergeCell ref="C194:G194"/>
    <mergeCell ref="C196:G196"/>
    <mergeCell ref="C199:G199"/>
    <mergeCell ref="C178:G178"/>
    <mergeCell ref="C180:G180"/>
    <mergeCell ref="C182:G182"/>
    <mergeCell ref="C184:G184"/>
    <mergeCell ref="C186:G186"/>
    <mergeCell ref="C187:G187"/>
    <mergeCell ref="C213:G213"/>
    <mergeCell ref="C215:G215"/>
    <mergeCell ref="C217:G217"/>
    <mergeCell ref="C219:G219"/>
    <mergeCell ref="C220:G220"/>
    <mergeCell ref="C223:G223"/>
    <mergeCell ref="C201:G201"/>
    <mergeCell ref="C203:G203"/>
    <mergeCell ref="C206:G206"/>
    <mergeCell ref="C207:G207"/>
    <mergeCell ref="C209:G209"/>
    <mergeCell ref="C211:G211"/>
    <mergeCell ref="C235:G235"/>
    <mergeCell ref="C236:G236"/>
    <mergeCell ref="C238:G238"/>
    <mergeCell ref="C239:G239"/>
    <mergeCell ref="C241:G241"/>
    <mergeCell ref="C242:G242"/>
    <mergeCell ref="C225:G225"/>
    <mergeCell ref="C226:G226"/>
    <mergeCell ref="C228:G228"/>
    <mergeCell ref="C230:G230"/>
    <mergeCell ref="C232:G232"/>
    <mergeCell ref="C233:G233"/>
    <mergeCell ref="C257:G257"/>
    <mergeCell ref="C259:G259"/>
    <mergeCell ref="C260:G260"/>
    <mergeCell ref="C262:G262"/>
    <mergeCell ref="C264:G264"/>
    <mergeCell ref="C269:G269"/>
    <mergeCell ref="C244:G244"/>
    <mergeCell ref="C245:G245"/>
    <mergeCell ref="C247:G247"/>
    <mergeCell ref="C249:G249"/>
    <mergeCell ref="C251:G251"/>
    <mergeCell ref="C255:G255"/>
    <mergeCell ref="C288:G288"/>
    <mergeCell ref="C290:G290"/>
    <mergeCell ref="C292:G292"/>
    <mergeCell ref="C294:G294"/>
    <mergeCell ref="C296:G296"/>
    <mergeCell ref="C298:G298"/>
    <mergeCell ref="C271:G271"/>
    <mergeCell ref="C273:G273"/>
    <mergeCell ref="C276:G276"/>
    <mergeCell ref="C277:G277"/>
    <mergeCell ref="C279:G279"/>
    <mergeCell ref="C282:G282"/>
    <mergeCell ref="C311:G311"/>
    <mergeCell ref="C313:G313"/>
    <mergeCell ref="C315:G315"/>
    <mergeCell ref="C317:G317"/>
    <mergeCell ref="C319:G319"/>
    <mergeCell ref="C321:G321"/>
    <mergeCell ref="C300:G300"/>
    <mergeCell ref="C302:G302"/>
    <mergeCell ref="C304:G304"/>
    <mergeCell ref="C306:G306"/>
    <mergeCell ref="C308:G308"/>
    <mergeCell ref="C310:G310"/>
    <mergeCell ref="C334:G334"/>
    <mergeCell ref="C336:G336"/>
    <mergeCell ref="C338:G338"/>
    <mergeCell ref="C341:G341"/>
    <mergeCell ref="C342:G342"/>
    <mergeCell ref="C344:G344"/>
    <mergeCell ref="C322:G322"/>
    <mergeCell ref="C324:G324"/>
    <mergeCell ref="C325:G325"/>
    <mergeCell ref="C327:G327"/>
    <mergeCell ref="C329:G329"/>
    <mergeCell ref="C331:G331"/>
    <mergeCell ref="C358:G358"/>
    <mergeCell ref="C360:G360"/>
    <mergeCell ref="C361:G361"/>
    <mergeCell ref="C363:G363"/>
    <mergeCell ref="C365:G365"/>
    <mergeCell ref="C367:G367"/>
    <mergeCell ref="C346:G346"/>
    <mergeCell ref="C348:G348"/>
    <mergeCell ref="C350:G350"/>
    <mergeCell ref="C352:G352"/>
    <mergeCell ref="C354:G354"/>
    <mergeCell ref="C355:G355"/>
    <mergeCell ref="C377:G377"/>
    <mergeCell ref="C379:G379"/>
    <mergeCell ref="C380:G380"/>
    <mergeCell ref="C382:G382"/>
    <mergeCell ref="C384:G384"/>
    <mergeCell ref="C386:G386"/>
    <mergeCell ref="C368:G368"/>
    <mergeCell ref="C370:G370"/>
    <mergeCell ref="C371:G371"/>
    <mergeCell ref="C373:G373"/>
    <mergeCell ref="C374:G374"/>
    <mergeCell ref="C376:G376"/>
    <mergeCell ref="C404:G404"/>
    <mergeCell ref="C406:G406"/>
    <mergeCell ref="C408:G408"/>
    <mergeCell ref="C411:G411"/>
    <mergeCell ref="C412:G412"/>
    <mergeCell ref="C414:G414"/>
    <mergeCell ref="C390:G390"/>
    <mergeCell ref="C392:G392"/>
    <mergeCell ref="C394:G394"/>
    <mergeCell ref="C395:G395"/>
    <mergeCell ref="C397:G397"/>
    <mergeCell ref="C399:G399"/>
    <mergeCell ref="C433:G433"/>
    <mergeCell ref="C435:G435"/>
    <mergeCell ref="C437:G437"/>
    <mergeCell ref="C439:G439"/>
    <mergeCell ref="C441:G441"/>
    <mergeCell ref="C443:G443"/>
    <mergeCell ref="C417:G417"/>
    <mergeCell ref="C423:G423"/>
    <mergeCell ref="C425:G425"/>
    <mergeCell ref="C427:G427"/>
    <mergeCell ref="C429:G429"/>
    <mergeCell ref="C431:G431"/>
    <mergeCell ref="C456:G456"/>
    <mergeCell ref="C457:G457"/>
    <mergeCell ref="C459:G459"/>
    <mergeCell ref="C460:G460"/>
    <mergeCell ref="C462:G462"/>
    <mergeCell ref="C464:G464"/>
    <mergeCell ref="C445:G445"/>
    <mergeCell ref="C446:G446"/>
    <mergeCell ref="C448:G448"/>
    <mergeCell ref="C450:G450"/>
    <mergeCell ref="C452:G452"/>
    <mergeCell ref="C454:G454"/>
    <mergeCell ref="C479:G479"/>
    <mergeCell ref="C481:G481"/>
    <mergeCell ref="C483:G483"/>
    <mergeCell ref="C485:G485"/>
    <mergeCell ref="C487:G487"/>
    <mergeCell ref="C489:G489"/>
    <mergeCell ref="C466:G466"/>
    <mergeCell ref="C469:G469"/>
    <mergeCell ref="C471:G471"/>
    <mergeCell ref="C473:G473"/>
    <mergeCell ref="C476:G476"/>
    <mergeCell ref="C477:G477"/>
    <mergeCell ref="C502:G502"/>
    <mergeCell ref="C503:G503"/>
    <mergeCell ref="C505:G505"/>
    <mergeCell ref="C506:G506"/>
    <mergeCell ref="C508:G508"/>
    <mergeCell ref="C509:G509"/>
    <mergeCell ref="C490:G490"/>
    <mergeCell ref="C493:G493"/>
    <mergeCell ref="C495:G495"/>
    <mergeCell ref="C496:G496"/>
    <mergeCell ref="C498:G498"/>
    <mergeCell ref="C500:G500"/>
    <mergeCell ref="C521:G521"/>
    <mergeCell ref="C525:G525"/>
    <mergeCell ref="C527:G527"/>
    <mergeCell ref="C529:G529"/>
    <mergeCell ref="C530:G530"/>
    <mergeCell ref="C532:G532"/>
    <mergeCell ref="C511:G511"/>
    <mergeCell ref="C512:G512"/>
    <mergeCell ref="C514:G514"/>
    <mergeCell ref="C515:G515"/>
    <mergeCell ref="C517:G517"/>
    <mergeCell ref="C519:G519"/>
    <mergeCell ref="C549:G549"/>
    <mergeCell ref="C552:G552"/>
    <mergeCell ref="C558:G558"/>
    <mergeCell ref="C560:G560"/>
    <mergeCell ref="C562:G562"/>
    <mergeCell ref="C564:G564"/>
    <mergeCell ref="C534:G534"/>
    <mergeCell ref="C539:G539"/>
    <mergeCell ref="C541:G541"/>
    <mergeCell ref="C543:G543"/>
    <mergeCell ref="C546:G546"/>
    <mergeCell ref="C547:G547"/>
    <mergeCell ref="C578:G578"/>
    <mergeCell ref="C580:G580"/>
    <mergeCell ref="C581:G581"/>
    <mergeCell ref="C583:G583"/>
    <mergeCell ref="C585:G585"/>
    <mergeCell ref="C587:G587"/>
    <mergeCell ref="C566:G566"/>
    <mergeCell ref="C568:G568"/>
    <mergeCell ref="C570:G570"/>
    <mergeCell ref="C572:G572"/>
    <mergeCell ref="C574:G574"/>
    <mergeCell ref="C576:G576"/>
    <mergeCell ref="C599:G599"/>
    <mergeCell ref="C601:G601"/>
    <mergeCell ref="C604:G604"/>
    <mergeCell ref="C606:G606"/>
    <mergeCell ref="C608:G608"/>
    <mergeCell ref="C611:G611"/>
    <mergeCell ref="C589:G589"/>
    <mergeCell ref="C591:G591"/>
    <mergeCell ref="C592:G592"/>
    <mergeCell ref="C594:G594"/>
    <mergeCell ref="C595:G595"/>
    <mergeCell ref="C597:G597"/>
    <mergeCell ref="C624:G624"/>
    <mergeCell ref="C625:G625"/>
    <mergeCell ref="C628:G628"/>
    <mergeCell ref="C630:G630"/>
    <mergeCell ref="C631:G631"/>
    <mergeCell ref="C633:G633"/>
    <mergeCell ref="C612:G612"/>
    <mergeCell ref="C614:G614"/>
    <mergeCell ref="C616:G616"/>
    <mergeCell ref="C618:G618"/>
    <mergeCell ref="C620:G620"/>
    <mergeCell ref="C622:G622"/>
    <mergeCell ref="C644:G644"/>
    <mergeCell ref="C646:G646"/>
    <mergeCell ref="C647:G647"/>
    <mergeCell ref="C649:G649"/>
    <mergeCell ref="C650:G650"/>
    <mergeCell ref="C652:G652"/>
    <mergeCell ref="C635:G635"/>
    <mergeCell ref="C637:G637"/>
    <mergeCell ref="C638:G638"/>
    <mergeCell ref="C640:G640"/>
    <mergeCell ref="C641:G641"/>
    <mergeCell ref="C643:G643"/>
    <mergeCell ref="C667:G667"/>
    <mergeCell ref="C669:G669"/>
    <mergeCell ref="C674:G674"/>
    <mergeCell ref="C676:G676"/>
    <mergeCell ref="C678:G678"/>
    <mergeCell ref="C681:G681"/>
    <mergeCell ref="C654:G654"/>
    <mergeCell ref="C656:G656"/>
    <mergeCell ref="C660:G660"/>
    <mergeCell ref="C662:G662"/>
    <mergeCell ref="C664:G664"/>
    <mergeCell ref="C665:G665"/>
    <mergeCell ref="C699:G699"/>
    <mergeCell ref="C701:G701"/>
    <mergeCell ref="C703:G703"/>
    <mergeCell ref="C705:G705"/>
    <mergeCell ref="C707:G707"/>
    <mergeCell ref="C709:G709"/>
    <mergeCell ref="C682:G682"/>
    <mergeCell ref="C684:G684"/>
    <mergeCell ref="C687:G687"/>
    <mergeCell ref="C693:G693"/>
    <mergeCell ref="C695:G695"/>
    <mergeCell ref="C697:G697"/>
    <mergeCell ref="C722:G722"/>
    <mergeCell ref="C724:G724"/>
    <mergeCell ref="C726:G726"/>
    <mergeCell ref="C727:G727"/>
    <mergeCell ref="C729:G729"/>
    <mergeCell ref="C730:G730"/>
    <mergeCell ref="C711:G711"/>
    <mergeCell ref="C713:G713"/>
    <mergeCell ref="C715:G715"/>
    <mergeCell ref="C716:G716"/>
    <mergeCell ref="C718:G718"/>
    <mergeCell ref="C720:G720"/>
    <mergeCell ref="C746:G746"/>
    <mergeCell ref="C747:G747"/>
    <mergeCell ref="C749:G749"/>
    <mergeCell ref="C751:G751"/>
    <mergeCell ref="C753:G753"/>
    <mergeCell ref="C755:G755"/>
    <mergeCell ref="C732:G732"/>
    <mergeCell ref="C734:G734"/>
    <mergeCell ref="C736:G736"/>
    <mergeCell ref="C739:G739"/>
    <mergeCell ref="C741:G741"/>
    <mergeCell ref="C743:G743"/>
    <mergeCell ref="C768:G768"/>
    <mergeCell ref="C770:G770"/>
    <mergeCell ref="C772:G772"/>
    <mergeCell ref="C773:G773"/>
    <mergeCell ref="C775:G775"/>
    <mergeCell ref="C776:G776"/>
    <mergeCell ref="C757:G757"/>
    <mergeCell ref="C759:G759"/>
    <mergeCell ref="C760:G760"/>
    <mergeCell ref="C763:G763"/>
    <mergeCell ref="C765:G765"/>
    <mergeCell ref="C766:G766"/>
    <mergeCell ref="C787:G787"/>
    <mergeCell ref="C789:G789"/>
    <mergeCell ref="C791:G791"/>
    <mergeCell ref="C795:G795"/>
    <mergeCell ref="C797:G797"/>
    <mergeCell ref="C799:G799"/>
    <mergeCell ref="C778:G778"/>
    <mergeCell ref="C779:G779"/>
    <mergeCell ref="C781:G781"/>
    <mergeCell ref="C782:G782"/>
    <mergeCell ref="C784:G784"/>
    <mergeCell ref="C785:G785"/>
    <mergeCell ref="C816:G816"/>
    <mergeCell ref="C817:G817"/>
    <mergeCell ref="C819:G819"/>
    <mergeCell ref="C822:G822"/>
    <mergeCell ref="C828:G828"/>
    <mergeCell ref="C830:G830"/>
    <mergeCell ref="C800:G800"/>
    <mergeCell ref="C802:G802"/>
    <mergeCell ref="C804:G804"/>
    <mergeCell ref="C809:G809"/>
    <mergeCell ref="C811:G811"/>
    <mergeCell ref="C813:G813"/>
    <mergeCell ref="C844:G844"/>
    <mergeCell ref="C846:G846"/>
    <mergeCell ref="C848:G848"/>
    <mergeCell ref="C850:G850"/>
    <mergeCell ref="C851:G851"/>
    <mergeCell ref="C853:G853"/>
    <mergeCell ref="C832:G832"/>
    <mergeCell ref="C834:G834"/>
    <mergeCell ref="C836:G836"/>
    <mergeCell ref="C838:G838"/>
    <mergeCell ref="C840:G840"/>
    <mergeCell ref="C842:G842"/>
    <mergeCell ref="C865:G865"/>
    <mergeCell ref="C867:G867"/>
    <mergeCell ref="C869:G869"/>
    <mergeCell ref="C871:G871"/>
    <mergeCell ref="C874:G874"/>
    <mergeCell ref="C876:G876"/>
    <mergeCell ref="C855:G855"/>
    <mergeCell ref="C857:G857"/>
    <mergeCell ref="C859:G859"/>
    <mergeCell ref="C861:G861"/>
    <mergeCell ref="C862:G862"/>
    <mergeCell ref="C864:G864"/>
    <mergeCell ref="C890:G890"/>
    <mergeCell ref="C892:G892"/>
    <mergeCell ref="C894:G894"/>
    <mergeCell ref="C895:G895"/>
    <mergeCell ref="C898:G898"/>
    <mergeCell ref="C900:G900"/>
    <mergeCell ref="C878:G878"/>
    <mergeCell ref="C881:G881"/>
    <mergeCell ref="C882:G882"/>
    <mergeCell ref="C884:G884"/>
    <mergeCell ref="C886:G886"/>
    <mergeCell ref="C888:G888"/>
    <mergeCell ref="C911:G911"/>
    <mergeCell ref="C913:G913"/>
    <mergeCell ref="C914:G914"/>
    <mergeCell ref="C916:G916"/>
    <mergeCell ref="C917:G917"/>
    <mergeCell ref="C919:G919"/>
    <mergeCell ref="C901:G901"/>
    <mergeCell ref="C903:G903"/>
    <mergeCell ref="C905:G905"/>
    <mergeCell ref="C907:G907"/>
    <mergeCell ref="C908:G908"/>
    <mergeCell ref="C910:G910"/>
    <mergeCell ref="C934:G934"/>
    <mergeCell ref="C935:G935"/>
    <mergeCell ref="C937:G937"/>
    <mergeCell ref="C939:G939"/>
    <mergeCell ref="C944:G944"/>
    <mergeCell ref="C946:G946"/>
    <mergeCell ref="C920:G920"/>
    <mergeCell ref="C922:G922"/>
    <mergeCell ref="C924:G924"/>
    <mergeCell ref="C926:G926"/>
    <mergeCell ref="C930:G930"/>
    <mergeCell ref="C932:G932"/>
    <mergeCell ref="C965:G965"/>
    <mergeCell ref="C967:G967"/>
    <mergeCell ref="C969:G969"/>
    <mergeCell ref="C971:G971"/>
    <mergeCell ref="C973:G973"/>
    <mergeCell ref="C975:G975"/>
    <mergeCell ref="C948:G948"/>
    <mergeCell ref="C951:G951"/>
    <mergeCell ref="C952:G952"/>
    <mergeCell ref="C954:G954"/>
    <mergeCell ref="C957:G957"/>
    <mergeCell ref="C963:G963"/>
    <mergeCell ref="C988:G988"/>
    <mergeCell ref="C990:G990"/>
    <mergeCell ref="C992:G992"/>
    <mergeCell ref="C994:G994"/>
    <mergeCell ref="C996:G996"/>
    <mergeCell ref="C997:G997"/>
    <mergeCell ref="C977:G977"/>
    <mergeCell ref="C979:G979"/>
    <mergeCell ref="C981:G981"/>
    <mergeCell ref="C983:G983"/>
    <mergeCell ref="C985:G985"/>
    <mergeCell ref="C986:G986"/>
    <mergeCell ref="C1011:G1011"/>
    <mergeCell ref="C1013:G1013"/>
    <mergeCell ref="C1016:G1016"/>
    <mergeCell ref="C1017:G1017"/>
    <mergeCell ref="C1019:G1019"/>
    <mergeCell ref="C1021:G1021"/>
    <mergeCell ref="C999:G999"/>
    <mergeCell ref="C1000:G1000"/>
    <mergeCell ref="C1002:G1002"/>
    <mergeCell ref="C1004:G1004"/>
    <mergeCell ref="C1006:G1006"/>
    <mergeCell ref="C1009:G1009"/>
    <mergeCell ref="C1035:G1035"/>
    <mergeCell ref="C1036:G1036"/>
    <mergeCell ref="C1038:G1038"/>
    <mergeCell ref="C1040:G1040"/>
    <mergeCell ref="C1042:G1042"/>
    <mergeCell ref="C1043:G1043"/>
    <mergeCell ref="C1023:G1023"/>
    <mergeCell ref="C1025:G1025"/>
    <mergeCell ref="C1027:G1027"/>
    <mergeCell ref="C1029:G1029"/>
    <mergeCell ref="C1030:G1030"/>
    <mergeCell ref="C1033:G1033"/>
    <mergeCell ref="C1081:G1081"/>
    <mergeCell ref="C1083:G1083"/>
    <mergeCell ref="C1086:G1086"/>
    <mergeCell ref="C1087:G1087"/>
    <mergeCell ref="C1089:G1089"/>
    <mergeCell ref="C1067:G1067"/>
    <mergeCell ref="C1069:G1069"/>
    <mergeCell ref="C1070:G1070"/>
    <mergeCell ref="C1072:G1072"/>
    <mergeCell ref="C1074:G1074"/>
    <mergeCell ref="C1079:G1079"/>
    <mergeCell ref="C1054:G1054"/>
    <mergeCell ref="C1055:G1055"/>
    <mergeCell ref="C1057:G1057"/>
    <mergeCell ref="C1059:G1059"/>
    <mergeCell ref="C1061:G1061"/>
    <mergeCell ref="C1065:G1065"/>
    <mergeCell ref="C1045:G1045"/>
    <mergeCell ref="C1046:G1046"/>
    <mergeCell ref="C1048:G1048"/>
    <mergeCell ref="C1049:G1049"/>
    <mergeCell ref="C1051:G1051"/>
    <mergeCell ref="C1052:G1052"/>
  </mergeCells>
  <pageMargins left="0.7" right="0.7" top="0.78740157499999996" bottom="0.78740157499999996" header="0.3" footer="0.3"/>
  <pageSetup scale="67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9670-820F-4A3C-A930-FC80C64A17FB}">
  <sheetPr>
    <pageSetUpPr fitToPage="1"/>
  </sheetPr>
  <dimension ref="A1:BH4570"/>
  <sheetViews>
    <sheetView topLeftCell="A42"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2.5546875" style="3" customWidth="1"/>
    <col min="3" max="3" width="63.33203125" style="3" customWidth="1"/>
    <col min="4" max="4" width="4.88671875" customWidth="1"/>
    <col min="5" max="5" width="10.5546875" style="210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G1" t="s">
        <v>1</v>
      </c>
    </row>
    <row r="2" spans="1:60" ht="24.9" customHeight="1" x14ac:dyDescent="0.3">
      <c r="A2" s="1" t="s">
        <v>2</v>
      </c>
      <c r="B2" s="2" t="s">
        <v>3</v>
      </c>
      <c r="C2" s="283" t="s">
        <v>240</v>
      </c>
      <c r="D2" s="284"/>
      <c r="E2" s="284"/>
      <c r="F2" s="284"/>
      <c r="G2" s="285"/>
      <c r="AG2" t="s">
        <v>4</v>
      </c>
    </row>
    <row r="3" spans="1:60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C3" s="3" t="s">
        <v>66</v>
      </c>
      <c r="AG3" t="s">
        <v>6</v>
      </c>
    </row>
    <row r="4" spans="1:60" ht="24.9" customHeight="1" x14ac:dyDescent="0.3">
      <c r="A4" s="4" t="s">
        <v>7</v>
      </c>
      <c r="B4" s="55" t="s">
        <v>172</v>
      </c>
      <c r="C4" s="286" t="s">
        <v>150</v>
      </c>
      <c r="D4" s="287"/>
      <c r="E4" s="287"/>
      <c r="F4" s="287"/>
      <c r="G4" s="288"/>
      <c r="AG4" t="s">
        <v>8</v>
      </c>
    </row>
    <row r="5" spans="1:60" x14ac:dyDescent="0.3">
      <c r="D5" s="5"/>
    </row>
    <row r="6" spans="1:60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217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60" ht="15" hidden="1" customHeight="1" x14ac:dyDescent="0.3">
      <c r="A7" s="11"/>
      <c r="B7" s="12"/>
      <c r="C7" s="12"/>
      <c r="D7" s="13"/>
      <c r="E7" s="218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60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SUMIF(AG9:AG19,"&lt;&gt;NOR",G9:G19)</f>
        <v>0</v>
      </c>
      <c r="H8" s="21"/>
      <c r="I8" s="21">
        <f>SUM(I9:I19)</f>
        <v>0</v>
      </c>
      <c r="J8" s="21"/>
      <c r="K8" s="21">
        <f>SUM(K9:K19)</f>
        <v>0</v>
      </c>
      <c r="L8" s="21"/>
      <c r="M8" s="21">
        <f>SUM(M9:M19)</f>
        <v>0</v>
      </c>
      <c r="N8" s="21"/>
      <c r="O8" s="21">
        <f>SUM(O9:O19)</f>
        <v>0</v>
      </c>
      <c r="P8" s="21"/>
      <c r="Q8" s="21">
        <f>SUM(Q9:Q19)</f>
        <v>0</v>
      </c>
      <c r="R8" s="21"/>
      <c r="S8" s="21"/>
      <c r="T8" s="22"/>
      <c r="U8" s="23"/>
      <c r="V8" s="23">
        <f>SUM(V9:V46)</f>
        <v>6.5400000000000009</v>
      </c>
      <c r="W8" s="23"/>
      <c r="X8" s="23"/>
      <c r="AG8" t="s">
        <v>34</v>
      </c>
    </row>
    <row r="9" spans="1:60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1" t="s">
        <v>48</v>
      </c>
      <c r="U9" s="32">
        <v>5.0959999999999998E-2</v>
      </c>
      <c r="V9" s="32">
        <f>ROUND(E9*U9,2)</f>
        <v>0</v>
      </c>
      <c r="W9" s="32"/>
      <c r="X9" s="32" t="s">
        <v>37</v>
      </c>
      <c r="Y9" s="33"/>
      <c r="Z9" s="33"/>
      <c r="AA9" s="33"/>
      <c r="AB9" s="33"/>
      <c r="AC9" s="33"/>
      <c r="AD9" s="33"/>
      <c r="AE9" s="33"/>
      <c r="AF9" s="33"/>
      <c r="AG9" s="33" t="s">
        <v>38</v>
      </c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</row>
    <row r="10" spans="1:60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12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2"/>
      <c r="U10" s="32"/>
      <c r="V10" s="32"/>
      <c r="W10" s="32"/>
      <c r="X10" s="32"/>
      <c r="Y10" s="33"/>
      <c r="Z10" s="33"/>
      <c r="AA10" s="33"/>
      <c r="AB10" s="33"/>
      <c r="AC10" s="33"/>
      <c r="AD10" s="33"/>
      <c r="AE10" s="33"/>
      <c r="AF10" s="33"/>
      <c r="AG10" s="33" t="s">
        <v>39</v>
      </c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</row>
    <row r="11" spans="1:60" outlineLevel="1" x14ac:dyDescent="0.3">
      <c r="A11" s="34"/>
      <c r="B11" s="35"/>
      <c r="C11" s="276" t="s">
        <v>70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 t="s">
        <v>48</v>
      </c>
      <c r="U11" s="32">
        <v>5.0959999999999998E-2</v>
      </c>
      <c r="V11" s="32">
        <f>ROUND(E11*U11,2)</f>
        <v>0</v>
      </c>
      <c r="W11" s="32"/>
      <c r="X11" s="32" t="s">
        <v>37</v>
      </c>
      <c r="Y11" s="33"/>
      <c r="Z11" s="33"/>
      <c r="AA11" s="33"/>
      <c r="AB11" s="33"/>
      <c r="AC11" s="33"/>
      <c r="AD11" s="33"/>
      <c r="AE11" s="33"/>
      <c r="AF11" s="33"/>
      <c r="AG11" s="33" t="s">
        <v>38</v>
      </c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6"/>
      <c r="BB11" s="33"/>
      <c r="BC11" s="33"/>
      <c r="BD11" s="33"/>
      <c r="BE11" s="33"/>
      <c r="BF11" s="33"/>
      <c r="BG11" s="33"/>
      <c r="BH11" s="33"/>
    </row>
    <row r="12" spans="1:60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/>
      <c r="AF12" s="33"/>
      <c r="AG12" s="33" t="s">
        <v>39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</row>
    <row r="13" spans="1:60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40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5.0959999999999998E-2</v>
      </c>
      <c r="V13" s="32">
        <f>ROUND(E13*U13,2)</f>
        <v>2.04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/>
      <c r="AF13" s="33"/>
      <c r="AG13" s="33" t="s">
        <v>38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</row>
    <row r="14" spans="1:60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/>
      <c r="AF14" s="33"/>
      <c r="AG14" s="33" t="s">
        <v>39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</row>
    <row r="15" spans="1:60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1" t="s">
        <v>48</v>
      </c>
      <c r="U15" s="32">
        <v>0</v>
      </c>
      <c r="V15" s="32">
        <f>ROUND(E15*U15,2)</f>
        <v>0</v>
      </c>
      <c r="W15" s="32"/>
      <c r="X15" s="32" t="s">
        <v>42</v>
      </c>
      <c r="Y15" s="33"/>
      <c r="Z15" s="33"/>
      <c r="AA15" s="33"/>
      <c r="AB15" s="33"/>
      <c r="AC15" s="33"/>
      <c r="AD15" s="33"/>
      <c r="AE15" s="33"/>
      <c r="AF15" s="33"/>
      <c r="AG15" s="33" t="s">
        <v>43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</row>
    <row r="16" spans="1:60" outlineLevel="1" x14ac:dyDescent="0.3">
      <c r="A16" s="24">
        <v>36</v>
      </c>
      <c r="B16" s="25" t="s">
        <v>62</v>
      </c>
      <c r="C16" s="26" t="s">
        <v>237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2"/>
      <c r="U16" s="32"/>
      <c r="V16" s="32"/>
      <c r="W16" s="32"/>
      <c r="X16" s="32"/>
      <c r="Y16" s="33"/>
      <c r="Z16" s="33"/>
      <c r="AA16" s="33"/>
      <c r="AB16" s="33"/>
      <c r="AC16" s="33"/>
      <c r="AD16" s="33"/>
      <c r="AE16" s="33"/>
      <c r="AF16" s="33"/>
      <c r="AG16" s="33" t="s">
        <v>39</v>
      </c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</row>
    <row r="17" spans="1:60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1" t="s">
        <v>48</v>
      </c>
      <c r="U17" s="32">
        <v>5.0959999999999998E-2</v>
      </c>
      <c r="V17" s="32">
        <f>ROUND(E17*U17,2)</f>
        <v>0</v>
      </c>
      <c r="W17" s="32"/>
      <c r="X17" s="32" t="s">
        <v>37</v>
      </c>
      <c r="Y17" s="33"/>
      <c r="Z17" s="33"/>
      <c r="AA17" s="33"/>
      <c r="AB17" s="33"/>
      <c r="AC17" s="33"/>
      <c r="AD17" s="33"/>
      <c r="AE17" s="33"/>
      <c r="AF17" s="33"/>
      <c r="AG17" s="33" t="s">
        <v>38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</row>
    <row r="18" spans="1:60" outlineLevel="1" x14ac:dyDescent="0.3">
      <c r="A18" s="24">
        <v>37</v>
      </c>
      <c r="B18" s="25" t="s">
        <v>63</v>
      </c>
      <c r="C18" s="26" t="s">
        <v>64</v>
      </c>
      <c r="D18" s="27" t="s">
        <v>59</v>
      </c>
      <c r="E18" s="28">
        <v>1</v>
      </c>
      <c r="F18" s="29">
        <v>0</v>
      </c>
      <c r="G18" s="30">
        <f>ROUND(E18*F18,2)</f>
        <v>0</v>
      </c>
      <c r="H18" s="29"/>
      <c r="I18" s="30">
        <f>ROUND(E18*H18,2)</f>
        <v>0</v>
      </c>
      <c r="J18" s="29"/>
      <c r="K18" s="30">
        <f>ROUND(E18*J18,2)</f>
        <v>0</v>
      </c>
      <c r="L18" s="30">
        <v>21</v>
      </c>
      <c r="M18" s="30">
        <f>G18*(1+L18/100)</f>
        <v>0</v>
      </c>
      <c r="N18" s="30">
        <v>0</v>
      </c>
      <c r="O18" s="30">
        <f>ROUND(E18*N18,2)</f>
        <v>0</v>
      </c>
      <c r="P18" s="30">
        <v>0</v>
      </c>
      <c r="Q18" s="30">
        <f>ROUND(E18*P18,2)</f>
        <v>0</v>
      </c>
      <c r="R18" s="30"/>
      <c r="S18" s="30" t="s">
        <v>41</v>
      </c>
      <c r="T18" s="32"/>
      <c r="U18" s="32"/>
      <c r="V18" s="32"/>
      <c r="W18" s="32"/>
      <c r="X18" s="32"/>
      <c r="Y18" s="33"/>
      <c r="Z18" s="33"/>
      <c r="AA18" s="33"/>
      <c r="AB18" s="33"/>
      <c r="AC18" s="33"/>
      <c r="AD18" s="33"/>
      <c r="AE18" s="33"/>
      <c r="AF18" s="33"/>
      <c r="AG18" s="33" t="s">
        <v>39</v>
      </c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</row>
    <row r="19" spans="1:60" outlineLevel="1" x14ac:dyDescent="0.3">
      <c r="A19" s="34"/>
      <c r="B19" s="35"/>
      <c r="C19" s="280"/>
      <c r="D19" s="281"/>
      <c r="E19" s="281"/>
      <c r="F19" s="281"/>
      <c r="G19" s="28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/>
      <c r="AF19" s="33"/>
      <c r="AG19" s="33" t="s">
        <v>43</v>
      </c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</row>
    <row r="20" spans="1:60" outlineLevel="1" x14ac:dyDescent="0.3">
      <c r="A20" s="16" t="s">
        <v>33</v>
      </c>
      <c r="B20" s="17" t="s">
        <v>75</v>
      </c>
      <c r="C20" s="18" t="s">
        <v>78</v>
      </c>
      <c r="D20" s="19"/>
      <c r="E20" s="20"/>
      <c r="F20" s="21"/>
      <c r="G20" s="21">
        <f>SUMIF(AG21:AG29,"&lt;&gt;NOR",G21:G29)</f>
        <v>0</v>
      </c>
      <c r="H20" s="21"/>
      <c r="I20" s="21">
        <f>SUM(I21:I29)</f>
        <v>0</v>
      </c>
      <c r="J20" s="21"/>
      <c r="K20" s="21">
        <f>SUM(K21:K29)</f>
        <v>0</v>
      </c>
      <c r="L20" s="21"/>
      <c r="M20" s="21">
        <f>SUM(M21:M29)</f>
        <v>0</v>
      </c>
      <c r="N20" s="21"/>
      <c r="O20" s="21">
        <f>SUM(O21:O29)</f>
        <v>0</v>
      </c>
      <c r="P20" s="21"/>
      <c r="Q20" s="21">
        <f>SUM(Q21:Q29)</f>
        <v>0</v>
      </c>
      <c r="R20" s="21"/>
      <c r="S20" s="21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/>
      <c r="AF20" s="33"/>
      <c r="AG20" s="33" t="s">
        <v>39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</row>
    <row r="21" spans="1:60" outlineLevel="1" x14ac:dyDescent="0.3">
      <c r="A21" s="205">
        <v>33</v>
      </c>
      <c r="B21" s="206" t="s">
        <v>151</v>
      </c>
      <c r="C21" s="208" t="s">
        <v>152</v>
      </c>
      <c r="D21" s="207" t="s">
        <v>56</v>
      </c>
      <c r="E21" s="215">
        <v>24</v>
      </c>
      <c r="F21" s="29">
        <v>0</v>
      </c>
      <c r="G21" s="30">
        <f>ROUND(E21*F21,2)</f>
        <v>0</v>
      </c>
      <c r="H21" s="29"/>
      <c r="I21" s="30">
        <f>ROUND(E21*H21,2)</f>
        <v>0</v>
      </c>
      <c r="J21" s="29"/>
      <c r="K21" s="30">
        <f>ROUND(E21*J21,2)</f>
        <v>0</v>
      </c>
      <c r="L21" s="30">
        <v>21</v>
      </c>
      <c r="M21" s="30">
        <f>G21*(1+L21/100)</f>
        <v>0</v>
      </c>
      <c r="N21" s="30">
        <v>0</v>
      </c>
      <c r="O21" s="30">
        <f>ROUND(E21*N21,2)</f>
        <v>0</v>
      </c>
      <c r="P21" s="30">
        <v>0</v>
      </c>
      <c r="Q21" s="30">
        <f>ROUND(E21*P21,2)</f>
        <v>0</v>
      </c>
      <c r="R21" s="30"/>
      <c r="S21" s="30" t="s">
        <v>47</v>
      </c>
      <c r="T21" s="31" t="s">
        <v>48</v>
      </c>
      <c r="U21" s="32">
        <v>4.6330000000000003E-2</v>
      </c>
      <c r="V21" s="32">
        <f>ROUND(E21*U21,2)</f>
        <v>1.1100000000000001</v>
      </c>
      <c r="W21" s="32"/>
      <c r="X21" s="32" t="s">
        <v>37</v>
      </c>
      <c r="Y21" s="33"/>
      <c r="Z21" s="33"/>
      <c r="AA21" s="33"/>
      <c r="AB21" s="33"/>
      <c r="AC21" s="33"/>
      <c r="AD21" s="33"/>
      <c r="AE21" s="33"/>
      <c r="AF21" s="33"/>
      <c r="AG21" s="33" t="s">
        <v>38</v>
      </c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</row>
    <row r="22" spans="1:60" ht="26.4" customHeight="1" outlineLevel="1" x14ac:dyDescent="0.3">
      <c r="A22" s="34"/>
      <c r="B22" s="35"/>
      <c r="C22" s="276" t="s">
        <v>201</v>
      </c>
      <c r="D22" s="277"/>
      <c r="E22" s="277"/>
      <c r="F22" s="277"/>
      <c r="G22" s="277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  <c r="Z22" s="33"/>
      <c r="AA22" s="33"/>
      <c r="AB22" s="33"/>
      <c r="AC22" s="33"/>
      <c r="AD22" s="33"/>
      <c r="AE22" s="33"/>
      <c r="AF22" s="33"/>
      <c r="AG22" s="33" t="s">
        <v>39</v>
      </c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6"/>
      <c r="BB22" s="33"/>
      <c r="BC22" s="33"/>
      <c r="BD22" s="33"/>
      <c r="BE22" s="33"/>
      <c r="BF22" s="33"/>
      <c r="BG22" s="33"/>
      <c r="BH22" s="33"/>
    </row>
    <row r="23" spans="1:60" outlineLevel="1" x14ac:dyDescent="0.3">
      <c r="A23" s="34"/>
      <c r="B23" s="35"/>
      <c r="C23" s="278"/>
      <c r="D23" s="279"/>
      <c r="E23" s="279"/>
      <c r="F23" s="279"/>
      <c r="G23" s="279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1" t="s">
        <v>48</v>
      </c>
      <c r="U23" s="32">
        <v>0</v>
      </c>
      <c r="V23" s="32">
        <f>ROUND(E23*U23,2)</f>
        <v>0</v>
      </c>
      <c r="W23" s="32"/>
      <c r="X23" s="32" t="s">
        <v>42</v>
      </c>
      <c r="Y23" s="33"/>
      <c r="Z23" s="33"/>
      <c r="AA23" s="33"/>
      <c r="AB23" s="33"/>
      <c r="AC23" s="33"/>
      <c r="AD23" s="33"/>
      <c r="AE23" s="33"/>
      <c r="AF23" s="33"/>
      <c r="AG23" s="33" t="s">
        <v>43</v>
      </c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</row>
    <row r="24" spans="1:60" outlineLevel="1" x14ac:dyDescent="0.3">
      <c r="A24" s="24">
        <v>2</v>
      </c>
      <c r="B24" s="25" t="s">
        <v>79</v>
      </c>
      <c r="C24" s="26" t="s">
        <v>146</v>
      </c>
      <c r="D24" s="27" t="s">
        <v>35</v>
      </c>
      <c r="E24" s="28">
        <v>39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/>
      <c r="S24" s="30" t="s">
        <v>36</v>
      </c>
      <c r="T24" s="32"/>
      <c r="U24" s="32"/>
      <c r="V24" s="32"/>
      <c r="W24" s="32"/>
      <c r="X24" s="32"/>
      <c r="Y24" s="33"/>
      <c r="Z24" s="33"/>
      <c r="AA24" s="33"/>
      <c r="AB24" s="33"/>
      <c r="AC24" s="33"/>
      <c r="AD24" s="33"/>
      <c r="AE24" s="33"/>
      <c r="AF24" s="33"/>
      <c r="AG24" s="33" t="s">
        <v>39</v>
      </c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</row>
    <row r="25" spans="1:60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1" t="s">
        <v>48</v>
      </c>
      <c r="U25" s="32">
        <v>4.6330000000000003E-2</v>
      </c>
      <c r="V25" s="32">
        <f>ROUND(E25*U25,2)</f>
        <v>0</v>
      </c>
      <c r="W25" s="32"/>
      <c r="X25" s="32" t="s">
        <v>37</v>
      </c>
      <c r="Y25" s="33"/>
      <c r="Z25" s="33"/>
      <c r="AA25" s="33"/>
      <c r="AB25" s="33"/>
      <c r="AC25" s="33"/>
      <c r="AD25" s="33"/>
      <c r="AE25" s="33"/>
      <c r="AF25" s="33"/>
      <c r="AG25" s="33" t="s">
        <v>38</v>
      </c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</row>
    <row r="26" spans="1:60" outlineLevel="1" x14ac:dyDescent="0.3">
      <c r="A26" s="24">
        <v>4</v>
      </c>
      <c r="B26" s="25" t="s">
        <v>80</v>
      </c>
      <c r="C26" s="26" t="s">
        <v>147</v>
      </c>
      <c r="D26" s="27" t="s">
        <v>35</v>
      </c>
      <c r="E26" s="28">
        <v>125</v>
      </c>
      <c r="F26" s="29">
        <v>0</v>
      </c>
      <c r="G26" s="30">
        <f>ROUND(E26*F26,2)</f>
        <v>0</v>
      </c>
      <c r="H26" s="29"/>
      <c r="I26" s="30">
        <f>ROUND(E26*H26,2)</f>
        <v>0</v>
      </c>
      <c r="J26" s="29"/>
      <c r="K26" s="30">
        <f>ROUND(E26*J26,2)</f>
        <v>0</v>
      </c>
      <c r="L26" s="30">
        <v>21</v>
      </c>
      <c r="M26" s="30">
        <f>G26*(1+L26/100)</f>
        <v>0</v>
      </c>
      <c r="N26" s="30">
        <v>0</v>
      </c>
      <c r="O26" s="30">
        <f>ROUND(E26*N26,2)</f>
        <v>0</v>
      </c>
      <c r="P26" s="30">
        <v>0</v>
      </c>
      <c r="Q26" s="30">
        <f>ROUND(E26*P26,2)</f>
        <v>0</v>
      </c>
      <c r="R26" s="30" t="s">
        <v>44</v>
      </c>
      <c r="S26" s="30" t="s">
        <v>41</v>
      </c>
      <c r="T26" s="32"/>
      <c r="U26" s="32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 t="s">
        <v>39</v>
      </c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</row>
    <row r="27" spans="1:60" outlineLevel="1" x14ac:dyDescent="0.3">
      <c r="A27" s="34"/>
      <c r="B27" s="35"/>
      <c r="C27" s="280"/>
      <c r="D27" s="281"/>
      <c r="E27" s="281"/>
      <c r="F27" s="281"/>
      <c r="G27" s="281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1" t="s">
        <v>48</v>
      </c>
      <c r="U27" s="32">
        <v>8.2830000000000001E-2</v>
      </c>
      <c r="V27" s="32">
        <f>ROUND(E27*U27,2)</f>
        <v>0</v>
      </c>
      <c r="W27" s="32"/>
      <c r="X27" s="32" t="s">
        <v>37</v>
      </c>
      <c r="Y27" s="33"/>
      <c r="Z27" s="33"/>
      <c r="AA27" s="33"/>
      <c r="AB27" s="33"/>
      <c r="AC27" s="33"/>
      <c r="AD27" s="33"/>
      <c r="AE27" s="33"/>
      <c r="AF27" s="33"/>
      <c r="AG27" s="33" t="s">
        <v>38</v>
      </c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</row>
    <row r="28" spans="1:60" outlineLevel="1" x14ac:dyDescent="0.3">
      <c r="A28" s="24">
        <v>7</v>
      </c>
      <c r="B28" s="25"/>
      <c r="C28" s="26" t="s">
        <v>228</v>
      </c>
      <c r="D28" s="27" t="s">
        <v>50</v>
      </c>
      <c r="E28" s="28">
        <v>1</v>
      </c>
      <c r="F28" s="29">
        <v>0</v>
      </c>
      <c r="G28" s="30">
        <f>ROUND(E28*F28,2)</f>
        <v>0</v>
      </c>
      <c r="H28" s="29"/>
      <c r="I28" s="30">
        <f>ROUND(E28*H28,2)</f>
        <v>0</v>
      </c>
      <c r="J28" s="29"/>
      <c r="K28" s="30">
        <f>ROUND(E28*J28,2)</f>
        <v>0</v>
      </c>
      <c r="L28" s="30">
        <v>21</v>
      </c>
      <c r="M28" s="30">
        <f>G28*(1+L28/100)</f>
        <v>0</v>
      </c>
      <c r="N28" s="30">
        <v>0</v>
      </c>
      <c r="O28" s="30">
        <f>ROUND(E28*N28,2)</f>
        <v>0</v>
      </c>
      <c r="P28" s="30">
        <v>0</v>
      </c>
      <c r="Q28" s="30">
        <f>ROUND(E28*P28,2)</f>
        <v>0</v>
      </c>
      <c r="R28" s="30"/>
      <c r="S28" s="30" t="s">
        <v>47</v>
      </c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/>
      <c r="AF28" s="33"/>
      <c r="AG28" s="33" t="s">
        <v>49</v>
      </c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</row>
    <row r="29" spans="1:60" ht="15" customHeight="1" outlineLevel="1" x14ac:dyDescent="0.3">
      <c r="A29" s="34"/>
      <c r="B29" s="35"/>
      <c r="C29" s="276" t="s">
        <v>231</v>
      </c>
      <c r="D29" s="277"/>
      <c r="E29" s="277"/>
      <c r="F29" s="277"/>
      <c r="G29" s="277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3"/>
      <c r="Z29" s="33"/>
      <c r="AA29" s="33"/>
      <c r="AB29" s="33"/>
      <c r="AC29" s="33"/>
      <c r="AD29" s="33"/>
      <c r="AE29" s="33"/>
      <c r="AF29" s="33"/>
      <c r="AG29" s="33" t="s">
        <v>39</v>
      </c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</row>
    <row r="30" spans="1:60" outlineLevel="1" x14ac:dyDescent="0.3">
      <c r="A30" s="34"/>
      <c r="B30" s="35"/>
      <c r="C30" s="53"/>
      <c r="D30" s="54"/>
      <c r="E30" s="54"/>
      <c r="F30" s="54"/>
      <c r="G30" s="5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1" t="s">
        <v>48</v>
      </c>
      <c r="U30" s="32">
        <v>8.6999999999999994E-2</v>
      </c>
      <c r="V30" s="32">
        <f>ROUND(E30*U30,2)</f>
        <v>0</v>
      </c>
      <c r="W30" s="32"/>
      <c r="X30" s="32" t="s">
        <v>37</v>
      </c>
      <c r="Y30" s="33"/>
      <c r="Z30" s="33"/>
      <c r="AA30" s="33"/>
      <c r="AB30" s="33"/>
      <c r="AC30" s="33"/>
      <c r="AD30" s="33"/>
      <c r="AE30" s="33"/>
      <c r="AF30" s="33"/>
      <c r="AG30" s="33" t="s">
        <v>38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</row>
    <row r="31" spans="1:60" outlineLevel="1" x14ac:dyDescent="0.3">
      <c r="A31" s="16" t="s">
        <v>33</v>
      </c>
      <c r="B31" s="17" t="s">
        <v>82</v>
      </c>
      <c r="C31" s="18" t="s">
        <v>83</v>
      </c>
      <c r="D31" s="19"/>
      <c r="E31" s="20"/>
      <c r="F31" s="21"/>
      <c r="G31" s="21">
        <f>SUMIF(AG32:AG55,"&lt;&gt;NOR",G32:G55)</f>
        <v>0</v>
      </c>
      <c r="H31" s="21"/>
      <c r="I31" s="21">
        <f>SUM(I32:I55)</f>
        <v>0</v>
      </c>
      <c r="J31" s="21"/>
      <c r="K31" s="21">
        <f>SUM(K32:K55)</f>
        <v>0</v>
      </c>
      <c r="L31" s="21"/>
      <c r="M31" s="21">
        <f>SUM(M32:M55)</f>
        <v>0</v>
      </c>
      <c r="N31" s="21"/>
      <c r="O31" s="21">
        <f>SUM(O32:O55)</f>
        <v>0</v>
      </c>
      <c r="P31" s="21"/>
      <c r="Q31" s="21">
        <f>SUM(Q32:Q55)</f>
        <v>0</v>
      </c>
      <c r="R31" s="21"/>
      <c r="S31" s="21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/>
      <c r="AF31" s="33"/>
      <c r="AG31" s="33" t="s">
        <v>39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</row>
    <row r="32" spans="1:60" ht="24" customHeight="1" outlineLevel="1" x14ac:dyDescent="0.3">
      <c r="A32" s="24">
        <v>8</v>
      </c>
      <c r="B32" s="25" t="s">
        <v>187</v>
      </c>
      <c r="C32" s="26" t="s">
        <v>188</v>
      </c>
      <c r="D32" s="27" t="s">
        <v>50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/>
      <c r="AF32" s="33"/>
      <c r="AG32" s="33" t="s">
        <v>43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</row>
    <row r="33" spans="1:60" outlineLevel="1" x14ac:dyDescent="0.3">
      <c r="A33" s="34"/>
      <c r="B33" s="35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/>
      <c r="AF33" s="33"/>
      <c r="AG33" s="33" t="s">
        <v>39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</row>
    <row r="34" spans="1:60" outlineLevel="1" x14ac:dyDescent="0.3">
      <c r="A34" s="24">
        <v>9</v>
      </c>
      <c r="B34" s="25" t="s">
        <v>189</v>
      </c>
      <c r="C34" s="26" t="s">
        <v>190</v>
      </c>
      <c r="D34" s="27" t="s">
        <v>50</v>
      </c>
      <c r="E34" s="28">
        <v>1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0.67500000000000004</v>
      </c>
      <c r="V34" s="32">
        <f>ROUND(E34*U34,2)</f>
        <v>0.68</v>
      </c>
      <c r="W34" s="32"/>
      <c r="X34" s="32" t="s">
        <v>37</v>
      </c>
      <c r="Y34" s="33"/>
      <c r="Z34" s="33"/>
      <c r="AA34" s="33"/>
      <c r="AB34" s="33"/>
      <c r="AC34" s="33"/>
      <c r="AD34" s="33"/>
      <c r="AE34" s="33"/>
      <c r="AF34" s="33"/>
      <c r="AG34" s="33" t="s">
        <v>38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</row>
    <row r="35" spans="1:60" outlineLevel="1" x14ac:dyDescent="0.3">
      <c r="A35" s="34"/>
      <c r="B35" s="35"/>
      <c r="C35" s="276"/>
      <c r="D35" s="277"/>
      <c r="E35" s="277"/>
      <c r="F35" s="277"/>
      <c r="G35" s="277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 t="s">
        <v>39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</row>
    <row r="36" spans="1:60" outlineLevel="1" x14ac:dyDescent="0.3">
      <c r="A36" s="24">
        <v>9</v>
      </c>
      <c r="B36" s="25" t="s">
        <v>191</v>
      </c>
      <c r="C36" s="26" t="s">
        <v>192</v>
      </c>
      <c r="D36" s="27" t="s">
        <v>50</v>
      </c>
      <c r="E36" s="28">
        <v>1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0.67500000000000004</v>
      </c>
      <c r="V36" s="32">
        <f>ROUND(E36*U36,2)</f>
        <v>0.68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/>
      <c r="AF36" s="33"/>
      <c r="AG36" s="33" t="s">
        <v>38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</row>
    <row r="37" spans="1:60" outlineLevel="1" x14ac:dyDescent="0.3">
      <c r="A37" s="34"/>
      <c r="B37" s="35"/>
      <c r="C37" s="276" t="s">
        <v>98</v>
      </c>
      <c r="D37" s="277"/>
      <c r="E37" s="277"/>
      <c r="F37" s="277"/>
      <c r="G37" s="27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/>
      <c r="AF37" s="33"/>
      <c r="AG37" s="33" t="s">
        <v>39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</row>
    <row r="38" spans="1:60" outlineLevel="1" x14ac:dyDescent="0.3">
      <c r="A38" s="24">
        <v>9</v>
      </c>
      <c r="B38" s="25" t="s">
        <v>193</v>
      </c>
      <c r="C38" s="26" t="s">
        <v>196</v>
      </c>
      <c r="D38" s="27" t="s">
        <v>50</v>
      </c>
      <c r="E38" s="28">
        <v>3</v>
      </c>
      <c r="F38" s="29">
        <v>0</v>
      </c>
      <c r="G38" s="30">
        <f>ROUND(E38*F38,2)</f>
        <v>0</v>
      </c>
      <c r="H38" s="29"/>
      <c r="I38" s="30">
        <f>ROUND(E38*H38,2)</f>
        <v>0</v>
      </c>
      <c r="J38" s="29"/>
      <c r="K38" s="30">
        <f>ROUND(E38*J38,2)</f>
        <v>0</v>
      </c>
      <c r="L38" s="30">
        <v>21</v>
      </c>
      <c r="M38" s="30">
        <f>G38*(1+L38/100)</f>
        <v>0</v>
      </c>
      <c r="N38" s="30">
        <v>0</v>
      </c>
      <c r="O38" s="30">
        <f>ROUND(E38*N38,2)</f>
        <v>0</v>
      </c>
      <c r="P38" s="30">
        <v>0</v>
      </c>
      <c r="Q38" s="30">
        <f>ROUND(E38*P38,2)</f>
        <v>0</v>
      </c>
      <c r="R38" s="30"/>
      <c r="S38" s="30" t="s">
        <v>47</v>
      </c>
      <c r="T38" s="31" t="s">
        <v>48</v>
      </c>
      <c r="U38" s="32">
        <v>0.67500000000000004</v>
      </c>
      <c r="V38" s="32">
        <f>ROUND(E38*U38,2)</f>
        <v>2.0299999999999998</v>
      </c>
      <c r="W38" s="32"/>
      <c r="X38" s="32" t="s">
        <v>37</v>
      </c>
      <c r="Y38" s="33"/>
      <c r="Z38" s="33"/>
      <c r="AA38" s="33"/>
      <c r="AB38" s="33"/>
      <c r="AC38" s="33"/>
      <c r="AD38" s="33"/>
      <c r="AE38" s="33"/>
      <c r="AF38" s="33"/>
      <c r="AG38" s="33" t="s">
        <v>38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</row>
    <row r="39" spans="1:60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1" t="s">
        <v>48</v>
      </c>
      <c r="U39" s="32">
        <v>1</v>
      </c>
      <c r="V39" s="32">
        <f>ROUND(E39*U39,2)</f>
        <v>0</v>
      </c>
      <c r="W39" s="32"/>
      <c r="X39" s="32" t="s">
        <v>57</v>
      </c>
      <c r="Y39" s="33"/>
      <c r="Z39" s="33"/>
      <c r="AA39" s="33"/>
      <c r="AB39" s="33"/>
      <c r="AC39" s="33"/>
      <c r="AD39" s="33"/>
      <c r="AE39" s="33"/>
      <c r="AF39" s="33"/>
      <c r="AG39" s="33" t="s">
        <v>58</v>
      </c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</row>
    <row r="40" spans="1:60" ht="23.25" customHeight="1" outlineLevel="1" x14ac:dyDescent="0.3">
      <c r="A40" s="24">
        <v>9</v>
      </c>
      <c r="B40" s="25" t="s">
        <v>194</v>
      </c>
      <c r="C40" s="26" t="s">
        <v>197</v>
      </c>
      <c r="D40" s="27" t="s">
        <v>46</v>
      </c>
      <c r="E40" s="28">
        <v>1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2"/>
      <c r="U40" s="32"/>
      <c r="V40" s="32"/>
      <c r="W40" s="32"/>
      <c r="X40" s="32"/>
      <c r="Y40" s="33"/>
      <c r="Z40" s="33"/>
      <c r="AA40" s="33"/>
      <c r="AB40" s="33"/>
      <c r="AC40" s="33"/>
      <c r="AD40" s="33"/>
      <c r="AE40" s="33"/>
      <c r="AF40" s="33"/>
      <c r="AG40" s="33" t="s">
        <v>49</v>
      </c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6" t="str">
        <f>C40</f>
        <v>Modul digitálních vstupů, 16x DI</v>
      </c>
      <c r="BB40" s="33"/>
      <c r="BC40" s="33"/>
      <c r="BD40" s="33"/>
      <c r="BE40" s="33"/>
      <c r="BF40" s="33"/>
      <c r="BG40" s="33"/>
      <c r="BH40" s="33"/>
    </row>
    <row r="41" spans="1:60" outlineLevel="1" x14ac:dyDescent="0.3">
      <c r="A41" s="34"/>
      <c r="B41" s="35"/>
      <c r="C41" s="280"/>
      <c r="D41" s="281"/>
      <c r="E41" s="281"/>
      <c r="F41" s="281"/>
      <c r="G41" s="281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 t="s">
        <v>39</v>
      </c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</row>
    <row r="42" spans="1:60" outlineLevel="1" x14ac:dyDescent="0.3">
      <c r="A42" s="24">
        <v>9</v>
      </c>
      <c r="B42" s="25" t="s">
        <v>195</v>
      </c>
      <c r="C42" s="26" t="s">
        <v>198</v>
      </c>
      <c r="D42" s="27" t="s">
        <v>50</v>
      </c>
      <c r="E42" s="28">
        <v>4</v>
      </c>
      <c r="F42" s="29">
        <v>0</v>
      </c>
      <c r="G42" s="30">
        <f>ROUND(E42*F42,2)</f>
        <v>0</v>
      </c>
      <c r="H42" s="29"/>
      <c r="I42" s="30">
        <f>ROUND(E42*H42,2)</f>
        <v>0</v>
      </c>
      <c r="J42" s="29"/>
      <c r="K42" s="30">
        <f>ROUND(E42*J42,2)</f>
        <v>0</v>
      </c>
      <c r="L42" s="30">
        <v>21</v>
      </c>
      <c r="M42" s="30">
        <f>G42*(1+L42/100)</f>
        <v>0</v>
      </c>
      <c r="N42" s="30">
        <v>0</v>
      </c>
      <c r="O42" s="30">
        <f>ROUND(E42*N42,2)</f>
        <v>0</v>
      </c>
      <c r="P42" s="30">
        <v>0</v>
      </c>
      <c r="Q42" s="30">
        <f>ROUND(E42*P42,2)</f>
        <v>0</v>
      </c>
      <c r="R42" s="30"/>
      <c r="S42" s="30" t="s">
        <v>47</v>
      </c>
      <c r="T42" s="31" t="s">
        <v>48</v>
      </c>
      <c r="U42" s="32">
        <v>0</v>
      </c>
      <c r="V42" s="32">
        <f>ROUND(E42*U42,2)</f>
        <v>0</v>
      </c>
      <c r="W42" s="32"/>
      <c r="X42" s="32" t="s">
        <v>37</v>
      </c>
      <c r="Y42" s="33"/>
      <c r="Z42" s="33"/>
      <c r="AA42" s="33"/>
      <c r="AB42" s="33"/>
      <c r="AC42" s="33"/>
      <c r="AD42" s="33"/>
      <c r="AE42" s="33"/>
      <c r="AF42" s="33"/>
      <c r="AG42" s="33" t="s">
        <v>38</v>
      </c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</row>
    <row r="43" spans="1:60" outlineLevel="1" x14ac:dyDescent="0.3">
      <c r="A43" s="34"/>
      <c r="B43" s="35"/>
      <c r="C43" s="51"/>
      <c r="D43" s="52"/>
      <c r="E43" s="52"/>
      <c r="F43" s="52"/>
      <c r="G43" s="5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3"/>
      <c r="Z43" s="33"/>
      <c r="AA43" s="33"/>
      <c r="AB43" s="33"/>
      <c r="AC43" s="33"/>
      <c r="AD43" s="33"/>
      <c r="AE43" s="33"/>
      <c r="AF43" s="33"/>
      <c r="AG43" s="33" t="s">
        <v>49</v>
      </c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</row>
    <row r="44" spans="1:60" outlineLevel="1" x14ac:dyDescent="0.3">
      <c r="A44" s="24">
        <v>11</v>
      </c>
      <c r="B44" s="25" t="s">
        <v>84</v>
      </c>
      <c r="C44" s="26" t="s">
        <v>85</v>
      </c>
      <c r="D44" s="27" t="s">
        <v>35</v>
      </c>
      <c r="E44" s="28">
        <v>10</v>
      </c>
      <c r="F44" s="29">
        <v>0</v>
      </c>
      <c r="G44" s="30">
        <f>ROUND(E44*F44,2)</f>
        <v>0</v>
      </c>
      <c r="H44" s="29"/>
      <c r="I44" s="30">
        <f>ROUND(E44*H44,2)</f>
        <v>0</v>
      </c>
      <c r="J44" s="29"/>
      <c r="K44" s="30">
        <f>ROUND(E44*J44,2)</f>
        <v>0</v>
      </c>
      <c r="L44" s="30">
        <v>21</v>
      </c>
      <c r="M44" s="30">
        <f>G44*(1+L44/100)</f>
        <v>0</v>
      </c>
      <c r="N44" s="30">
        <v>0</v>
      </c>
      <c r="O44" s="30">
        <f>ROUND(E44*N44,2)</f>
        <v>0</v>
      </c>
      <c r="P44" s="30">
        <v>0</v>
      </c>
      <c r="Q44" s="30">
        <f>ROUND(E44*P44,2)</f>
        <v>0</v>
      </c>
      <c r="R44" s="30"/>
      <c r="S44" s="30" t="s">
        <v>41</v>
      </c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 t="s">
        <v>39</v>
      </c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</row>
    <row r="45" spans="1:60" outlineLevel="1" x14ac:dyDescent="0.3">
      <c r="A45" s="34"/>
      <c r="B45" s="35"/>
      <c r="C45" s="276"/>
      <c r="D45" s="277"/>
      <c r="E45" s="277"/>
      <c r="F45" s="277"/>
      <c r="G45" s="277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1" t="s">
        <v>48</v>
      </c>
      <c r="U45" s="32">
        <v>0</v>
      </c>
      <c r="V45" s="32">
        <f>ROUND(E45*U45,2)</f>
        <v>0</v>
      </c>
      <c r="W45" s="32"/>
      <c r="X45" s="32" t="s">
        <v>60</v>
      </c>
      <c r="Y45" s="33"/>
      <c r="Z45" s="33"/>
      <c r="AA45" s="33"/>
      <c r="AB45" s="33"/>
      <c r="AC45" s="33"/>
      <c r="AD45" s="33"/>
      <c r="AE45" s="33"/>
      <c r="AF45" s="33"/>
      <c r="AG45" s="33" t="s">
        <v>61</v>
      </c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</row>
    <row r="46" spans="1:60" outlineLevel="1" x14ac:dyDescent="0.3">
      <c r="A46" s="34"/>
      <c r="B46" s="35"/>
      <c r="C46" s="278"/>
      <c r="D46" s="279"/>
      <c r="E46" s="279"/>
      <c r="F46" s="279"/>
      <c r="G46" s="279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3"/>
      <c r="Z46" s="33"/>
      <c r="AA46" s="33"/>
      <c r="AB46" s="33"/>
      <c r="AC46" s="33"/>
      <c r="AD46" s="33"/>
      <c r="AE46" s="33"/>
      <c r="AF46" s="33"/>
      <c r="AG46" s="33" t="s">
        <v>39</v>
      </c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</row>
    <row r="47" spans="1:60" outlineLevel="1" x14ac:dyDescent="0.3">
      <c r="A47" s="24">
        <v>15</v>
      </c>
      <c r="B47" s="25" t="s">
        <v>86</v>
      </c>
      <c r="C47" s="26" t="s">
        <v>87</v>
      </c>
      <c r="D47" s="27" t="s">
        <v>51</v>
      </c>
      <c r="E47" s="28">
        <v>39</v>
      </c>
      <c r="F47" s="29">
        <v>0</v>
      </c>
      <c r="G47" s="30">
        <f>ROUND(E47*F47,2)</f>
        <v>0</v>
      </c>
      <c r="H47" s="29"/>
      <c r="I47" s="30">
        <f>ROUND(E47*H47,2)</f>
        <v>0</v>
      </c>
      <c r="J47" s="29"/>
      <c r="K47" s="30">
        <f>ROUND(E47*J47,2)</f>
        <v>0</v>
      </c>
      <c r="L47" s="30">
        <v>21</v>
      </c>
      <c r="M47" s="30">
        <f>G47*(1+L47/100)</f>
        <v>0</v>
      </c>
      <c r="N47" s="30">
        <v>0</v>
      </c>
      <c r="O47" s="30">
        <f>ROUND(E47*N47,2)</f>
        <v>0</v>
      </c>
      <c r="P47" s="30">
        <v>0</v>
      </c>
      <c r="Q47" s="30">
        <f>ROUND(E47*P47,2)</f>
        <v>0</v>
      </c>
      <c r="R47" s="30"/>
      <c r="S47" s="30" t="s">
        <v>47</v>
      </c>
      <c r="T47" s="31" t="s">
        <v>48</v>
      </c>
      <c r="U47" s="32">
        <v>4.6670000000000003E-2</v>
      </c>
      <c r="V47" s="32">
        <f>ROUND(E47*U47,2)</f>
        <v>1.82</v>
      </c>
      <c r="W47" s="32"/>
      <c r="X47" s="32" t="s">
        <v>37</v>
      </c>
      <c r="Y47" s="33"/>
      <c r="Z47" s="33"/>
      <c r="AA47" s="33"/>
      <c r="AB47" s="33"/>
      <c r="AC47" s="33"/>
      <c r="AD47" s="33"/>
      <c r="AE47" s="33"/>
      <c r="AF47" s="33"/>
      <c r="AG47" s="33" t="s">
        <v>76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</row>
    <row r="48" spans="1:60" ht="15" customHeight="1" outlineLevel="1" x14ac:dyDescent="0.3">
      <c r="A48" s="34"/>
      <c r="B48" s="35"/>
      <c r="C48" s="276" t="s">
        <v>88</v>
      </c>
      <c r="D48" s="277"/>
      <c r="E48" s="277"/>
      <c r="F48" s="277"/>
      <c r="G48" s="277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3"/>
      <c r="Z48" s="33"/>
      <c r="AA48" s="33"/>
      <c r="AB48" s="33"/>
      <c r="AC48" s="33"/>
      <c r="AD48" s="33"/>
      <c r="AE48" s="33"/>
      <c r="AF48" s="33"/>
      <c r="AG48" s="33" t="s">
        <v>39</v>
      </c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</row>
    <row r="49" spans="1:60" outlineLevel="1" x14ac:dyDescent="0.3">
      <c r="A49" s="34"/>
      <c r="B49" s="35"/>
      <c r="C49" s="278"/>
      <c r="D49" s="279"/>
      <c r="E49" s="279"/>
      <c r="F49" s="279"/>
      <c r="G49" s="279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1" t="s">
        <v>48</v>
      </c>
      <c r="U49" s="32">
        <v>0.26417000000000002</v>
      </c>
      <c r="V49" s="32">
        <f>ROUND(E49*U49,2)</f>
        <v>0</v>
      </c>
      <c r="W49" s="32"/>
      <c r="X49" s="32" t="s">
        <v>37</v>
      </c>
      <c r="Y49" s="33"/>
      <c r="Z49" s="33"/>
      <c r="AA49" s="33"/>
      <c r="AB49" s="33"/>
      <c r="AC49" s="33"/>
      <c r="AD49" s="33"/>
      <c r="AE49" s="33"/>
      <c r="AF49" s="33"/>
      <c r="AG49" s="33" t="s">
        <v>76</v>
      </c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</row>
    <row r="50" spans="1:60" outlineLevel="1" x14ac:dyDescent="0.3">
      <c r="A50" s="24">
        <v>16</v>
      </c>
      <c r="B50" s="25" t="s">
        <v>89</v>
      </c>
      <c r="C50" s="26" t="s">
        <v>90</v>
      </c>
      <c r="D50" s="27" t="s">
        <v>51</v>
      </c>
      <c r="E50" s="28">
        <v>39</v>
      </c>
      <c r="F50" s="29">
        <v>0</v>
      </c>
      <c r="G50" s="30">
        <f>ROUND(E50*F50,2)</f>
        <v>0</v>
      </c>
      <c r="H50" s="29"/>
      <c r="I50" s="30">
        <f>ROUND(E50*H50,2)</f>
        <v>0</v>
      </c>
      <c r="J50" s="29"/>
      <c r="K50" s="30">
        <f>ROUND(E50*J50,2)</f>
        <v>0</v>
      </c>
      <c r="L50" s="30">
        <v>21</v>
      </c>
      <c r="M50" s="30">
        <f>G50*(1+L50/100)</f>
        <v>0</v>
      </c>
      <c r="N50" s="30">
        <v>0</v>
      </c>
      <c r="O50" s="30">
        <f>ROUND(E50*N50,2)</f>
        <v>0</v>
      </c>
      <c r="P50" s="30">
        <v>0</v>
      </c>
      <c r="Q50" s="30">
        <f>ROUND(E50*P50,2)</f>
        <v>0</v>
      </c>
      <c r="R50" s="30"/>
      <c r="S50" s="30" t="s">
        <v>47</v>
      </c>
      <c r="T50" s="32"/>
      <c r="U50" s="32"/>
      <c r="V50" s="32"/>
      <c r="W50" s="32"/>
      <c r="X50" s="32"/>
      <c r="Y50" s="33"/>
      <c r="Z50" s="33"/>
      <c r="AA50" s="33"/>
      <c r="AB50" s="33"/>
      <c r="AC50" s="33"/>
      <c r="AD50" s="33"/>
      <c r="AE50" s="33"/>
      <c r="AF50" s="33"/>
      <c r="AG50" s="33" t="s">
        <v>39</v>
      </c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</row>
    <row r="51" spans="1:60" ht="15" customHeight="1" outlineLevel="1" x14ac:dyDescent="0.3">
      <c r="A51" s="34"/>
      <c r="B51" s="35"/>
      <c r="C51" s="276" t="s">
        <v>91</v>
      </c>
      <c r="D51" s="277"/>
      <c r="E51" s="277"/>
      <c r="F51" s="277"/>
      <c r="G51" s="277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1" t="s">
        <v>48</v>
      </c>
      <c r="U51" s="32">
        <v>0</v>
      </c>
      <c r="V51" s="32">
        <f>ROUND(E51*U51,2)</f>
        <v>0</v>
      </c>
      <c r="W51" s="32"/>
      <c r="X51" s="32" t="s">
        <v>37</v>
      </c>
      <c r="Y51" s="33"/>
      <c r="Z51" s="33"/>
      <c r="AA51" s="33"/>
      <c r="AB51" s="33"/>
      <c r="AC51" s="33"/>
      <c r="AD51" s="33"/>
      <c r="AE51" s="33"/>
      <c r="AF51" s="33"/>
      <c r="AG51" s="33" t="s">
        <v>77</v>
      </c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</row>
    <row r="52" spans="1:60" outlineLevel="1" x14ac:dyDescent="0.3">
      <c r="A52" s="34"/>
      <c r="B52" s="35"/>
      <c r="C52" s="278"/>
      <c r="D52" s="279"/>
      <c r="E52" s="279"/>
      <c r="F52" s="279"/>
      <c r="G52" s="279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3"/>
      <c r="Z52" s="33"/>
      <c r="AA52" s="33"/>
      <c r="AB52" s="33"/>
      <c r="AC52" s="33"/>
      <c r="AD52" s="33"/>
      <c r="AE52" s="33"/>
      <c r="AF52" s="33"/>
      <c r="AG52" s="33" t="s">
        <v>39</v>
      </c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</row>
    <row r="53" spans="1:60" x14ac:dyDescent="0.3">
      <c r="A53" s="24">
        <v>17</v>
      </c>
      <c r="B53" s="25" t="s">
        <v>92</v>
      </c>
      <c r="C53" s="26" t="s">
        <v>93</v>
      </c>
      <c r="D53" s="27" t="s">
        <v>94</v>
      </c>
      <c r="E53" s="28">
        <v>39</v>
      </c>
      <c r="F53" s="29">
        <v>0</v>
      </c>
      <c r="G53" s="30">
        <f>ROUND(E53*F53,2)</f>
        <v>0</v>
      </c>
      <c r="H53" s="29"/>
      <c r="I53" s="30">
        <f>ROUND(E53*H53,2)</f>
        <v>0</v>
      </c>
      <c r="J53" s="29"/>
      <c r="K53" s="30">
        <f>ROUND(E53*J53,2)</f>
        <v>0</v>
      </c>
      <c r="L53" s="30">
        <v>21</v>
      </c>
      <c r="M53" s="30">
        <f>G53*(1+L53/100)</f>
        <v>0</v>
      </c>
      <c r="N53" s="30">
        <v>0</v>
      </c>
      <c r="O53" s="30">
        <f>ROUND(E53*N53,2)</f>
        <v>0</v>
      </c>
      <c r="P53" s="30">
        <v>0</v>
      </c>
      <c r="Q53" s="30">
        <f>ROUND(E53*P53,2)</f>
        <v>0</v>
      </c>
      <c r="R53" s="30"/>
      <c r="S53" s="30" t="s">
        <v>47</v>
      </c>
      <c r="T53" s="22"/>
      <c r="U53" s="23"/>
      <c r="V53" s="23">
        <f>SUM(V54:V60)</f>
        <v>0</v>
      </c>
      <c r="W53" s="23"/>
      <c r="X53" s="23"/>
      <c r="AG53" t="s">
        <v>34</v>
      </c>
    </row>
    <row r="54" spans="1:60" ht="15" customHeight="1" outlineLevel="1" x14ac:dyDescent="0.3">
      <c r="A54" s="34"/>
      <c r="B54" s="35"/>
      <c r="C54" s="276" t="s">
        <v>95</v>
      </c>
      <c r="D54" s="277"/>
      <c r="E54" s="277"/>
      <c r="F54" s="277"/>
      <c r="G54" s="277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1" t="s">
        <v>48</v>
      </c>
      <c r="U54" s="32">
        <v>0</v>
      </c>
      <c r="V54" s="32">
        <f>ROUND(E54*U54,2)</f>
        <v>0</v>
      </c>
      <c r="W54" s="32"/>
      <c r="X54" s="32" t="s">
        <v>42</v>
      </c>
      <c r="Y54" s="33"/>
      <c r="Z54" s="33"/>
      <c r="AA54" s="33"/>
      <c r="AB54" s="33"/>
      <c r="AC54" s="33"/>
      <c r="AD54" s="33"/>
      <c r="AE54" s="33"/>
      <c r="AF54" s="33"/>
      <c r="AG54" s="33" t="s">
        <v>43</v>
      </c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</row>
    <row r="55" spans="1:60" ht="13.8" customHeight="1" outlineLevel="1" x14ac:dyDescent="0.3">
      <c r="A55" s="34"/>
      <c r="B55" s="35"/>
      <c r="C55" s="278"/>
      <c r="D55" s="279"/>
      <c r="E55" s="279"/>
      <c r="F55" s="279"/>
      <c r="G55" s="279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3"/>
      <c r="Z55" s="33"/>
      <c r="AA55" s="33"/>
      <c r="AB55" s="33"/>
      <c r="AC55" s="33"/>
      <c r="AD55" s="33"/>
      <c r="AE55" s="33"/>
      <c r="AF55" s="33"/>
      <c r="AG55" s="33" t="s">
        <v>49</v>
      </c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6">
        <f>C55</f>
        <v>0</v>
      </c>
      <c r="BB55" s="33"/>
      <c r="BC55" s="33"/>
      <c r="BD55" s="33"/>
      <c r="BE55" s="33"/>
      <c r="BF55" s="33"/>
      <c r="BG55" s="33"/>
      <c r="BH55" s="33"/>
    </row>
    <row r="56" spans="1:60" outlineLevel="1" x14ac:dyDescent="0.3">
      <c r="A56" s="16" t="s">
        <v>33</v>
      </c>
      <c r="B56" s="17" t="s">
        <v>52</v>
      </c>
      <c r="C56" s="18" t="s">
        <v>53</v>
      </c>
      <c r="D56" s="19"/>
      <c r="E56" s="20"/>
      <c r="F56" s="21"/>
      <c r="G56" s="21">
        <f>SUMIF(AG57:AG59,"&lt;&gt;NOR",G57:G59)</f>
        <v>0</v>
      </c>
      <c r="H56" s="21"/>
      <c r="I56" s="21">
        <f>SUM(I57:I58)</f>
        <v>0</v>
      </c>
      <c r="J56" s="21"/>
      <c r="K56" s="21">
        <f>SUM(K57:K58)</f>
        <v>0</v>
      </c>
      <c r="L56" s="21"/>
      <c r="M56" s="21">
        <f>SUM(M57:M58)</f>
        <v>0</v>
      </c>
      <c r="N56" s="21"/>
      <c r="O56" s="21">
        <f>SUM(O57:O58)</f>
        <v>0</v>
      </c>
      <c r="P56" s="21"/>
      <c r="Q56" s="21">
        <f>SUM(Q57:Q58)</f>
        <v>0</v>
      </c>
      <c r="R56" s="21"/>
      <c r="S56" s="21"/>
      <c r="T56" s="31" t="s">
        <v>48</v>
      </c>
      <c r="U56" s="32">
        <v>1.2500000000000001E-2</v>
      </c>
      <c r="V56" s="32">
        <f>ROUND(E56*U56,2)</f>
        <v>0</v>
      </c>
      <c r="W56" s="32"/>
      <c r="X56" s="32" t="s">
        <v>37</v>
      </c>
      <c r="Y56" s="33"/>
      <c r="Z56" s="33"/>
      <c r="AA56" s="33"/>
      <c r="AB56" s="33"/>
      <c r="AC56" s="33"/>
      <c r="AD56" s="33"/>
      <c r="AE56" s="33"/>
      <c r="AF56" s="33"/>
      <c r="AG56" s="33" t="s">
        <v>38</v>
      </c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</row>
    <row r="57" spans="1:60" outlineLevel="1" x14ac:dyDescent="0.3">
      <c r="A57" s="24">
        <v>1</v>
      </c>
      <c r="B57" s="25" t="s">
        <v>55</v>
      </c>
      <c r="C57" s="26" t="s">
        <v>106</v>
      </c>
      <c r="D57" s="27" t="s">
        <v>54</v>
      </c>
      <c r="E57" s="28">
        <v>100</v>
      </c>
      <c r="F57" s="29">
        <v>0</v>
      </c>
      <c r="G57" s="30">
        <f>ROUND(E57*F57,2)</f>
        <v>0</v>
      </c>
      <c r="H57" s="29"/>
      <c r="I57" s="30">
        <f>ROUND(E57*H57,2)</f>
        <v>0</v>
      </c>
      <c r="J57" s="29"/>
      <c r="K57" s="30">
        <f>ROUND(E57*J57,2)</f>
        <v>0</v>
      </c>
      <c r="L57" s="30">
        <v>21</v>
      </c>
      <c r="M57" s="30">
        <f>G57*(1+L57/100)</f>
        <v>0</v>
      </c>
      <c r="N57" s="30">
        <v>0</v>
      </c>
      <c r="O57" s="30">
        <f>ROUND(E57*N57,2)</f>
        <v>0</v>
      </c>
      <c r="P57" s="30">
        <v>0</v>
      </c>
      <c r="Q57" s="30">
        <f>ROUND(E57*P57,2)</f>
        <v>0</v>
      </c>
      <c r="R57" s="30"/>
      <c r="S57" s="30" t="s">
        <v>41</v>
      </c>
      <c r="T57" s="32"/>
      <c r="U57" s="32"/>
      <c r="V57" s="32"/>
      <c r="W57" s="32"/>
      <c r="X57" s="32"/>
      <c r="Y57" s="33"/>
      <c r="Z57" s="33"/>
      <c r="AA57" s="33"/>
      <c r="AB57" s="33"/>
      <c r="AC57" s="33"/>
      <c r="AD57" s="33"/>
      <c r="AE57" s="33"/>
      <c r="AF57" s="33"/>
      <c r="AG57" s="33" t="s">
        <v>39</v>
      </c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</row>
    <row r="58" spans="1:60" outlineLevel="1" x14ac:dyDescent="0.3">
      <c r="A58" s="34"/>
      <c r="B58" s="35"/>
      <c r="C58" s="280"/>
      <c r="D58" s="281"/>
      <c r="E58" s="281"/>
      <c r="F58" s="281"/>
      <c r="G58" s="281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1" t="s">
        <v>48</v>
      </c>
      <c r="U58" s="32">
        <v>0.16866999999999999</v>
      </c>
      <c r="V58" s="32">
        <f>ROUND(E58*U58,2)</f>
        <v>0</v>
      </c>
      <c r="W58" s="32"/>
      <c r="X58" s="32" t="s">
        <v>37</v>
      </c>
      <c r="Y58" s="33"/>
      <c r="Z58" s="33"/>
      <c r="AA58" s="33"/>
      <c r="AB58" s="33"/>
      <c r="AC58" s="33"/>
      <c r="AD58" s="33"/>
      <c r="AE58" s="33"/>
      <c r="AF58" s="33"/>
      <c r="AG58" s="33" t="s">
        <v>38</v>
      </c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</row>
    <row r="59" spans="1:60" ht="15" customHeight="1" outlineLevel="1" x14ac:dyDescent="0.3">
      <c r="A59" s="24">
        <v>2</v>
      </c>
      <c r="B59" s="25" t="s">
        <v>107</v>
      </c>
      <c r="C59" s="26" t="s">
        <v>199</v>
      </c>
      <c r="D59" s="27" t="s">
        <v>59</v>
      </c>
      <c r="E59" s="28">
        <v>1</v>
      </c>
      <c r="F59" s="29">
        <v>0</v>
      </c>
      <c r="G59" s="30">
        <f>ROUND(E59*F59,2)</f>
        <v>0</v>
      </c>
      <c r="H59" s="29"/>
      <c r="I59" s="30">
        <f>ROUND(E59*H59,2)</f>
        <v>0</v>
      </c>
      <c r="J59" s="29"/>
      <c r="K59" s="30">
        <f>ROUND(E59*J59,2)</f>
        <v>0</v>
      </c>
      <c r="L59" s="30">
        <v>21</v>
      </c>
      <c r="M59" s="30">
        <f>G59*(1+L59/100)</f>
        <v>0</v>
      </c>
      <c r="N59" s="30">
        <v>0</v>
      </c>
      <c r="O59" s="30">
        <f>ROUND(E59*N59,2)</f>
        <v>0</v>
      </c>
      <c r="P59" s="30">
        <v>0</v>
      </c>
      <c r="Q59" s="30">
        <f>ROUND(E59*P59,2)</f>
        <v>0</v>
      </c>
      <c r="R59" s="30" t="s">
        <v>40</v>
      </c>
      <c r="S59" s="30" t="s">
        <v>41</v>
      </c>
      <c r="T59" s="32"/>
      <c r="U59" s="32"/>
      <c r="V59" s="32"/>
      <c r="W59" s="32"/>
      <c r="X59" s="32"/>
      <c r="Y59" s="33"/>
      <c r="Z59" s="33"/>
      <c r="AA59" s="33"/>
      <c r="AB59" s="33"/>
      <c r="AC59" s="33"/>
      <c r="AD59" s="33"/>
      <c r="AE59" s="33"/>
      <c r="AF59" s="33"/>
      <c r="AG59" s="33" t="s">
        <v>49</v>
      </c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6" t="str">
        <f>C59</f>
        <v>Zprovoznění komunikace BAC net/IP</v>
      </c>
      <c r="BB59" s="33"/>
      <c r="BC59" s="33"/>
      <c r="BD59" s="33"/>
      <c r="BE59" s="33"/>
      <c r="BF59" s="33"/>
      <c r="BG59" s="33"/>
      <c r="BH59" s="33"/>
    </row>
    <row r="60" spans="1:60" outlineLevel="1" x14ac:dyDescent="0.3">
      <c r="A60" s="34"/>
      <c r="B60" s="35"/>
      <c r="C60" s="280"/>
      <c r="D60" s="281"/>
      <c r="E60" s="281"/>
      <c r="F60" s="281"/>
      <c r="G60" s="281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3"/>
      <c r="Z60" s="33"/>
      <c r="AA60" s="33"/>
      <c r="AB60" s="33"/>
      <c r="AC60" s="33"/>
      <c r="AD60" s="33"/>
      <c r="AE60" s="33"/>
      <c r="AF60" s="33"/>
      <c r="AG60" s="33" t="s">
        <v>39</v>
      </c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</row>
    <row r="61" spans="1:60" x14ac:dyDescent="0.3">
      <c r="A61" s="16" t="s">
        <v>33</v>
      </c>
      <c r="B61" s="17" t="s">
        <v>100</v>
      </c>
      <c r="C61" s="18" t="s">
        <v>101</v>
      </c>
      <c r="D61" s="19"/>
      <c r="E61" s="20"/>
      <c r="F61" s="21"/>
      <c r="G61" s="21">
        <f>SUMIF(AG62:AG66,"&lt;&gt;NOR",G62:Q66)</f>
        <v>0</v>
      </c>
      <c r="H61" s="21"/>
      <c r="I61" s="21">
        <f>SUM(I62:I68)</f>
        <v>0</v>
      </c>
      <c r="J61" s="21"/>
      <c r="K61" s="21">
        <f>SUM(K62:K68)</f>
        <v>0</v>
      </c>
      <c r="L61" s="21"/>
      <c r="M61" s="21">
        <f>SUM(M62:M68)</f>
        <v>0</v>
      </c>
      <c r="N61" s="21"/>
      <c r="O61" s="21">
        <f>SUM(O62:O68)</f>
        <v>0</v>
      </c>
      <c r="P61" s="21"/>
      <c r="Q61" s="21">
        <f>SUM(Q62:Q68)</f>
        <v>0</v>
      </c>
      <c r="R61" s="21"/>
      <c r="S61" s="21"/>
      <c r="T61" s="22"/>
      <c r="U61" s="23"/>
      <c r="V61" s="23">
        <f>SUM(V62:V75)</f>
        <v>0</v>
      </c>
      <c r="W61" s="23"/>
      <c r="X61" s="23"/>
      <c r="AG61" t="s">
        <v>34</v>
      </c>
    </row>
    <row r="62" spans="1:60" outlineLevel="1" x14ac:dyDescent="0.3">
      <c r="A62" s="24">
        <v>3</v>
      </c>
      <c r="B62" s="25" t="s">
        <v>102</v>
      </c>
      <c r="C62" s="26" t="s">
        <v>103</v>
      </c>
      <c r="D62" s="27" t="s">
        <v>51</v>
      </c>
      <c r="E62" s="28">
        <v>39</v>
      </c>
      <c r="F62" s="29">
        <v>0</v>
      </c>
      <c r="G62" s="30">
        <f>ROUND(E62*F62,2)</f>
        <v>0</v>
      </c>
      <c r="H62" s="29"/>
      <c r="I62" s="30">
        <f>ROUND(E62*H62,2)</f>
        <v>0</v>
      </c>
      <c r="J62" s="29"/>
      <c r="K62" s="30">
        <f>ROUND(E62*J62,2)</f>
        <v>0</v>
      </c>
      <c r="L62" s="30">
        <v>21</v>
      </c>
      <c r="M62" s="30">
        <f>G62*(1+L62/100)</f>
        <v>0</v>
      </c>
      <c r="N62" s="30">
        <v>0</v>
      </c>
      <c r="O62" s="30">
        <f>ROUND(E62*N62,2)</f>
        <v>0</v>
      </c>
      <c r="P62" s="30">
        <v>0</v>
      </c>
      <c r="Q62" s="30">
        <f>ROUND(E62*P62,2)</f>
        <v>0</v>
      </c>
      <c r="R62" s="30"/>
      <c r="S62" s="30" t="s">
        <v>47</v>
      </c>
      <c r="T62" s="31" t="s">
        <v>48</v>
      </c>
      <c r="U62" s="32">
        <v>0</v>
      </c>
      <c r="V62" s="32">
        <f>ROUND(E62*U62,2)</f>
        <v>0</v>
      </c>
      <c r="W62" s="32"/>
      <c r="X62" s="32" t="s">
        <v>42</v>
      </c>
      <c r="Y62" s="33"/>
      <c r="Z62" s="33"/>
      <c r="AA62" s="33"/>
      <c r="AB62" s="33"/>
      <c r="AC62" s="33"/>
      <c r="AD62" s="33"/>
      <c r="AE62" s="33"/>
      <c r="AF62" s="33"/>
      <c r="AG62" s="33" t="s">
        <v>43</v>
      </c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</row>
    <row r="63" spans="1:60" ht="22.2" customHeight="1" outlineLevel="1" x14ac:dyDescent="0.3">
      <c r="A63" s="34"/>
      <c r="B63" s="35"/>
      <c r="C63" s="276" t="s">
        <v>104</v>
      </c>
      <c r="D63" s="277"/>
      <c r="E63" s="277"/>
      <c r="F63" s="277"/>
      <c r="G63" s="277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3"/>
      <c r="Z63" s="33"/>
      <c r="AA63" s="33"/>
      <c r="AB63" s="33"/>
      <c r="AC63" s="33"/>
      <c r="AD63" s="33"/>
      <c r="AE63" s="33"/>
      <c r="AF63" s="33"/>
      <c r="AG63" s="33" t="s">
        <v>39</v>
      </c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</row>
    <row r="64" spans="1:60" outlineLevel="1" x14ac:dyDescent="0.3">
      <c r="A64" s="24">
        <v>3</v>
      </c>
      <c r="B64" s="25" t="s">
        <v>102</v>
      </c>
      <c r="C64" s="26" t="s">
        <v>230</v>
      </c>
      <c r="D64" s="27" t="s">
        <v>46</v>
      </c>
      <c r="E64" s="28">
        <v>1</v>
      </c>
      <c r="F64" s="29">
        <v>0</v>
      </c>
      <c r="G64" s="30">
        <f>ROUND(E64*F64,2)</f>
        <v>0</v>
      </c>
      <c r="H64" s="29"/>
      <c r="I64" s="30">
        <f>ROUND(E64*H64,2)</f>
        <v>0</v>
      </c>
      <c r="J64" s="29"/>
      <c r="K64" s="30">
        <f>ROUND(E64*J64,2)</f>
        <v>0</v>
      </c>
      <c r="L64" s="30">
        <v>21</v>
      </c>
      <c r="M64" s="30">
        <f>G64*(1+L64/100)</f>
        <v>0</v>
      </c>
      <c r="N64" s="30">
        <v>0</v>
      </c>
      <c r="O64" s="30">
        <f>ROUND(E64*N64,2)</f>
        <v>0</v>
      </c>
      <c r="P64" s="30">
        <v>0</v>
      </c>
      <c r="Q64" s="30">
        <f>ROUND(E64*P64,2)</f>
        <v>0</v>
      </c>
      <c r="R64" s="30"/>
      <c r="S64" s="30" t="s">
        <v>47</v>
      </c>
      <c r="T64" s="32"/>
      <c r="U64" s="32"/>
      <c r="V64" s="32"/>
      <c r="W64" s="32"/>
      <c r="X64" s="32"/>
      <c r="Y64" s="33"/>
      <c r="Z64" s="33"/>
      <c r="AA64" s="33"/>
      <c r="AB64" s="33"/>
      <c r="AC64" s="33"/>
      <c r="AD64" s="33"/>
      <c r="AE64" s="33"/>
      <c r="AF64" s="33"/>
      <c r="AG64" s="33" t="s">
        <v>39</v>
      </c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</row>
    <row r="65" spans="1:60" outlineLevel="1" x14ac:dyDescent="0.3">
      <c r="A65" s="34"/>
      <c r="B65" s="35"/>
      <c r="C65" s="53"/>
      <c r="D65" s="54"/>
      <c r="E65" s="54"/>
      <c r="F65" s="54"/>
      <c r="G65" s="54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1" t="s">
        <v>48</v>
      </c>
      <c r="U65" s="32">
        <v>0</v>
      </c>
      <c r="V65" s="32">
        <f>ROUND(E65*U65,2)</f>
        <v>0</v>
      </c>
      <c r="W65" s="32"/>
      <c r="X65" s="32" t="s">
        <v>42</v>
      </c>
      <c r="Y65" s="33"/>
      <c r="Z65" s="33"/>
      <c r="AA65" s="33"/>
      <c r="AB65" s="33"/>
      <c r="AC65" s="33"/>
      <c r="AD65" s="33"/>
      <c r="AE65" s="33"/>
      <c r="AF65" s="33"/>
      <c r="AG65" s="33" t="s">
        <v>43</v>
      </c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</row>
    <row r="66" spans="1:60" outlineLevel="1" x14ac:dyDescent="0.3">
      <c r="A66" s="24">
        <v>4</v>
      </c>
      <c r="B66" s="25" t="s">
        <v>105</v>
      </c>
      <c r="C66" s="26" t="s">
        <v>200</v>
      </c>
      <c r="D66" s="27" t="s">
        <v>46</v>
      </c>
      <c r="E66" s="28">
        <v>1</v>
      </c>
      <c r="F66" s="29">
        <v>0</v>
      </c>
      <c r="G66" s="30">
        <f>ROUND(E66*F66,2)</f>
        <v>0</v>
      </c>
      <c r="H66" s="29"/>
      <c r="I66" s="30">
        <f>ROUND(E66*H66,2)</f>
        <v>0</v>
      </c>
      <c r="J66" s="29"/>
      <c r="K66" s="30">
        <f>ROUND(E66*J66,2)</f>
        <v>0</v>
      </c>
      <c r="L66" s="30">
        <v>21</v>
      </c>
      <c r="M66" s="30">
        <f>G66*(1+L66/100)</f>
        <v>0</v>
      </c>
      <c r="N66" s="30">
        <v>0</v>
      </c>
      <c r="O66" s="30">
        <f>ROUND(E66*N66,2)</f>
        <v>0</v>
      </c>
      <c r="P66" s="30">
        <v>0</v>
      </c>
      <c r="Q66" s="30">
        <f>ROUND(E66*P66,2)</f>
        <v>0</v>
      </c>
      <c r="R66" s="30"/>
      <c r="S66" s="30" t="s">
        <v>47</v>
      </c>
      <c r="T66" s="32"/>
      <c r="U66" s="32"/>
      <c r="V66" s="32"/>
      <c r="W66" s="32"/>
      <c r="X66" s="32"/>
      <c r="Y66" s="33"/>
      <c r="Z66" s="33"/>
      <c r="AA66" s="33"/>
      <c r="AB66" s="33"/>
      <c r="AC66" s="33"/>
      <c r="AD66" s="33"/>
      <c r="AE66" s="33"/>
      <c r="AF66" s="33"/>
      <c r="AG66" s="33" t="s">
        <v>39</v>
      </c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</row>
    <row r="67" spans="1:60" ht="13.2" customHeight="1" outlineLevel="1" x14ac:dyDescent="0.3">
      <c r="A67" s="34"/>
      <c r="B67" s="35"/>
      <c r="C67" s="53"/>
      <c r="D67" s="54"/>
      <c r="E67" s="54"/>
      <c r="F67" s="54"/>
      <c r="G67" s="54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1" t="s">
        <v>48</v>
      </c>
      <c r="U67" s="32">
        <v>0</v>
      </c>
      <c r="V67" s="32">
        <f>ROUND(E67*U67,2)</f>
        <v>0</v>
      </c>
      <c r="W67" s="32"/>
      <c r="X67" s="32" t="s">
        <v>37</v>
      </c>
      <c r="Y67" s="33"/>
      <c r="Z67" s="33"/>
      <c r="AA67" s="33"/>
      <c r="AB67" s="33"/>
      <c r="AC67" s="33"/>
      <c r="AD67" s="33"/>
      <c r="AE67" s="33"/>
      <c r="AF67" s="33"/>
      <c r="AG67" s="33" t="s">
        <v>38</v>
      </c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</row>
    <row r="68" spans="1:60" outlineLevel="1" x14ac:dyDescent="0.3">
      <c r="A68" s="38"/>
      <c r="B68" s="39" t="s">
        <v>173</v>
      </c>
      <c r="C68" s="40"/>
      <c r="D68" s="41"/>
      <c r="E68" s="42"/>
      <c r="F68" s="42"/>
      <c r="G68" s="43">
        <f>G8+G20+G31+G56+G61</f>
        <v>0</v>
      </c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32"/>
      <c r="U68" s="32"/>
      <c r="V68" s="32"/>
      <c r="W68" s="32"/>
      <c r="X68" s="32"/>
      <c r="Y68" s="33"/>
      <c r="Z68" s="33"/>
      <c r="AA68" s="33"/>
      <c r="AB68" s="33"/>
      <c r="AC68" s="33"/>
      <c r="AD68" s="33"/>
      <c r="AE68" s="33"/>
      <c r="AF68" s="33"/>
      <c r="AG68" s="33" t="s">
        <v>49</v>
      </c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6">
        <f>C68</f>
        <v>0</v>
      </c>
      <c r="BB68" s="33"/>
      <c r="BC68" s="33"/>
      <c r="BD68" s="33"/>
      <c r="BE68" s="33"/>
      <c r="BF68" s="33"/>
      <c r="BG68" s="33"/>
      <c r="BH68" s="33"/>
    </row>
    <row r="69" spans="1:60" s="63" customFormat="1" x14ac:dyDescent="0.3">
      <c r="A69" s="56"/>
      <c r="B69" s="57"/>
      <c r="C69" s="270"/>
      <c r="D69" s="271"/>
      <c r="E69" s="271"/>
      <c r="F69" s="271"/>
      <c r="G69" s="271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Y69" s="64"/>
    </row>
    <row r="70" spans="1:60" s="63" customFormat="1" x14ac:dyDescent="0.3">
      <c r="A70" s="56"/>
      <c r="B70" s="57"/>
      <c r="C70" s="58"/>
      <c r="D70" s="59"/>
      <c r="E70" s="60"/>
      <c r="F70" s="61"/>
      <c r="G70" s="62"/>
      <c r="H70" s="61"/>
      <c r="I70" s="62"/>
      <c r="J70" s="61"/>
      <c r="K70" s="62"/>
      <c r="L70" s="62"/>
      <c r="M70" s="62"/>
      <c r="N70" s="62"/>
      <c r="O70" s="62"/>
      <c r="P70" s="62"/>
      <c r="Q70" s="62"/>
      <c r="R70" s="62"/>
      <c r="S70" s="62"/>
      <c r="Y70" s="64"/>
    </row>
    <row r="71" spans="1:60" s="63" customFormat="1" x14ac:dyDescent="0.3">
      <c r="A71" s="56"/>
      <c r="B71" s="57"/>
      <c r="C71" s="270"/>
      <c r="D71" s="271"/>
      <c r="E71" s="271"/>
      <c r="F71" s="271"/>
      <c r="G71" s="271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</row>
    <row r="72" spans="1:60" s="63" customFormat="1" x14ac:dyDescent="0.3">
      <c r="A72" s="56"/>
      <c r="B72" s="57"/>
      <c r="C72" s="58"/>
      <c r="D72" s="59"/>
      <c r="E72" s="60"/>
      <c r="F72" s="61"/>
      <c r="G72" s="62"/>
      <c r="H72" s="61"/>
      <c r="I72" s="62"/>
      <c r="J72" s="61"/>
      <c r="K72" s="62"/>
      <c r="L72" s="62"/>
      <c r="M72" s="62"/>
      <c r="N72" s="62"/>
      <c r="O72" s="62"/>
      <c r="P72" s="62"/>
      <c r="Q72" s="62"/>
      <c r="R72" s="62"/>
      <c r="S72" s="62"/>
    </row>
    <row r="73" spans="1:60" s="63" customFormat="1" x14ac:dyDescent="0.3">
      <c r="A73" s="56"/>
      <c r="B73" s="57"/>
      <c r="C73" s="270"/>
      <c r="D73" s="271"/>
      <c r="E73" s="271"/>
      <c r="F73" s="271"/>
      <c r="G73" s="271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</row>
    <row r="74" spans="1:60" s="63" customFormat="1" x14ac:dyDescent="0.3">
      <c r="A74" s="56"/>
      <c r="B74" s="57"/>
      <c r="C74" s="58"/>
      <c r="D74" s="59"/>
      <c r="E74" s="60"/>
      <c r="F74" s="61"/>
      <c r="G74" s="62"/>
      <c r="H74" s="61"/>
      <c r="I74" s="62"/>
      <c r="J74" s="61"/>
      <c r="K74" s="62"/>
      <c r="L74" s="62"/>
      <c r="M74" s="62"/>
      <c r="N74" s="62"/>
      <c r="O74" s="62"/>
      <c r="P74" s="62"/>
      <c r="Q74" s="62"/>
      <c r="R74" s="62"/>
      <c r="S74" s="62"/>
    </row>
    <row r="75" spans="1:60" s="63" customFormat="1" x14ac:dyDescent="0.3">
      <c r="A75" s="56"/>
      <c r="B75" s="57"/>
      <c r="C75" s="272"/>
      <c r="D75" s="273"/>
      <c r="E75" s="273"/>
      <c r="F75" s="273"/>
      <c r="G75" s="273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</row>
    <row r="76" spans="1:60" s="63" customFormat="1" x14ac:dyDescent="0.3">
      <c r="A76" s="56"/>
      <c r="B76" s="57"/>
      <c r="C76" s="270"/>
      <c r="D76" s="271"/>
      <c r="E76" s="271"/>
      <c r="F76" s="271"/>
      <c r="G76" s="271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</row>
    <row r="77" spans="1:60" s="63" customFormat="1" x14ac:dyDescent="0.3">
      <c r="A77" s="56"/>
      <c r="B77" s="57"/>
      <c r="C77" s="58"/>
      <c r="D77" s="59"/>
      <c r="E77" s="60"/>
      <c r="F77" s="61"/>
      <c r="G77" s="62"/>
      <c r="H77" s="61"/>
      <c r="I77" s="62"/>
      <c r="J77" s="61"/>
      <c r="K77" s="62"/>
      <c r="L77" s="62"/>
      <c r="M77" s="62"/>
      <c r="N77" s="62"/>
      <c r="O77" s="62"/>
      <c r="P77" s="62"/>
      <c r="Q77" s="62"/>
      <c r="R77" s="62"/>
      <c r="S77" s="62"/>
    </row>
    <row r="78" spans="1:60" s="63" customFormat="1" x14ac:dyDescent="0.3">
      <c r="A78" s="56"/>
      <c r="B78" s="57"/>
      <c r="C78" s="270"/>
      <c r="D78" s="271"/>
      <c r="E78" s="271"/>
      <c r="F78" s="271"/>
      <c r="G78" s="271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</row>
    <row r="79" spans="1:60" s="63" customFormat="1" x14ac:dyDescent="0.3">
      <c r="A79" s="56"/>
      <c r="B79" s="57"/>
      <c r="C79" s="58"/>
      <c r="D79" s="59"/>
      <c r="E79" s="60"/>
      <c r="F79" s="61"/>
      <c r="G79" s="62"/>
      <c r="H79" s="61"/>
      <c r="I79" s="62"/>
      <c r="J79" s="61"/>
      <c r="K79" s="62"/>
      <c r="L79" s="62"/>
      <c r="M79" s="62"/>
      <c r="N79" s="62"/>
      <c r="O79" s="62"/>
      <c r="P79" s="62"/>
      <c r="Q79" s="62"/>
      <c r="R79" s="62"/>
      <c r="S79" s="62"/>
    </row>
    <row r="80" spans="1:60" s="63" customFormat="1" x14ac:dyDescent="0.3">
      <c r="A80" s="56"/>
      <c r="B80" s="57"/>
      <c r="C80" s="270"/>
      <c r="D80" s="271"/>
      <c r="E80" s="271"/>
      <c r="F80" s="271"/>
      <c r="G80" s="271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</row>
    <row r="81" spans="1:19" s="63" customFormat="1" x14ac:dyDescent="0.3">
      <c r="A81" s="56"/>
      <c r="B81" s="57"/>
      <c r="C81" s="58"/>
      <c r="D81" s="59"/>
      <c r="E81" s="60"/>
      <c r="F81" s="61"/>
      <c r="G81" s="62"/>
      <c r="H81" s="61"/>
      <c r="I81" s="62"/>
      <c r="J81" s="61"/>
      <c r="K81" s="62"/>
      <c r="L81" s="62"/>
      <c r="M81" s="62"/>
      <c r="N81" s="62"/>
      <c r="O81" s="62"/>
      <c r="P81" s="62"/>
      <c r="Q81" s="62"/>
      <c r="R81" s="62"/>
      <c r="S81" s="62"/>
    </row>
    <row r="82" spans="1:19" s="63" customFormat="1" x14ac:dyDescent="0.3">
      <c r="A82" s="56"/>
      <c r="B82" s="57"/>
      <c r="C82" s="270"/>
      <c r="D82" s="271"/>
      <c r="E82" s="271"/>
      <c r="F82" s="271"/>
      <c r="G82" s="271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</row>
    <row r="83" spans="1:19" s="63" customFormat="1" x14ac:dyDescent="0.3">
      <c r="A83" s="56"/>
      <c r="B83" s="57"/>
      <c r="C83" s="58"/>
      <c r="D83" s="59"/>
      <c r="E83" s="60"/>
      <c r="F83" s="61"/>
      <c r="G83" s="62"/>
      <c r="H83" s="61"/>
      <c r="I83" s="62"/>
      <c r="J83" s="61"/>
      <c r="K83" s="62"/>
      <c r="L83" s="62"/>
      <c r="M83" s="62"/>
      <c r="N83" s="62"/>
      <c r="O83" s="62"/>
      <c r="P83" s="62"/>
      <c r="Q83" s="62"/>
      <c r="R83" s="62"/>
      <c r="S83" s="62"/>
    </row>
    <row r="84" spans="1:19" s="63" customFormat="1" x14ac:dyDescent="0.3">
      <c r="A84" s="56"/>
      <c r="B84" s="57"/>
      <c r="C84" s="270"/>
      <c r="D84" s="271"/>
      <c r="E84" s="271"/>
      <c r="F84" s="271"/>
      <c r="G84" s="271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</row>
    <row r="85" spans="1:19" s="63" customFormat="1" x14ac:dyDescent="0.3">
      <c r="A85" s="56"/>
      <c r="B85" s="57"/>
      <c r="C85" s="58"/>
      <c r="D85" s="59"/>
      <c r="E85" s="60"/>
      <c r="F85" s="61"/>
      <c r="G85" s="62"/>
      <c r="H85" s="61"/>
      <c r="I85" s="62"/>
      <c r="J85" s="61"/>
      <c r="K85" s="62"/>
      <c r="L85" s="62"/>
      <c r="M85" s="62"/>
      <c r="N85" s="62"/>
      <c r="O85" s="62"/>
      <c r="P85" s="62"/>
      <c r="Q85" s="62"/>
      <c r="R85" s="62"/>
      <c r="S85" s="62"/>
    </row>
    <row r="86" spans="1:19" s="63" customFormat="1" x14ac:dyDescent="0.3">
      <c r="A86" s="56"/>
      <c r="B86" s="57"/>
      <c r="C86" s="272"/>
      <c r="D86" s="273"/>
      <c r="E86" s="273"/>
      <c r="F86" s="273"/>
      <c r="G86" s="273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</row>
    <row r="87" spans="1:19" s="63" customFormat="1" x14ac:dyDescent="0.3">
      <c r="A87" s="56"/>
      <c r="B87" s="57"/>
      <c r="C87" s="270"/>
      <c r="D87" s="271"/>
      <c r="E87" s="271"/>
      <c r="F87" s="271"/>
      <c r="G87" s="271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</row>
    <row r="88" spans="1:19" s="63" customFormat="1" x14ac:dyDescent="0.3">
      <c r="A88" s="56"/>
      <c r="B88" s="57"/>
      <c r="C88" s="58"/>
      <c r="D88" s="59"/>
      <c r="E88" s="60"/>
      <c r="F88" s="61"/>
      <c r="G88" s="62"/>
      <c r="H88" s="61"/>
      <c r="I88" s="62"/>
      <c r="J88" s="61"/>
      <c r="K88" s="62"/>
      <c r="L88" s="62"/>
      <c r="M88" s="62"/>
      <c r="N88" s="62"/>
      <c r="O88" s="62"/>
      <c r="P88" s="62"/>
      <c r="Q88" s="62"/>
      <c r="R88" s="62"/>
      <c r="S88" s="62"/>
    </row>
    <row r="89" spans="1:19" s="63" customFormat="1" x14ac:dyDescent="0.3">
      <c r="A89" s="56"/>
      <c r="B89" s="57"/>
      <c r="C89" s="272"/>
      <c r="D89" s="273"/>
      <c r="E89" s="273"/>
      <c r="F89" s="273"/>
      <c r="G89" s="273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</row>
    <row r="90" spans="1:19" s="63" customFormat="1" x14ac:dyDescent="0.3">
      <c r="A90" s="56"/>
      <c r="B90" s="57"/>
      <c r="C90" s="270"/>
      <c r="D90" s="271"/>
      <c r="E90" s="271"/>
      <c r="F90" s="271"/>
      <c r="G90" s="271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19" s="63" customFormat="1" x14ac:dyDescent="0.3">
      <c r="A91" s="56"/>
      <c r="B91" s="57"/>
      <c r="C91" s="58"/>
      <c r="D91" s="59"/>
      <c r="E91" s="60"/>
      <c r="F91" s="61"/>
      <c r="G91" s="62"/>
      <c r="H91" s="61"/>
      <c r="I91" s="62"/>
      <c r="J91" s="61"/>
      <c r="K91" s="62"/>
      <c r="L91" s="62"/>
      <c r="M91" s="62"/>
      <c r="N91" s="62"/>
      <c r="O91" s="62"/>
      <c r="P91" s="62"/>
      <c r="Q91" s="62"/>
      <c r="R91" s="62"/>
      <c r="S91" s="62"/>
    </row>
    <row r="92" spans="1:19" s="63" customFormat="1" x14ac:dyDescent="0.3">
      <c r="A92" s="56"/>
      <c r="B92" s="57"/>
      <c r="C92" s="270"/>
      <c r="D92" s="271"/>
      <c r="E92" s="271"/>
      <c r="F92" s="271"/>
      <c r="G92" s="271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</row>
    <row r="93" spans="1:19" s="63" customFormat="1" x14ac:dyDescent="0.3">
      <c r="A93" s="56"/>
      <c r="B93" s="57"/>
      <c r="C93" s="58"/>
      <c r="D93" s="59"/>
      <c r="E93" s="60"/>
      <c r="F93" s="61"/>
      <c r="G93" s="62"/>
      <c r="H93" s="61"/>
      <c r="I93" s="62"/>
      <c r="J93" s="61"/>
      <c r="K93" s="62"/>
      <c r="L93" s="62"/>
      <c r="M93" s="62"/>
      <c r="N93" s="62"/>
      <c r="O93" s="62"/>
      <c r="P93" s="62"/>
      <c r="Q93" s="62"/>
      <c r="R93" s="62"/>
      <c r="S93" s="62"/>
    </row>
    <row r="94" spans="1:19" s="63" customFormat="1" x14ac:dyDescent="0.3">
      <c r="A94" s="56"/>
      <c r="B94" s="57"/>
      <c r="C94" s="270"/>
      <c r="D94" s="271"/>
      <c r="E94" s="271"/>
      <c r="F94" s="271"/>
      <c r="G94" s="271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s="63" customFormat="1" x14ac:dyDescent="0.3">
      <c r="A95" s="56"/>
      <c r="B95" s="57"/>
      <c r="C95" s="58"/>
      <c r="D95" s="59"/>
      <c r="E95" s="60"/>
      <c r="F95" s="61"/>
      <c r="G95" s="62"/>
      <c r="H95" s="61"/>
      <c r="I95" s="62"/>
      <c r="J95" s="61"/>
      <c r="K95" s="62"/>
      <c r="L95" s="62"/>
      <c r="M95" s="62"/>
      <c r="N95" s="62"/>
      <c r="O95" s="62"/>
      <c r="P95" s="62"/>
      <c r="Q95" s="62"/>
      <c r="R95" s="62"/>
      <c r="S95" s="62"/>
    </row>
    <row r="96" spans="1:19" s="63" customFormat="1" x14ac:dyDescent="0.3">
      <c r="A96" s="56"/>
      <c r="B96" s="57"/>
      <c r="C96" s="270"/>
      <c r="D96" s="271"/>
      <c r="E96" s="271"/>
      <c r="F96" s="271"/>
      <c r="G96" s="271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7" spans="1:19" s="63" customFormat="1" x14ac:dyDescent="0.3">
      <c r="A97" s="75"/>
      <c r="B97" s="76"/>
      <c r="C97" s="77"/>
      <c r="D97" s="78"/>
      <c r="E97" s="79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</row>
    <row r="98" spans="1:19" s="63" customFormat="1" x14ac:dyDescent="0.3">
      <c r="A98" s="56"/>
      <c r="B98" s="57"/>
      <c r="C98" s="58"/>
      <c r="D98" s="59"/>
      <c r="E98" s="60"/>
      <c r="F98" s="61"/>
      <c r="G98" s="62"/>
      <c r="H98" s="61"/>
      <c r="I98" s="62"/>
      <c r="J98" s="61"/>
      <c r="K98" s="62"/>
      <c r="L98" s="62"/>
      <c r="M98" s="62"/>
      <c r="N98" s="62"/>
      <c r="O98" s="62"/>
      <c r="P98" s="62"/>
      <c r="Q98" s="62"/>
      <c r="R98" s="62"/>
      <c r="S98" s="62"/>
    </row>
    <row r="99" spans="1:19" s="63" customFormat="1" x14ac:dyDescent="0.3">
      <c r="A99" s="56"/>
      <c r="B99" s="57"/>
      <c r="C99" s="270"/>
      <c r="D99" s="271"/>
      <c r="E99" s="271"/>
      <c r="F99" s="271"/>
      <c r="G99" s="271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</row>
    <row r="100" spans="1:19" s="63" customFormat="1" x14ac:dyDescent="0.3">
      <c r="A100" s="56"/>
      <c r="B100" s="57"/>
      <c r="C100" s="58"/>
      <c r="D100" s="59"/>
      <c r="E100" s="60"/>
      <c r="F100" s="61"/>
      <c r="G100" s="62"/>
      <c r="H100" s="61"/>
      <c r="I100" s="62"/>
      <c r="J100" s="61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s="63" customFormat="1" x14ac:dyDescent="0.3">
      <c r="A101" s="56"/>
      <c r="B101" s="57"/>
      <c r="C101" s="270"/>
      <c r="D101" s="271"/>
      <c r="E101" s="271"/>
      <c r="F101" s="271"/>
      <c r="G101" s="271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s="63" customFormat="1" x14ac:dyDescent="0.3">
      <c r="A102" s="56"/>
      <c r="B102" s="57"/>
      <c r="C102" s="58"/>
      <c r="D102" s="59"/>
      <c r="E102" s="60"/>
      <c r="F102" s="61"/>
      <c r="G102" s="62"/>
      <c r="H102" s="61"/>
      <c r="I102" s="62"/>
      <c r="J102" s="61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s="63" customFormat="1" x14ac:dyDescent="0.3">
      <c r="A103" s="56"/>
      <c r="B103" s="57"/>
      <c r="C103" s="270"/>
      <c r="D103" s="271"/>
      <c r="E103" s="271"/>
      <c r="F103" s="271"/>
      <c r="G103" s="271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s="63" customFormat="1" x14ac:dyDescent="0.3">
      <c r="A104" s="75"/>
      <c r="B104" s="76"/>
      <c r="C104" s="77"/>
      <c r="D104" s="78"/>
      <c r="E104" s="79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</row>
    <row r="105" spans="1:19" s="63" customFormat="1" x14ac:dyDescent="0.3">
      <c r="A105" s="56"/>
      <c r="B105" s="57"/>
      <c r="C105" s="58"/>
      <c r="D105" s="59"/>
      <c r="E105" s="60"/>
      <c r="F105" s="61"/>
      <c r="G105" s="62"/>
      <c r="H105" s="61"/>
      <c r="I105" s="62"/>
      <c r="J105" s="61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s="63" customFormat="1" x14ac:dyDescent="0.3">
      <c r="A106" s="56"/>
      <c r="B106" s="57"/>
      <c r="C106" s="272"/>
      <c r="D106" s="273"/>
      <c r="E106" s="273"/>
      <c r="F106" s="273"/>
      <c r="G106" s="273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19" s="63" customFormat="1" x14ac:dyDescent="0.3">
      <c r="A107" s="56"/>
      <c r="B107" s="57"/>
      <c r="C107" s="270"/>
      <c r="D107" s="271"/>
      <c r="E107" s="271"/>
      <c r="F107" s="271"/>
      <c r="G107" s="271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19" s="63" customFormat="1" x14ac:dyDescent="0.3">
      <c r="A108" s="56"/>
      <c r="B108" s="57"/>
      <c r="C108" s="58"/>
      <c r="D108" s="59"/>
      <c r="E108" s="60"/>
      <c r="F108" s="61"/>
      <c r="G108" s="62"/>
      <c r="H108" s="61"/>
      <c r="I108" s="62"/>
      <c r="J108" s="61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 s="63" customFormat="1" x14ac:dyDescent="0.3">
      <c r="A109" s="56"/>
      <c r="B109" s="57"/>
      <c r="C109" s="270"/>
      <c r="D109" s="271"/>
      <c r="E109" s="271"/>
      <c r="F109" s="271"/>
      <c r="G109" s="271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19" s="63" customFormat="1" x14ac:dyDescent="0.3">
      <c r="A110" s="56"/>
      <c r="B110" s="57"/>
      <c r="C110" s="58"/>
      <c r="D110" s="59"/>
      <c r="E110" s="60"/>
      <c r="F110" s="61"/>
      <c r="G110" s="62"/>
      <c r="H110" s="61"/>
      <c r="I110" s="62"/>
      <c r="J110" s="61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19" s="63" customFormat="1" x14ac:dyDescent="0.3">
      <c r="A111" s="56"/>
      <c r="B111" s="57"/>
      <c r="C111" s="270"/>
      <c r="D111" s="271"/>
      <c r="E111" s="271"/>
      <c r="F111" s="271"/>
      <c r="G111" s="271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</row>
    <row r="112" spans="1:19" s="63" customFormat="1" x14ac:dyDescent="0.3">
      <c r="A112" s="56"/>
      <c r="B112" s="57"/>
      <c r="C112" s="58"/>
      <c r="D112" s="59"/>
      <c r="E112" s="60"/>
      <c r="F112" s="61"/>
      <c r="G112" s="62"/>
      <c r="H112" s="61"/>
      <c r="I112" s="62"/>
      <c r="J112" s="61"/>
      <c r="K112" s="62"/>
      <c r="L112" s="62"/>
      <c r="M112" s="62"/>
      <c r="N112" s="62"/>
      <c r="O112" s="62"/>
      <c r="P112" s="62"/>
      <c r="Q112" s="62"/>
      <c r="R112" s="62"/>
      <c r="S112" s="62"/>
    </row>
    <row r="113" spans="1:19" s="63" customFormat="1" x14ac:dyDescent="0.3">
      <c r="A113" s="56"/>
      <c r="B113" s="57"/>
      <c r="C113" s="270"/>
      <c r="D113" s="271"/>
      <c r="E113" s="271"/>
      <c r="F113" s="271"/>
      <c r="G113" s="271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</row>
    <row r="114" spans="1:19" s="63" customFormat="1" x14ac:dyDescent="0.3">
      <c r="A114" s="56"/>
      <c r="B114" s="57"/>
      <c r="C114" s="58"/>
      <c r="D114" s="59"/>
      <c r="E114" s="60"/>
      <c r="F114" s="61"/>
      <c r="G114" s="62"/>
      <c r="H114" s="61"/>
      <c r="I114" s="62"/>
      <c r="J114" s="61"/>
      <c r="K114" s="62"/>
      <c r="L114" s="62"/>
      <c r="M114" s="62"/>
      <c r="N114" s="62"/>
      <c r="O114" s="62"/>
      <c r="P114" s="62"/>
      <c r="Q114" s="62"/>
      <c r="R114" s="62"/>
      <c r="S114" s="62"/>
    </row>
    <row r="115" spans="1:19" s="63" customFormat="1" x14ac:dyDescent="0.3">
      <c r="A115" s="56"/>
      <c r="B115" s="57"/>
      <c r="C115" s="270"/>
      <c r="D115" s="271"/>
      <c r="E115" s="271"/>
      <c r="F115" s="271"/>
      <c r="G115" s="271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</row>
    <row r="116" spans="1:19" s="63" customFormat="1" x14ac:dyDescent="0.3">
      <c r="A116" s="56"/>
      <c r="B116" s="57"/>
      <c r="C116" s="58"/>
      <c r="D116" s="59"/>
      <c r="E116" s="60"/>
      <c r="F116" s="61"/>
      <c r="G116" s="62"/>
      <c r="H116" s="61"/>
      <c r="I116" s="62"/>
      <c r="J116" s="61"/>
      <c r="K116" s="62"/>
      <c r="L116" s="62"/>
      <c r="M116" s="62"/>
      <c r="N116" s="62"/>
      <c r="O116" s="62"/>
      <c r="P116" s="62"/>
      <c r="Q116" s="62"/>
      <c r="R116" s="62"/>
      <c r="S116" s="62"/>
    </row>
    <row r="117" spans="1:19" s="63" customFormat="1" x14ac:dyDescent="0.3">
      <c r="A117" s="56"/>
      <c r="B117" s="57"/>
      <c r="C117" s="270"/>
      <c r="D117" s="271"/>
      <c r="E117" s="271"/>
      <c r="F117" s="271"/>
      <c r="G117" s="271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</row>
    <row r="118" spans="1:19" s="63" customFormat="1" x14ac:dyDescent="0.3">
      <c r="A118" s="56"/>
      <c r="B118" s="57"/>
      <c r="C118" s="58"/>
      <c r="D118" s="59"/>
      <c r="E118" s="60"/>
      <c r="F118" s="61"/>
      <c r="G118" s="62"/>
      <c r="H118" s="61"/>
      <c r="I118" s="62"/>
      <c r="J118" s="61"/>
      <c r="K118" s="62"/>
      <c r="L118" s="62"/>
      <c r="M118" s="62"/>
      <c r="N118" s="62"/>
      <c r="O118" s="62"/>
      <c r="P118" s="62"/>
      <c r="Q118" s="62"/>
      <c r="R118" s="62"/>
      <c r="S118" s="62"/>
    </row>
    <row r="119" spans="1:19" s="63" customFormat="1" x14ac:dyDescent="0.3">
      <c r="A119" s="56"/>
      <c r="B119" s="57"/>
      <c r="C119" s="272"/>
      <c r="D119" s="273"/>
      <c r="E119" s="273"/>
      <c r="F119" s="273"/>
      <c r="G119" s="273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270"/>
      <c r="D120" s="271"/>
      <c r="E120" s="271"/>
      <c r="F120" s="271"/>
      <c r="G120" s="271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75"/>
      <c r="B121" s="76"/>
      <c r="C121" s="77"/>
      <c r="D121" s="78"/>
      <c r="E121" s="79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</row>
    <row r="122" spans="1:19" s="63" customFormat="1" x14ac:dyDescent="0.3">
      <c r="A122" s="56"/>
      <c r="B122" s="57"/>
      <c r="C122" s="58"/>
      <c r="D122" s="59"/>
      <c r="E122" s="60"/>
      <c r="F122" s="61"/>
      <c r="G122" s="62"/>
      <c r="H122" s="61"/>
      <c r="I122" s="62"/>
      <c r="J122" s="61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270"/>
      <c r="D123" s="271"/>
      <c r="E123" s="271"/>
      <c r="F123" s="271"/>
      <c r="G123" s="271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58"/>
      <c r="D124" s="59"/>
      <c r="E124" s="60"/>
      <c r="F124" s="61"/>
      <c r="G124" s="62"/>
      <c r="H124" s="61"/>
      <c r="I124" s="62"/>
      <c r="J124" s="61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2"/>
      <c r="D125" s="273"/>
      <c r="E125" s="273"/>
      <c r="F125" s="273"/>
      <c r="G125" s="273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56"/>
      <c r="B126" s="57"/>
      <c r="C126" s="270"/>
      <c r="D126" s="271"/>
      <c r="E126" s="271"/>
      <c r="F126" s="271"/>
      <c r="G126" s="271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</row>
    <row r="127" spans="1:19" s="63" customFormat="1" x14ac:dyDescent="0.3">
      <c r="A127" s="56"/>
      <c r="B127" s="57"/>
      <c r="C127" s="58"/>
      <c r="D127" s="59"/>
      <c r="E127" s="60"/>
      <c r="F127" s="61"/>
      <c r="G127" s="62"/>
      <c r="H127" s="61"/>
      <c r="I127" s="62"/>
      <c r="J127" s="61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270"/>
      <c r="D128" s="271"/>
      <c r="E128" s="271"/>
      <c r="F128" s="271"/>
      <c r="G128" s="271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56"/>
      <c r="B129" s="57"/>
      <c r="C129" s="58"/>
      <c r="D129" s="59"/>
      <c r="E129" s="60"/>
      <c r="F129" s="61"/>
      <c r="G129" s="62"/>
      <c r="H129" s="61"/>
      <c r="I129" s="62"/>
      <c r="J129" s="61"/>
      <c r="K129" s="62"/>
      <c r="L129" s="62"/>
      <c r="M129" s="62"/>
      <c r="N129" s="62"/>
      <c r="O129" s="62"/>
      <c r="P129" s="62"/>
      <c r="Q129" s="62"/>
      <c r="R129" s="62"/>
      <c r="S129" s="62"/>
    </row>
    <row r="130" spans="1:19" s="63" customFormat="1" x14ac:dyDescent="0.3">
      <c r="A130" s="56"/>
      <c r="B130" s="57"/>
      <c r="C130" s="270"/>
      <c r="D130" s="271"/>
      <c r="E130" s="271"/>
      <c r="F130" s="271"/>
      <c r="G130" s="271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</row>
    <row r="131" spans="1:19" s="63" customFormat="1" x14ac:dyDescent="0.3">
      <c r="A131" s="56"/>
      <c r="B131" s="57"/>
      <c r="C131" s="58"/>
      <c r="D131" s="59"/>
      <c r="E131" s="60"/>
      <c r="F131" s="61"/>
      <c r="G131" s="62"/>
      <c r="H131" s="61"/>
      <c r="I131" s="62"/>
      <c r="J131" s="61"/>
      <c r="K131" s="62"/>
      <c r="L131" s="62"/>
      <c r="M131" s="62"/>
      <c r="N131" s="62"/>
      <c r="O131" s="62"/>
      <c r="P131" s="62"/>
      <c r="Q131" s="62"/>
      <c r="R131" s="62"/>
      <c r="S131" s="62"/>
    </row>
    <row r="132" spans="1:19" s="63" customFormat="1" x14ac:dyDescent="0.3">
      <c r="A132" s="56"/>
      <c r="B132" s="57"/>
      <c r="C132" s="272"/>
      <c r="D132" s="273"/>
      <c r="E132" s="273"/>
      <c r="F132" s="273"/>
      <c r="G132" s="273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</row>
    <row r="133" spans="1:19" s="63" customFormat="1" x14ac:dyDescent="0.3">
      <c r="A133" s="56"/>
      <c r="B133" s="57"/>
      <c r="C133" s="270"/>
      <c r="D133" s="271"/>
      <c r="E133" s="271"/>
      <c r="F133" s="271"/>
      <c r="G133" s="271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</row>
    <row r="134" spans="1:19" s="63" customFormat="1" x14ac:dyDescent="0.3">
      <c r="A134" s="56"/>
      <c r="B134" s="57"/>
      <c r="C134" s="58"/>
      <c r="D134" s="59"/>
      <c r="E134" s="60"/>
      <c r="F134" s="61"/>
      <c r="G134" s="62"/>
      <c r="H134" s="61"/>
      <c r="I134" s="62"/>
      <c r="J134" s="61"/>
      <c r="K134" s="62"/>
      <c r="L134" s="62"/>
      <c r="M134" s="62"/>
      <c r="N134" s="62"/>
      <c r="O134" s="62"/>
      <c r="P134" s="62"/>
      <c r="Q134" s="62"/>
      <c r="R134" s="62"/>
      <c r="S134" s="62"/>
    </row>
    <row r="135" spans="1:19" s="63" customFormat="1" x14ac:dyDescent="0.3">
      <c r="A135" s="56"/>
      <c r="B135" s="57"/>
      <c r="C135" s="272"/>
      <c r="D135" s="273"/>
      <c r="E135" s="273"/>
      <c r="F135" s="273"/>
      <c r="G135" s="273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</row>
    <row r="136" spans="1:19" s="63" customFormat="1" x14ac:dyDescent="0.3">
      <c r="A136" s="56"/>
      <c r="B136" s="57"/>
      <c r="C136" s="270"/>
      <c r="D136" s="271"/>
      <c r="E136" s="271"/>
      <c r="F136" s="271"/>
      <c r="G136" s="271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58"/>
      <c r="D137" s="59"/>
      <c r="E137" s="60"/>
      <c r="F137" s="61"/>
      <c r="G137" s="62"/>
      <c r="H137" s="61"/>
      <c r="I137" s="62"/>
      <c r="J137" s="61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272"/>
      <c r="D138" s="273"/>
      <c r="E138" s="273"/>
      <c r="F138" s="273"/>
      <c r="G138" s="273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56"/>
      <c r="B139" s="57"/>
      <c r="C139" s="270"/>
      <c r="D139" s="271"/>
      <c r="E139" s="271"/>
      <c r="F139" s="271"/>
      <c r="G139" s="271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</row>
    <row r="140" spans="1:19" s="63" customFormat="1" x14ac:dyDescent="0.3">
      <c r="A140" s="56"/>
      <c r="B140" s="57"/>
      <c r="C140" s="58"/>
      <c r="D140" s="59"/>
      <c r="E140" s="60"/>
      <c r="F140" s="61"/>
      <c r="G140" s="62"/>
      <c r="H140" s="61"/>
      <c r="I140" s="62"/>
      <c r="J140" s="61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s="63" customFormat="1" x14ac:dyDescent="0.3">
      <c r="A141" s="56"/>
      <c r="B141" s="57"/>
      <c r="C141" s="272"/>
      <c r="D141" s="273"/>
      <c r="E141" s="273"/>
      <c r="F141" s="273"/>
      <c r="G141" s="273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</row>
    <row r="142" spans="1:19" s="63" customFormat="1" x14ac:dyDescent="0.3">
      <c r="A142" s="56"/>
      <c r="B142" s="57"/>
      <c r="C142" s="270"/>
      <c r="D142" s="271"/>
      <c r="E142" s="271"/>
      <c r="F142" s="271"/>
      <c r="G142" s="271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</row>
    <row r="143" spans="1:19" s="63" customFormat="1" x14ac:dyDescent="0.3">
      <c r="A143" s="56"/>
      <c r="B143" s="57"/>
      <c r="C143" s="58"/>
      <c r="D143" s="59"/>
      <c r="E143" s="60"/>
      <c r="F143" s="61"/>
      <c r="G143" s="62"/>
      <c r="H143" s="61"/>
      <c r="I143" s="62"/>
      <c r="J143" s="61"/>
      <c r="K143" s="62"/>
      <c r="L143" s="62"/>
      <c r="M143" s="62"/>
      <c r="N143" s="62"/>
      <c r="O143" s="62"/>
      <c r="P143" s="62"/>
      <c r="Q143" s="62"/>
      <c r="R143" s="62"/>
      <c r="S143" s="62"/>
    </row>
    <row r="144" spans="1:19" s="63" customFormat="1" x14ac:dyDescent="0.3">
      <c r="A144" s="56"/>
      <c r="B144" s="57"/>
      <c r="C144" s="272"/>
      <c r="D144" s="273"/>
      <c r="E144" s="273"/>
      <c r="F144" s="273"/>
      <c r="G144" s="273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</row>
    <row r="145" spans="1:19" s="63" customFormat="1" x14ac:dyDescent="0.3">
      <c r="A145" s="56"/>
      <c r="B145" s="57"/>
      <c r="C145" s="270"/>
      <c r="D145" s="271"/>
      <c r="E145" s="271"/>
      <c r="F145" s="271"/>
      <c r="G145" s="271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</row>
    <row r="146" spans="1:19" s="63" customFormat="1" x14ac:dyDescent="0.3">
      <c r="A146" s="75"/>
      <c r="B146" s="76"/>
      <c r="C146" s="77"/>
      <c r="D146" s="78"/>
      <c r="E146" s="79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</row>
    <row r="147" spans="1:19" s="63" customFormat="1" x14ac:dyDescent="0.3">
      <c r="A147" s="56"/>
      <c r="B147" s="57"/>
      <c r="C147" s="272"/>
      <c r="D147" s="273"/>
      <c r="E147" s="273"/>
      <c r="F147" s="273"/>
      <c r="G147" s="273"/>
      <c r="H147" s="62"/>
      <c r="I147" s="62"/>
      <c r="J147" s="62"/>
      <c r="K147" s="62"/>
      <c r="L147" s="62"/>
      <c r="M147" s="62"/>
      <c r="N147" s="60"/>
      <c r="O147" s="60"/>
      <c r="P147" s="60"/>
      <c r="Q147" s="60"/>
      <c r="R147" s="62"/>
      <c r="S147" s="62"/>
    </row>
    <row r="148" spans="1:19" s="63" customFormat="1" x14ac:dyDescent="0.3">
      <c r="A148" s="56"/>
      <c r="B148" s="57"/>
      <c r="C148" s="58"/>
      <c r="D148" s="59"/>
      <c r="E148" s="60"/>
      <c r="F148" s="61"/>
      <c r="G148" s="62"/>
      <c r="H148" s="61"/>
      <c r="I148" s="62"/>
      <c r="J148" s="61"/>
      <c r="K148" s="62"/>
      <c r="L148" s="62"/>
      <c r="M148" s="62"/>
      <c r="N148" s="60"/>
      <c r="O148" s="60"/>
      <c r="P148" s="60"/>
      <c r="Q148" s="60"/>
      <c r="R148" s="62"/>
      <c r="S148" s="62"/>
    </row>
    <row r="149" spans="1:19" s="63" customFormat="1" x14ac:dyDescent="0.3">
      <c r="A149" s="56"/>
      <c r="B149" s="57"/>
      <c r="C149" s="272"/>
      <c r="D149" s="273"/>
      <c r="E149" s="273"/>
      <c r="F149" s="273"/>
      <c r="G149" s="273"/>
      <c r="H149" s="62"/>
      <c r="I149" s="62"/>
      <c r="J149" s="62"/>
      <c r="K149" s="62"/>
      <c r="L149" s="62"/>
      <c r="M149" s="62"/>
      <c r="N149" s="60"/>
      <c r="O149" s="60"/>
      <c r="P149" s="60"/>
      <c r="Q149" s="60"/>
      <c r="R149" s="62"/>
      <c r="S149" s="62"/>
    </row>
    <row r="150" spans="1:19" s="63" customFormat="1" x14ac:dyDescent="0.3">
      <c r="A150" s="56"/>
      <c r="B150" s="57"/>
      <c r="C150" s="58"/>
      <c r="D150" s="59"/>
      <c r="E150" s="60"/>
      <c r="F150" s="61"/>
      <c r="G150" s="62"/>
      <c r="H150" s="61"/>
      <c r="I150" s="62"/>
      <c r="J150" s="61"/>
      <c r="K150" s="62"/>
      <c r="L150" s="62"/>
      <c r="M150" s="62"/>
      <c r="N150" s="60"/>
      <c r="O150" s="60"/>
      <c r="P150" s="60"/>
      <c r="Q150" s="60"/>
      <c r="R150" s="62"/>
      <c r="S150" s="62"/>
    </row>
    <row r="151" spans="1:19" s="63" customFormat="1" x14ac:dyDescent="0.3">
      <c r="A151" s="56"/>
      <c r="B151" s="57"/>
      <c r="C151" s="272"/>
      <c r="D151" s="273"/>
      <c r="E151" s="273"/>
      <c r="F151" s="273"/>
      <c r="G151" s="273"/>
      <c r="H151" s="62"/>
      <c r="I151" s="62"/>
      <c r="J151" s="62"/>
      <c r="K151" s="62"/>
      <c r="L151" s="62"/>
      <c r="M151" s="62"/>
      <c r="N151" s="60"/>
      <c r="O151" s="60"/>
      <c r="P151" s="60"/>
      <c r="Q151" s="60"/>
      <c r="R151" s="62"/>
      <c r="S151" s="62"/>
    </row>
    <row r="152" spans="1:19" s="63" customFormat="1" x14ac:dyDescent="0.3">
      <c r="A152" s="56"/>
      <c r="B152" s="57"/>
      <c r="C152" s="58"/>
      <c r="D152" s="59"/>
      <c r="E152" s="60"/>
      <c r="F152" s="61"/>
      <c r="G152" s="62"/>
      <c r="H152" s="61"/>
      <c r="I152" s="62"/>
      <c r="J152" s="61"/>
      <c r="K152" s="62"/>
      <c r="L152" s="62"/>
      <c r="M152" s="62"/>
      <c r="N152" s="60"/>
      <c r="O152" s="60"/>
      <c r="P152" s="60"/>
      <c r="Q152" s="60"/>
      <c r="R152" s="62"/>
      <c r="S152" s="62"/>
    </row>
    <row r="153" spans="1:19" s="63" customFormat="1" x14ac:dyDescent="0.3">
      <c r="A153" s="56"/>
      <c r="B153" s="57"/>
      <c r="C153" s="58"/>
      <c r="D153" s="59"/>
      <c r="E153" s="60"/>
      <c r="F153" s="61"/>
      <c r="G153" s="62"/>
      <c r="H153" s="61"/>
      <c r="I153" s="62"/>
      <c r="J153" s="61"/>
      <c r="K153" s="62"/>
      <c r="L153" s="62"/>
      <c r="M153" s="62"/>
      <c r="N153" s="62"/>
      <c r="O153" s="62"/>
      <c r="P153" s="62"/>
      <c r="Q153" s="62"/>
      <c r="R153" s="62"/>
      <c r="S153" s="62"/>
    </row>
    <row r="154" spans="1:19" s="63" customFormat="1" x14ac:dyDescent="0.3">
      <c r="A154" s="56"/>
      <c r="B154" s="57"/>
      <c r="C154" s="58"/>
      <c r="D154" s="59"/>
      <c r="E154" s="60"/>
      <c r="F154" s="61"/>
      <c r="G154" s="62"/>
      <c r="H154" s="61"/>
      <c r="I154" s="62"/>
      <c r="J154" s="61"/>
      <c r="K154" s="62"/>
      <c r="L154" s="62"/>
      <c r="M154" s="62"/>
      <c r="N154" s="62"/>
      <c r="O154" s="62"/>
      <c r="P154" s="62"/>
      <c r="Q154" s="62"/>
      <c r="R154" s="62"/>
      <c r="S154" s="62"/>
    </row>
    <row r="155" spans="1:19" s="63" customFormat="1" x14ac:dyDescent="0.3">
      <c r="A155" s="56"/>
      <c r="B155" s="57"/>
      <c r="C155" s="272"/>
      <c r="D155" s="273"/>
      <c r="E155" s="273"/>
      <c r="F155" s="273"/>
      <c r="G155" s="273"/>
      <c r="H155" s="61"/>
      <c r="I155" s="62"/>
      <c r="J155" s="61"/>
      <c r="K155" s="62"/>
      <c r="L155" s="62"/>
      <c r="M155" s="62"/>
      <c r="N155" s="62"/>
      <c r="O155" s="62"/>
      <c r="P155" s="62"/>
      <c r="Q155" s="62"/>
      <c r="R155" s="62"/>
      <c r="S155" s="62"/>
    </row>
    <row r="156" spans="1:19" s="63" customFormat="1" x14ac:dyDescent="0.3">
      <c r="A156" s="56"/>
      <c r="B156" s="57"/>
      <c r="C156" s="58"/>
      <c r="D156" s="59"/>
      <c r="E156" s="60"/>
      <c r="F156" s="61"/>
      <c r="G156" s="62"/>
      <c r="H156" s="61"/>
      <c r="I156" s="62"/>
      <c r="J156" s="61"/>
      <c r="K156" s="62"/>
      <c r="L156" s="62"/>
      <c r="M156" s="62"/>
      <c r="N156" s="62"/>
      <c r="O156" s="62"/>
      <c r="P156" s="62"/>
      <c r="Q156" s="62"/>
      <c r="R156" s="62"/>
      <c r="S156" s="62"/>
    </row>
    <row r="157" spans="1:19" s="63" customFormat="1" x14ac:dyDescent="0.3">
      <c r="A157" s="56"/>
      <c r="B157" s="57"/>
      <c r="C157" s="272"/>
      <c r="D157" s="273"/>
      <c r="E157" s="273"/>
      <c r="F157" s="273"/>
      <c r="G157" s="273"/>
      <c r="H157" s="61"/>
      <c r="I157" s="62"/>
      <c r="J157" s="61"/>
      <c r="K157" s="62"/>
      <c r="L157" s="62"/>
      <c r="M157" s="62"/>
      <c r="N157" s="62"/>
      <c r="O157" s="62"/>
      <c r="P157" s="62"/>
      <c r="Q157" s="62"/>
      <c r="R157" s="62"/>
      <c r="S157" s="62"/>
    </row>
    <row r="158" spans="1:19" s="63" customFormat="1" x14ac:dyDescent="0.3">
      <c r="A158" s="56"/>
      <c r="B158" s="57"/>
      <c r="C158" s="58"/>
      <c r="D158" s="59"/>
      <c r="E158" s="60"/>
      <c r="F158" s="61"/>
      <c r="G158" s="62"/>
      <c r="H158" s="61"/>
      <c r="I158" s="62"/>
      <c r="J158" s="61"/>
      <c r="K158" s="62"/>
      <c r="L158" s="62"/>
      <c r="M158" s="62"/>
      <c r="N158" s="62"/>
      <c r="O158" s="62"/>
      <c r="P158" s="62"/>
      <c r="Q158" s="62"/>
      <c r="R158" s="62"/>
      <c r="S158" s="62"/>
    </row>
    <row r="159" spans="1:19" s="63" customFormat="1" x14ac:dyDescent="0.3">
      <c r="A159" s="56"/>
      <c r="B159" s="57"/>
      <c r="C159" s="272"/>
      <c r="D159" s="273"/>
      <c r="E159" s="273"/>
      <c r="F159" s="273"/>
      <c r="G159" s="273"/>
      <c r="H159" s="61"/>
      <c r="I159" s="62"/>
      <c r="J159" s="61"/>
      <c r="K159" s="62"/>
      <c r="L159" s="62"/>
      <c r="M159" s="62"/>
      <c r="N159" s="62"/>
      <c r="O159" s="62"/>
      <c r="P159" s="62"/>
      <c r="Q159" s="62"/>
      <c r="R159" s="62"/>
      <c r="S159" s="62"/>
    </row>
    <row r="160" spans="1:19" s="63" customFormat="1" x14ac:dyDescent="0.3">
      <c r="A160" s="56"/>
      <c r="B160" s="57"/>
      <c r="C160" s="270"/>
      <c r="D160" s="271"/>
      <c r="E160" s="271"/>
      <c r="F160" s="271"/>
      <c r="G160" s="271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</row>
    <row r="161" spans="1:19" s="63" customFormat="1" x14ac:dyDescent="0.3">
      <c r="A161" s="56"/>
      <c r="B161" s="57"/>
      <c r="C161" s="58"/>
      <c r="D161" s="59"/>
      <c r="E161" s="60"/>
      <c r="F161" s="61"/>
      <c r="G161" s="62"/>
      <c r="H161" s="61"/>
      <c r="I161" s="62"/>
      <c r="J161" s="61"/>
      <c r="K161" s="62"/>
      <c r="L161" s="62"/>
      <c r="M161" s="62"/>
      <c r="N161" s="62"/>
      <c r="O161" s="62"/>
      <c r="P161" s="62"/>
      <c r="Q161" s="62"/>
      <c r="R161" s="62"/>
      <c r="S161" s="62"/>
    </row>
    <row r="162" spans="1:19" s="63" customFormat="1" x14ac:dyDescent="0.3">
      <c r="A162" s="56"/>
      <c r="B162" s="57"/>
      <c r="C162" s="270"/>
      <c r="D162" s="271"/>
      <c r="E162" s="271"/>
      <c r="F162" s="271"/>
      <c r="G162" s="271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</row>
    <row r="163" spans="1:19" s="63" customFormat="1" x14ac:dyDescent="0.3">
      <c r="A163" s="56"/>
      <c r="B163" s="57"/>
      <c r="C163" s="58"/>
      <c r="D163" s="59"/>
      <c r="E163" s="60"/>
      <c r="F163" s="61"/>
      <c r="G163" s="62"/>
      <c r="H163" s="61"/>
      <c r="I163" s="62"/>
      <c r="J163" s="61"/>
      <c r="K163" s="62"/>
      <c r="L163" s="62"/>
      <c r="M163" s="62"/>
      <c r="N163" s="62"/>
      <c r="O163" s="62"/>
      <c r="P163" s="62"/>
      <c r="Q163" s="62"/>
      <c r="R163" s="62"/>
      <c r="S163" s="62"/>
    </row>
    <row r="164" spans="1:19" s="63" customFormat="1" x14ac:dyDescent="0.3">
      <c r="A164" s="56"/>
      <c r="B164" s="57"/>
      <c r="C164" s="270"/>
      <c r="D164" s="271"/>
      <c r="E164" s="271"/>
      <c r="F164" s="271"/>
      <c r="G164" s="271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</row>
    <row r="165" spans="1:19" s="63" customFormat="1" x14ac:dyDescent="0.3">
      <c r="A165" s="75"/>
      <c r="B165" s="76"/>
      <c r="C165" s="77"/>
      <c r="D165" s="78"/>
      <c r="E165" s="79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</row>
    <row r="166" spans="1:19" s="63" customFormat="1" x14ac:dyDescent="0.3">
      <c r="A166" s="56"/>
      <c r="B166" s="57"/>
      <c r="C166" s="58"/>
      <c r="D166" s="59"/>
      <c r="E166" s="60"/>
      <c r="F166" s="61"/>
      <c r="G166" s="62"/>
      <c r="H166" s="61"/>
      <c r="I166" s="62"/>
      <c r="J166" s="61"/>
      <c r="K166" s="62"/>
      <c r="L166" s="62"/>
      <c r="M166" s="62"/>
      <c r="N166" s="62"/>
      <c r="O166" s="62"/>
      <c r="P166" s="62"/>
      <c r="Q166" s="62"/>
      <c r="R166" s="62"/>
      <c r="S166" s="62"/>
    </row>
    <row r="167" spans="1:19" s="63" customFormat="1" x14ac:dyDescent="0.3">
      <c r="A167" s="75"/>
      <c r="B167" s="76"/>
      <c r="C167" s="77"/>
      <c r="D167" s="78"/>
      <c r="E167" s="79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</row>
    <row r="168" spans="1:19" s="63" customFormat="1" x14ac:dyDescent="0.3">
      <c r="A168" s="56"/>
      <c r="B168" s="57"/>
      <c r="C168" s="58"/>
      <c r="D168" s="59"/>
      <c r="E168" s="60"/>
      <c r="F168" s="61"/>
      <c r="G168" s="62"/>
      <c r="H168" s="61"/>
      <c r="I168" s="62"/>
      <c r="J168" s="61"/>
      <c r="K168" s="62"/>
      <c r="L168" s="62"/>
      <c r="M168" s="62"/>
      <c r="N168" s="62"/>
      <c r="O168" s="62"/>
      <c r="P168" s="62"/>
      <c r="Q168" s="62"/>
      <c r="R168" s="62"/>
      <c r="S168" s="62"/>
    </row>
    <row r="169" spans="1:19" s="63" customFormat="1" x14ac:dyDescent="0.3">
      <c r="A169" s="56"/>
      <c r="B169" s="57"/>
      <c r="C169" s="270"/>
      <c r="D169" s="271"/>
      <c r="E169" s="271"/>
      <c r="F169" s="271"/>
      <c r="G169" s="271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</row>
    <row r="170" spans="1:19" s="63" customFormat="1" x14ac:dyDescent="0.3">
      <c r="A170" s="56"/>
      <c r="B170" s="57"/>
      <c r="C170" s="58"/>
      <c r="D170" s="59"/>
      <c r="E170" s="60"/>
      <c r="F170" s="61"/>
      <c r="G170" s="62"/>
      <c r="H170" s="61"/>
      <c r="I170" s="62"/>
      <c r="J170" s="61"/>
      <c r="K170" s="62"/>
      <c r="L170" s="62"/>
      <c r="M170" s="62"/>
      <c r="N170" s="62"/>
      <c r="O170" s="62"/>
      <c r="P170" s="62"/>
      <c r="Q170" s="62"/>
      <c r="R170" s="62"/>
      <c r="S170" s="62"/>
    </row>
    <row r="171" spans="1:19" s="63" customFormat="1" x14ac:dyDescent="0.3">
      <c r="A171" s="56"/>
      <c r="B171" s="57"/>
      <c r="C171" s="270"/>
      <c r="D171" s="271"/>
      <c r="E171" s="271"/>
      <c r="F171" s="271"/>
      <c r="G171" s="271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</row>
    <row r="172" spans="1:19" s="63" customFormat="1" x14ac:dyDescent="0.3">
      <c r="A172" s="56"/>
      <c r="B172" s="57"/>
      <c r="C172" s="58"/>
      <c r="D172" s="59"/>
      <c r="E172" s="60"/>
      <c r="F172" s="61"/>
      <c r="G172" s="62"/>
      <c r="H172" s="61"/>
      <c r="I172" s="62"/>
      <c r="J172" s="61"/>
      <c r="K172" s="62"/>
      <c r="L172" s="62"/>
      <c r="M172" s="62"/>
      <c r="N172" s="62"/>
      <c r="O172" s="62"/>
      <c r="P172" s="62"/>
      <c r="Q172" s="62"/>
      <c r="R172" s="62"/>
      <c r="S172" s="62"/>
    </row>
    <row r="173" spans="1:19" s="63" customFormat="1" x14ac:dyDescent="0.3">
      <c r="A173" s="56"/>
      <c r="B173" s="57"/>
      <c r="C173" s="270"/>
      <c r="D173" s="271"/>
      <c r="E173" s="271"/>
      <c r="F173" s="271"/>
      <c r="G173" s="271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</row>
    <row r="174" spans="1:19" s="63" customFormat="1" x14ac:dyDescent="0.3">
      <c r="A174" s="75"/>
      <c r="B174" s="76"/>
      <c r="C174" s="77"/>
      <c r="D174" s="78"/>
      <c r="E174" s="79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</row>
    <row r="175" spans="1:19" s="63" customFormat="1" x14ac:dyDescent="0.3">
      <c r="A175" s="56"/>
      <c r="B175" s="57"/>
      <c r="C175" s="58"/>
      <c r="D175" s="59"/>
      <c r="E175" s="60"/>
      <c r="F175" s="61"/>
      <c r="G175" s="62"/>
      <c r="H175" s="61"/>
      <c r="I175" s="62"/>
      <c r="J175" s="61"/>
      <c r="K175" s="62"/>
      <c r="L175" s="62"/>
      <c r="M175" s="62"/>
      <c r="N175" s="62"/>
      <c r="O175" s="62"/>
      <c r="P175" s="62"/>
      <c r="Q175" s="62"/>
      <c r="R175" s="62"/>
      <c r="S175" s="62"/>
    </row>
    <row r="176" spans="1:19" s="63" customFormat="1" x14ac:dyDescent="0.3">
      <c r="A176" s="56"/>
      <c r="B176" s="57"/>
      <c r="C176" s="272"/>
      <c r="D176" s="273"/>
      <c r="E176" s="273"/>
      <c r="F176" s="273"/>
      <c r="G176" s="273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</row>
    <row r="177" spans="1:25" s="63" customFormat="1" x14ac:dyDescent="0.3">
      <c r="A177" s="56"/>
      <c r="B177" s="57"/>
      <c r="C177" s="270"/>
      <c r="D177" s="271"/>
      <c r="E177" s="271"/>
      <c r="F177" s="271"/>
      <c r="G177" s="271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</row>
    <row r="178" spans="1:25" s="63" customFormat="1" x14ac:dyDescent="0.3">
      <c r="A178" s="56"/>
      <c r="B178" s="57"/>
      <c r="C178" s="58"/>
      <c r="D178" s="59"/>
      <c r="E178" s="60"/>
      <c r="F178" s="61"/>
      <c r="G178" s="62"/>
      <c r="H178" s="61"/>
      <c r="I178" s="62"/>
      <c r="J178" s="61"/>
      <c r="K178" s="62"/>
      <c r="L178" s="62"/>
      <c r="M178" s="62"/>
      <c r="N178" s="62"/>
      <c r="O178" s="62"/>
      <c r="P178" s="62"/>
      <c r="Q178" s="62"/>
      <c r="R178" s="62"/>
      <c r="S178" s="62"/>
    </row>
    <row r="179" spans="1:25" s="63" customFormat="1" x14ac:dyDescent="0.3">
      <c r="A179" s="56"/>
      <c r="B179" s="57"/>
      <c r="C179" s="272"/>
      <c r="D179" s="273"/>
      <c r="E179" s="273"/>
      <c r="F179" s="273"/>
      <c r="G179" s="273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</row>
    <row r="180" spans="1:25" s="63" customFormat="1" x14ac:dyDescent="0.3">
      <c r="A180" s="75"/>
      <c r="B180" s="76"/>
      <c r="C180" s="77"/>
      <c r="D180" s="81"/>
      <c r="E180" s="75"/>
      <c r="F180" s="75"/>
      <c r="G180" s="82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</row>
    <row r="181" spans="1:25" s="63" customFormat="1" x14ac:dyDescent="0.3">
      <c r="B181" s="67"/>
      <c r="C181" s="67"/>
      <c r="D181" s="68"/>
      <c r="E181" s="219"/>
    </row>
    <row r="182" spans="1:25" s="63" customFormat="1" x14ac:dyDescent="0.3">
      <c r="A182" s="65"/>
      <c r="B182" s="66"/>
      <c r="C182" s="274"/>
      <c r="D182" s="275"/>
      <c r="E182" s="275"/>
      <c r="F182" s="275"/>
      <c r="G182" s="275"/>
    </row>
    <row r="183" spans="1:25" s="63" customFormat="1" x14ac:dyDescent="0.3">
      <c r="B183" s="67"/>
      <c r="C183" s="67"/>
      <c r="D183" s="68"/>
      <c r="E183" s="219"/>
    </row>
    <row r="184" spans="1:25" s="63" customFormat="1" x14ac:dyDescent="0.3">
      <c r="B184" s="67"/>
      <c r="C184" s="67"/>
      <c r="D184" s="68"/>
      <c r="E184" s="21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</row>
    <row r="185" spans="1:25" s="63" customFormat="1" x14ac:dyDescent="0.3">
      <c r="A185" s="70"/>
      <c r="B185" s="71"/>
      <c r="C185" s="71"/>
      <c r="D185" s="72"/>
      <c r="E185" s="220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</row>
    <row r="186" spans="1:25" s="63" customFormat="1" x14ac:dyDescent="0.3">
      <c r="A186" s="75"/>
      <c r="B186" s="76"/>
      <c r="C186" s="77"/>
      <c r="D186" s="78"/>
      <c r="E186" s="79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</row>
    <row r="187" spans="1:25" s="63" customFormat="1" x14ac:dyDescent="0.3">
      <c r="A187" s="56"/>
      <c r="B187" s="57"/>
      <c r="C187" s="58"/>
      <c r="D187" s="59"/>
      <c r="E187" s="60"/>
      <c r="F187" s="61"/>
      <c r="G187" s="62"/>
      <c r="H187" s="61"/>
      <c r="I187" s="62"/>
      <c r="J187" s="61"/>
      <c r="K187" s="62"/>
      <c r="L187" s="62"/>
      <c r="M187" s="62"/>
      <c r="N187" s="62"/>
      <c r="O187" s="62"/>
      <c r="P187" s="62"/>
      <c r="Q187" s="62"/>
      <c r="R187" s="62"/>
      <c r="S187" s="62"/>
      <c r="Y187" s="64"/>
    </row>
    <row r="188" spans="1:25" s="63" customFormat="1" x14ac:dyDescent="0.3">
      <c r="A188" s="56"/>
      <c r="B188" s="57"/>
      <c r="C188" s="270"/>
      <c r="D188" s="271"/>
      <c r="E188" s="271"/>
      <c r="F188" s="271"/>
      <c r="G188" s="271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Y188" s="64"/>
    </row>
    <row r="189" spans="1:25" s="63" customFormat="1" x14ac:dyDescent="0.3">
      <c r="A189" s="56"/>
      <c r="B189" s="57"/>
      <c r="C189" s="58"/>
      <c r="D189" s="59"/>
      <c r="E189" s="60"/>
      <c r="F189" s="61"/>
      <c r="G189" s="62"/>
      <c r="H189" s="61"/>
      <c r="I189" s="62"/>
      <c r="J189" s="61"/>
      <c r="K189" s="62"/>
      <c r="L189" s="62"/>
      <c r="M189" s="62"/>
      <c r="N189" s="62"/>
      <c r="O189" s="62"/>
      <c r="P189" s="62"/>
      <c r="Q189" s="62"/>
      <c r="R189" s="62"/>
      <c r="S189" s="62"/>
      <c r="Y189" s="64"/>
    </row>
    <row r="190" spans="1:25" s="63" customFormat="1" x14ac:dyDescent="0.3">
      <c r="A190" s="56"/>
      <c r="B190" s="57"/>
      <c r="C190" s="270"/>
      <c r="D190" s="271"/>
      <c r="E190" s="271"/>
      <c r="F190" s="271"/>
      <c r="G190" s="271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Y190" s="64"/>
    </row>
    <row r="191" spans="1:25" s="63" customFormat="1" x14ac:dyDescent="0.3">
      <c r="A191" s="56"/>
      <c r="B191" s="57"/>
      <c r="C191" s="58"/>
      <c r="D191" s="59"/>
      <c r="E191" s="60"/>
      <c r="F191" s="61"/>
      <c r="G191" s="62"/>
      <c r="H191" s="61"/>
      <c r="I191" s="62"/>
      <c r="J191" s="61"/>
      <c r="K191" s="62"/>
      <c r="L191" s="62"/>
      <c r="M191" s="62"/>
      <c r="N191" s="62"/>
      <c r="O191" s="62"/>
      <c r="P191" s="62"/>
      <c r="Q191" s="62"/>
      <c r="R191" s="62"/>
      <c r="S191" s="62"/>
      <c r="Y191" s="64"/>
    </row>
    <row r="192" spans="1:25" s="63" customFormat="1" x14ac:dyDescent="0.3">
      <c r="A192" s="56"/>
      <c r="B192" s="57"/>
      <c r="C192" s="270"/>
      <c r="D192" s="271"/>
      <c r="E192" s="271"/>
      <c r="F192" s="271"/>
      <c r="G192" s="271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Y192" s="64"/>
    </row>
    <row r="193" spans="1:25" s="63" customFormat="1" x14ac:dyDescent="0.3">
      <c r="A193" s="56"/>
      <c r="B193" s="57"/>
      <c r="C193" s="58"/>
      <c r="D193" s="59"/>
      <c r="E193" s="60"/>
      <c r="F193" s="61"/>
      <c r="G193" s="62"/>
      <c r="H193" s="61"/>
      <c r="I193" s="62"/>
      <c r="J193" s="61"/>
      <c r="K193" s="62"/>
      <c r="L193" s="62"/>
      <c r="M193" s="62"/>
      <c r="N193" s="62"/>
      <c r="O193" s="62"/>
      <c r="P193" s="62"/>
      <c r="Q193" s="62"/>
      <c r="R193" s="62"/>
      <c r="S193" s="62"/>
      <c r="Y193" s="64"/>
    </row>
    <row r="194" spans="1:25" s="63" customFormat="1" x14ac:dyDescent="0.3">
      <c r="A194" s="56"/>
      <c r="B194" s="57"/>
      <c r="C194" s="270"/>
      <c r="D194" s="271"/>
      <c r="E194" s="271"/>
      <c r="F194" s="271"/>
      <c r="G194" s="271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Y194" s="64"/>
    </row>
    <row r="195" spans="1:25" s="63" customFormat="1" x14ac:dyDescent="0.3">
      <c r="A195" s="56"/>
      <c r="B195" s="57"/>
      <c r="C195" s="58"/>
      <c r="D195" s="59"/>
      <c r="E195" s="60"/>
      <c r="F195" s="61"/>
      <c r="G195" s="62"/>
      <c r="H195" s="61"/>
      <c r="I195" s="62"/>
      <c r="J195" s="61"/>
      <c r="K195" s="62"/>
      <c r="L195" s="62"/>
      <c r="M195" s="62"/>
      <c r="N195" s="62"/>
      <c r="O195" s="62"/>
      <c r="P195" s="62"/>
      <c r="Q195" s="62"/>
      <c r="R195" s="62"/>
      <c r="S195" s="62"/>
      <c r="Y195" s="64"/>
    </row>
    <row r="196" spans="1:25" s="63" customFormat="1" x14ac:dyDescent="0.3">
      <c r="A196" s="56"/>
      <c r="B196" s="57"/>
      <c r="C196" s="270"/>
      <c r="D196" s="271"/>
      <c r="E196" s="271"/>
      <c r="F196" s="271"/>
      <c r="G196" s="271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Y196" s="64"/>
    </row>
    <row r="197" spans="1:25" s="63" customFormat="1" x14ac:dyDescent="0.3">
      <c r="A197" s="56"/>
      <c r="B197" s="57"/>
      <c r="C197" s="58"/>
      <c r="D197" s="59"/>
      <c r="E197" s="60"/>
      <c r="F197" s="61"/>
      <c r="G197" s="62"/>
      <c r="H197" s="61"/>
      <c r="I197" s="62"/>
      <c r="J197" s="61"/>
      <c r="K197" s="62"/>
      <c r="L197" s="62"/>
      <c r="M197" s="62"/>
      <c r="N197" s="62"/>
      <c r="O197" s="62"/>
      <c r="P197" s="62"/>
      <c r="Q197" s="62"/>
      <c r="R197" s="62"/>
      <c r="S197" s="62"/>
      <c r="Y197" s="64"/>
    </row>
    <row r="198" spans="1:25" s="63" customFormat="1" x14ac:dyDescent="0.3">
      <c r="A198" s="56"/>
      <c r="B198" s="57"/>
      <c r="C198" s="270"/>
      <c r="D198" s="271"/>
      <c r="E198" s="271"/>
      <c r="F198" s="271"/>
      <c r="G198" s="271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Y198" s="64"/>
    </row>
    <row r="199" spans="1:25" s="63" customFormat="1" x14ac:dyDescent="0.3">
      <c r="A199" s="56"/>
      <c r="B199" s="57"/>
      <c r="C199" s="58"/>
      <c r="D199" s="59"/>
      <c r="E199" s="60"/>
      <c r="F199" s="61"/>
      <c r="G199" s="62"/>
      <c r="H199" s="61"/>
      <c r="I199" s="62"/>
      <c r="J199" s="61"/>
      <c r="K199" s="62"/>
      <c r="L199" s="62"/>
      <c r="M199" s="62"/>
      <c r="N199" s="62"/>
      <c r="O199" s="62"/>
      <c r="P199" s="62"/>
      <c r="Q199" s="62"/>
      <c r="R199" s="62"/>
      <c r="S199" s="62"/>
      <c r="Y199" s="64"/>
    </row>
    <row r="200" spans="1:25" s="63" customFormat="1" x14ac:dyDescent="0.3">
      <c r="A200" s="56"/>
      <c r="B200" s="57"/>
      <c r="C200" s="270"/>
      <c r="D200" s="271"/>
      <c r="E200" s="271"/>
      <c r="F200" s="271"/>
      <c r="G200" s="271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Y200" s="64"/>
    </row>
    <row r="201" spans="1:25" s="63" customFormat="1" x14ac:dyDescent="0.3">
      <c r="A201" s="56"/>
      <c r="B201" s="57"/>
      <c r="C201" s="58"/>
      <c r="D201" s="59"/>
      <c r="E201" s="60"/>
      <c r="F201" s="61"/>
      <c r="G201" s="62"/>
      <c r="H201" s="61"/>
      <c r="I201" s="62"/>
      <c r="J201" s="61"/>
      <c r="K201" s="62"/>
      <c r="L201" s="62"/>
      <c r="M201" s="62"/>
      <c r="N201" s="62"/>
      <c r="O201" s="62"/>
      <c r="P201" s="62"/>
      <c r="Q201" s="62"/>
      <c r="R201" s="62"/>
      <c r="S201" s="62"/>
      <c r="Y201" s="64"/>
    </row>
    <row r="202" spans="1:25" s="63" customFormat="1" x14ac:dyDescent="0.3">
      <c r="A202" s="56"/>
      <c r="B202" s="57"/>
      <c r="C202" s="270"/>
      <c r="D202" s="271"/>
      <c r="E202" s="271"/>
      <c r="F202" s="271"/>
      <c r="G202" s="271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Y202" s="64"/>
    </row>
    <row r="203" spans="1:25" s="63" customFormat="1" x14ac:dyDescent="0.3">
      <c r="A203" s="56"/>
      <c r="B203" s="57"/>
      <c r="C203" s="58"/>
      <c r="D203" s="59"/>
      <c r="E203" s="60"/>
      <c r="F203" s="61"/>
      <c r="G203" s="62"/>
      <c r="H203" s="61"/>
      <c r="I203" s="62"/>
      <c r="J203" s="61"/>
      <c r="K203" s="62"/>
      <c r="L203" s="62"/>
      <c r="M203" s="62"/>
      <c r="N203" s="62"/>
      <c r="O203" s="62"/>
      <c r="P203" s="62"/>
      <c r="Q203" s="62"/>
      <c r="R203" s="62"/>
      <c r="S203" s="62"/>
      <c r="Y203" s="64"/>
    </row>
    <row r="204" spans="1:25" s="63" customFormat="1" x14ac:dyDescent="0.3">
      <c r="A204" s="56"/>
      <c r="B204" s="57"/>
      <c r="C204" s="270"/>
      <c r="D204" s="271"/>
      <c r="E204" s="271"/>
      <c r="F204" s="271"/>
      <c r="G204" s="271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Y204" s="64"/>
    </row>
    <row r="205" spans="1:25" s="63" customFormat="1" x14ac:dyDescent="0.3">
      <c r="A205" s="56"/>
      <c r="B205" s="57"/>
      <c r="C205" s="58"/>
      <c r="D205" s="59"/>
      <c r="E205" s="60"/>
      <c r="F205" s="61"/>
      <c r="G205" s="62"/>
      <c r="H205" s="61"/>
      <c r="I205" s="62"/>
      <c r="J205" s="61"/>
      <c r="K205" s="62"/>
      <c r="L205" s="62"/>
      <c r="M205" s="62"/>
      <c r="N205" s="62"/>
      <c r="O205" s="62"/>
      <c r="P205" s="62"/>
      <c r="Q205" s="62"/>
      <c r="R205" s="62"/>
      <c r="S205" s="62"/>
      <c r="Y205" s="64"/>
    </row>
    <row r="206" spans="1:25" s="63" customFormat="1" x14ac:dyDescent="0.3">
      <c r="A206" s="56"/>
      <c r="B206" s="57"/>
      <c r="C206" s="270"/>
      <c r="D206" s="271"/>
      <c r="E206" s="271"/>
      <c r="F206" s="271"/>
      <c r="G206" s="271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25" s="63" customFormat="1" x14ac:dyDescent="0.3">
      <c r="A207" s="56"/>
      <c r="B207" s="57"/>
      <c r="C207" s="58"/>
      <c r="D207" s="59"/>
      <c r="E207" s="60"/>
      <c r="F207" s="61"/>
      <c r="G207" s="62"/>
      <c r="H207" s="61"/>
      <c r="I207" s="62"/>
      <c r="J207" s="61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25" s="63" customFormat="1" x14ac:dyDescent="0.3">
      <c r="A208" s="56"/>
      <c r="B208" s="57"/>
      <c r="C208" s="270"/>
      <c r="D208" s="271"/>
      <c r="E208" s="271"/>
      <c r="F208" s="271"/>
      <c r="G208" s="271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19" s="63" customFormat="1" x14ac:dyDescent="0.3">
      <c r="A209" s="56"/>
      <c r="B209" s="57"/>
      <c r="C209" s="58"/>
      <c r="D209" s="59"/>
      <c r="E209" s="60"/>
      <c r="F209" s="61"/>
      <c r="G209" s="62"/>
      <c r="H209" s="61"/>
      <c r="I209" s="62"/>
      <c r="J209" s="61"/>
      <c r="K209" s="62"/>
      <c r="L209" s="62"/>
      <c r="M209" s="62"/>
      <c r="N209" s="62"/>
      <c r="O209" s="62"/>
      <c r="P209" s="62"/>
      <c r="Q209" s="62"/>
      <c r="R209" s="62"/>
      <c r="S209" s="62"/>
    </row>
    <row r="210" spans="1:19" s="63" customFormat="1" x14ac:dyDescent="0.3">
      <c r="A210" s="56"/>
      <c r="B210" s="57"/>
      <c r="C210" s="272"/>
      <c r="D210" s="273"/>
      <c r="E210" s="273"/>
      <c r="F210" s="273"/>
      <c r="G210" s="273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</row>
    <row r="211" spans="1:19" s="63" customFormat="1" x14ac:dyDescent="0.3">
      <c r="A211" s="56"/>
      <c r="B211" s="57"/>
      <c r="C211" s="270"/>
      <c r="D211" s="271"/>
      <c r="E211" s="271"/>
      <c r="F211" s="271"/>
      <c r="G211" s="271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</row>
    <row r="212" spans="1:19" s="63" customFormat="1" x14ac:dyDescent="0.3">
      <c r="A212" s="56"/>
      <c r="B212" s="57"/>
      <c r="C212" s="58"/>
      <c r="D212" s="59"/>
      <c r="E212" s="60"/>
      <c r="F212" s="61"/>
      <c r="G212" s="62"/>
      <c r="H212" s="61"/>
      <c r="I212" s="62"/>
      <c r="J212" s="61"/>
      <c r="K212" s="62"/>
      <c r="L212" s="62"/>
      <c r="M212" s="62"/>
      <c r="N212" s="62"/>
      <c r="O212" s="62"/>
      <c r="P212" s="62"/>
      <c r="Q212" s="62"/>
      <c r="R212" s="62"/>
      <c r="S212" s="62"/>
    </row>
    <row r="213" spans="1:19" s="63" customFormat="1" x14ac:dyDescent="0.3">
      <c r="A213" s="56"/>
      <c r="B213" s="57"/>
      <c r="C213" s="270"/>
      <c r="D213" s="271"/>
      <c r="E213" s="271"/>
      <c r="F213" s="271"/>
      <c r="G213" s="271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</row>
    <row r="214" spans="1:19" s="63" customFormat="1" x14ac:dyDescent="0.3">
      <c r="A214" s="56"/>
      <c r="B214" s="57"/>
      <c r="C214" s="58"/>
      <c r="D214" s="59"/>
      <c r="E214" s="60"/>
      <c r="F214" s="61"/>
      <c r="G214" s="62"/>
      <c r="H214" s="61"/>
      <c r="I214" s="62"/>
      <c r="J214" s="61"/>
      <c r="K214" s="62"/>
      <c r="L214" s="62"/>
      <c r="M214" s="62"/>
      <c r="N214" s="62"/>
      <c r="O214" s="62"/>
      <c r="P214" s="62"/>
      <c r="Q214" s="62"/>
      <c r="R214" s="62"/>
      <c r="S214" s="62"/>
    </row>
    <row r="215" spans="1:19" s="63" customFormat="1" x14ac:dyDescent="0.3">
      <c r="A215" s="56"/>
      <c r="B215" s="57"/>
      <c r="C215" s="270"/>
      <c r="D215" s="271"/>
      <c r="E215" s="271"/>
      <c r="F215" s="271"/>
      <c r="G215" s="271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</row>
    <row r="216" spans="1:19" s="63" customFormat="1" x14ac:dyDescent="0.3">
      <c r="A216" s="56"/>
      <c r="B216" s="57"/>
      <c r="C216" s="58"/>
      <c r="D216" s="59"/>
      <c r="E216" s="60"/>
      <c r="F216" s="61"/>
      <c r="G216" s="62"/>
      <c r="H216" s="61"/>
      <c r="I216" s="62"/>
      <c r="J216" s="61"/>
      <c r="K216" s="62"/>
      <c r="L216" s="62"/>
      <c r="M216" s="62"/>
      <c r="N216" s="62"/>
      <c r="O216" s="62"/>
      <c r="P216" s="62"/>
      <c r="Q216" s="62"/>
      <c r="R216" s="62"/>
      <c r="S216" s="62"/>
    </row>
    <row r="217" spans="1:19" s="63" customFormat="1" x14ac:dyDescent="0.3">
      <c r="A217" s="56"/>
      <c r="B217" s="57"/>
      <c r="C217" s="270"/>
      <c r="D217" s="271"/>
      <c r="E217" s="271"/>
      <c r="F217" s="271"/>
      <c r="G217" s="271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</row>
    <row r="218" spans="1:19" s="63" customFormat="1" x14ac:dyDescent="0.3">
      <c r="A218" s="56"/>
      <c r="B218" s="57"/>
      <c r="C218" s="58"/>
      <c r="D218" s="59"/>
      <c r="E218" s="60"/>
      <c r="F218" s="61"/>
      <c r="G218" s="62"/>
      <c r="H218" s="61"/>
      <c r="I218" s="62"/>
      <c r="J218" s="61"/>
      <c r="K218" s="62"/>
      <c r="L218" s="62"/>
      <c r="M218" s="62"/>
      <c r="N218" s="62"/>
      <c r="O218" s="62"/>
      <c r="P218" s="62"/>
      <c r="Q218" s="62"/>
      <c r="R218" s="62"/>
      <c r="S218" s="62"/>
    </row>
    <row r="219" spans="1:19" s="63" customFormat="1" x14ac:dyDescent="0.3">
      <c r="A219" s="56"/>
      <c r="B219" s="57"/>
      <c r="C219" s="270"/>
      <c r="D219" s="271"/>
      <c r="E219" s="271"/>
      <c r="F219" s="271"/>
      <c r="G219" s="271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</row>
    <row r="220" spans="1:19" s="63" customFormat="1" x14ac:dyDescent="0.3">
      <c r="A220" s="56"/>
      <c r="B220" s="57"/>
      <c r="C220" s="58"/>
      <c r="D220" s="59"/>
      <c r="E220" s="60"/>
      <c r="F220" s="61"/>
      <c r="G220" s="62"/>
      <c r="H220" s="61"/>
      <c r="I220" s="62"/>
      <c r="J220" s="61"/>
      <c r="K220" s="62"/>
      <c r="L220" s="62"/>
      <c r="M220" s="62"/>
      <c r="N220" s="62"/>
      <c r="O220" s="62"/>
      <c r="P220" s="62"/>
      <c r="Q220" s="62"/>
      <c r="R220" s="62"/>
      <c r="S220" s="62"/>
    </row>
    <row r="221" spans="1:19" s="63" customFormat="1" x14ac:dyDescent="0.3">
      <c r="A221" s="56"/>
      <c r="B221" s="57"/>
      <c r="C221" s="272"/>
      <c r="D221" s="273"/>
      <c r="E221" s="273"/>
      <c r="F221" s="273"/>
      <c r="G221" s="273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</row>
    <row r="222" spans="1:19" s="63" customFormat="1" x14ac:dyDescent="0.3">
      <c r="A222" s="56"/>
      <c r="B222" s="57"/>
      <c r="C222" s="270"/>
      <c r="D222" s="271"/>
      <c r="E222" s="271"/>
      <c r="F222" s="271"/>
      <c r="G222" s="271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</row>
    <row r="223" spans="1:19" s="63" customFormat="1" x14ac:dyDescent="0.3">
      <c r="A223" s="56"/>
      <c r="B223" s="57"/>
      <c r="C223" s="58"/>
      <c r="D223" s="59"/>
      <c r="E223" s="60"/>
      <c r="F223" s="61"/>
      <c r="G223" s="62"/>
      <c r="H223" s="61"/>
      <c r="I223" s="62"/>
      <c r="J223" s="61"/>
      <c r="K223" s="62"/>
      <c r="L223" s="62"/>
      <c r="M223" s="62"/>
      <c r="N223" s="62"/>
      <c r="O223" s="62"/>
      <c r="P223" s="62"/>
      <c r="Q223" s="62"/>
      <c r="R223" s="62"/>
      <c r="S223" s="62"/>
    </row>
    <row r="224" spans="1:19" s="63" customFormat="1" x14ac:dyDescent="0.3">
      <c r="A224" s="56"/>
      <c r="B224" s="57"/>
      <c r="C224" s="272"/>
      <c r="D224" s="273"/>
      <c r="E224" s="273"/>
      <c r="F224" s="273"/>
      <c r="G224" s="273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</row>
    <row r="225" spans="1:19" s="63" customFormat="1" x14ac:dyDescent="0.3">
      <c r="A225" s="56"/>
      <c r="B225" s="57"/>
      <c r="C225" s="270"/>
      <c r="D225" s="271"/>
      <c r="E225" s="271"/>
      <c r="F225" s="271"/>
      <c r="G225" s="271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</row>
    <row r="226" spans="1:19" s="63" customFormat="1" x14ac:dyDescent="0.3">
      <c r="A226" s="56"/>
      <c r="B226" s="57"/>
      <c r="C226" s="58"/>
      <c r="D226" s="59"/>
      <c r="E226" s="60"/>
      <c r="F226" s="61"/>
      <c r="G226" s="62"/>
      <c r="H226" s="61"/>
      <c r="I226" s="62"/>
      <c r="J226" s="61"/>
      <c r="K226" s="62"/>
      <c r="L226" s="62"/>
      <c r="M226" s="62"/>
      <c r="N226" s="62"/>
      <c r="O226" s="62"/>
      <c r="P226" s="62"/>
      <c r="Q226" s="62"/>
      <c r="R226" s="62"/>
      <c r="S226" s="62"/>
    </row>
    <row r="227" spans="1:19" s="63" customFormat="1" x14ac:dyDescent="0.3">
      <c r="A227" s="56"/>
      <c r="B227" s="57"/>
      <c r="C227" s="270"/>
      <c r="D227" s="271"/>
      <c r="E227" s="271"/>
      <c r="F227" s="271"/>
      <c r="G227" s="27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</row>
    <row r="228" spans="1:19" s="63" customFormat="1" x14ac:dyDescent="0.3">
      <c r="A228" s="56"/>
      <c r="B228" s="57"/>
      <c r="C228" s="58"/>
      <c r="D228" s="59"/>
      <c r="E228" s="60"/>
      <c r="F228" s="61"/>
      <c r="G228" s="62"/>
      <c r="H228" s="61"/>
      <c r="I228" s="62"/>
      <c r="J228" s="61"/>
      <c r="K228" s="62"/>
      <c r="L228" s="62"/>
      <c r="M228" s="62"/>
      <c r="N228" s="62"/>
      <c r="O228" s="62"/>
      <c r="P228" s="62"/>
      <c r="Q228" s="62"/>
      <c r="R228" s="62"/>
      <c r="S228" s="62"/>
    </row>
    <row r="229" spans="1:19" s="63" customFormat="1" x14ac:dyDescent="0.3">
      <c r="A229" s="56"/>
      <c r="B229" s="57"/>
      <c r="C229" s="270"/>
      <c r="D229" s="271"/>
      <c r="E229" s="271"/>
      <c r="F229" s="271"/>
      <c r="G229" s="27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</row>
    <row r="230" spans="1:19" s="63" customFormat="1" x14ac:dyDescent="0.3">
      <c r="A230" s="56"/>
      <c r="B230" s="57"/>
      <c r="C230" s="58"/>
      <c r="D230" s="59"/>
      <c r="E230" s="60"/>
      <c r="F230" s="61"/>
      <c r="G230" s="62"/>
      <c r="H230" s="61"/>
      <c r="I230" s="62"/>
      <c r="J230" s="61"/>
      <c r="K230" s="62"/>
      <c r="L230" s="62"/>
      <c r="M230" s="62"/>
      <c r="N230" s="62"/>
      <c r="O230" s="62"/>
      <c r="P230" s="62"/>
      <c r="Q230" s="62"/>
      <c r="R230" s="62"/>
      <c r="S230" s="62"/>
    </row>
    <row r="231" spans="1:19" s="63" customFormat="1" x14ac:dyDescent="0.3">
      <c r="A231" s="56"/>
      <c r="B231" s="57"/>
      <c r="C231" s="270"/>
      <c r="D231" s="271"/>
      <c r="E231" s="271"/>
      <c r="F231" s="271"/>
      <c r="G231" s="27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</row>
    <row r="232" spans="1:19" s="63" customFormat="1" x14ac:dyDescent="0.3">
      <c r="A232" s="75"/>
      <c r="B232" s="76"/>
      <c r="C232" s="77"/>
      <c r="D232" s="78"/>
      <c r="E232" s="79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</row>
    <row r="233" spans="1:19" s="63" customFormat="1" x14ac:dyDescent="0.3">
      <c r="A233" s="56"/>
      <c r="B233" s="57"/>
      <c r="C233" s="58"/>
      <c r="D233" s="59"/>
      <c r="E233" s="60"/>
      <c r="F233" s="61"/>
      <c r="G233" s="62"/>
      <c r="H233" s="61"/>
      <c r="I233" s="62"/>
      <c r="J233" s="61"/>
      <c r="K233" s="62"/>
      <c r="L233" s="62"/>
      <c r="M233" s="62"/>
      <c r="N233" s="62"/>
      <c r="O233" s="62"/>
      <c r="P233" s="62"/>
      <c r="Q233" s="62"/>
      <c r="R233" s="62"/>
      <c r="S233" s="62"/>
    </row>
    <row r="234" spans="1:19" s="63" customFormat="1" x14ac:dyDescent="0.3">
      <c r="A234" s="56"/>
      <c r="B234" s="57"/>
      <c r="C234" s="270"/>
      <c r="D234" s="271"/>
      <c r="E234" s="271"/>
      <c r="F234" s="271"/>
      <c r="G234" s="271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</row>
    <row r="235" spans="1:19" s="63" customFormat="1" x14ac:dyDescent="0.3">
      <c r="A235" s="56"/>
      <c r="B235" s="57"/>
      <c r="C235" s="58"/>
      <c r="D235" s="59"/>
      <c r="E235" s="60"/>
      <c r="F235" s="61"/>
      <c r="G235" s="62"/>
      <c r="H235" s="61"/>
      <c r="I235" s="62"/>
      <c r="J235" s="61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19" s="63" customFormat="1" x14ac:dyDescent="0.3">
      <c r="A236" s="56"/>
      <c r="B236" s="57"/>
      <c r="C236" s="270"/>
      <c r="D236" s="271"/>
      <c r="E236" s="271"/>
      <c r="F236" s="271"/>
      <c r="G236" s="271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19" s="63" customFormat="1" x14ac:dyDescent="0.3">
      <c r="A237" s="56"/>
      <c r="B237" s="57"/>
      <c r="C237" s="58"/>
      <c r="D237" s="59"/>
      <c r="E237" s="60"/>
      <c r="F237" s="61"/>
      <c r="G237" s="62"/>
      <c r="H237" s="61"/>
      <c r="I237" s="62"/>
      <c r="J237" s="61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19" s="63" customFormat="1" x14ac:dyDescent="0.3">
      <c r="A238" s="56"/>
      <c r="B238" s="57"/>
      <c r="C238" s="270"/>
      <c r="D238" s="271"/>
      <c r="E238" s="271"/>
      <c r="F238" s="271"/>
      <c r="G238" s="271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19" s="63" customFormat="1" x14ac:dyDescent="0.3">
      <c r="A239" s="75"/>
      <c r="B239" s="76"/>
      <c r="C239" s="77"/>
      <c r="D239" s="78"/>
      <c r="E239" s="79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</row>
    <row r="240" spans="1:19" s="63" customFormat="1" x14ac:dyDescent="0.3">
      <c r="A240" s="56"/>
      <c r="B240" s="57"/>
      <c r="C240" s="58"/>
      <c r="D240" s="59"/>
      <c r="E240" s="60"/>
      <c r="F240" s="61"/>
      <c r="G240" s="62"/>
      <c r="H240" s="61"/>
      <c r="I240" s="62"/>
      <c r="J240" s="61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272"/>
      <c r="D241" s="273"/>
      <c r="E241" s="273"/>
      <c r="F241" s="273"/>
      <c r="G241" s="273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270"/>
      <c r="D242" s="271"/>
      <c r="E242" s="271"/>
      <c r="F242" s="271"/>
      <c r="G242" s="271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58"/>
      <c r="D243" s="59"/>
      <c r="E243" s="60"/>
      <c r="F243" s="61"/>
      <c r="G243" s="62"/>
      <c r="H243" s="61"/>
      <c r="I243" s="62"/>
      <c r="J243" s="61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270"/>
      <c r="D244" s="271"/>
      <c r="E244" s="271"/>
      <c r="F244" s="271"/>
      <c r="G244" s="271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58"/>
      <c r="D245" s="59"/>
      <c r="E245" s="60"/>
      <c r="F245" s="61"/>
      <c r="G245" s="62"/>
      <c r="H245" s="61"/>
      <c r="I245" s="62"/>
      <c r="J245" s="61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56"/>
      <c r="B246" s="57"/>
      <c r="C246" s="270"/>
      <c r="D246" s="271"/>
      <c r="E246" s="271"/>
      <c r="F246" s="271"/>
      <c r="G246" s="271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</row>
    <row r="247" spans="1:19" s="63" customFormat="1" x14ac:dyDescent="0.3">
      <c r="A247" s="56"/>
      <c r="B247" s="57"/>
      <c r="C247" s="58"/>
      <c r="D247" s="59"/>
      <c r="E247" s="60"/>
      <c r="F247" s="61"/>
      <c r="G247" s="62"/>
      <c r="H247" s="61"/>
      <c r="I247" s="62"/>
      <c r="J247" s="61"/>
      <c r="K247" s="62"/>
      <c r="L247" s="62"/>
      <c r="M247" s="62"/>
      <c r="N247" s="62"/>
      <c r="O247" s="62"/>
      <c r="P247" s="62"/>
      <c r="Q247" s="62"/>
      <c r="R247" s="62"/>
      <c r="S247" s="62"/>
    </row>
    <row r="248" spans="1:19" s="63" customFormat="1" x14ac:dyDescent="0.3">
      <c r="A248" s="56"/>
      <c r="B248" s="57"/>
      <c r="C248" s="270"/>
      <c r="D248" s="271"/>
      <c r="E248" s="271"/>
      <c r="F248" s="271"/>
      <c r="G248" s="27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</row>
    <row r="249" spans="1:19" s="63" customFormat="1" x14ac:dyDescent="0.3">
      <c r="A249" s="56"/>
      <c r="B249" s="57"/>
      <c r="C249" s="58"/>
      <c r="D249" s="59"/>
      <c r="E249" s="60"/>
      <c r="F249" s="61"/>
      <c r="G249" s="62"/>
      <c r="H249" s="61"/>
      <c r="I249" s="62"/>
      <c r="J249" s="61"/>
      <c r="K249" s="62"/>
      <c r="L249" s="62"/>
      <c r="M249" s="62"/>
      <c r="N249" s="62"/>
      <c r="O249" s="62"/>
      <c r="P249" s="62"/>
      <c r="Q249" s="62"/>
      <c r="R249" s="62"/>
      <c r="S249" s="62"/>
    </row>
    <row r="250" spans="1:19" s="63" customFormat="1" x14ac:dyDescent="0.3">
      <c r="A250" s="56"/>
      <c r="B250" s="57"/>
      <c r="C250" s="270"/>
      <c r="D250" s="271"/>
      <c r="E250" s="271"/>
      <c r="F250" s="271"/>
      <c r="G250" s="271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</row>
    <row r="251" spans="1:19" s="63" customFormat="1" x14ac:dyDescent="0.3">
      <c r="A251" s="56"/>
      <c r="B251" s="57"/>
      <c r="C251" s="58"/>
      <c r="D251" s="59"/>
      <c r="E251" s="60"/>
      <c r="F251" s="61"/>
      <c r="G251" s="62"/>
      <c r="H251" s="61"/>
      <c r="I251" s="62"/>
      <c r="J251" s="61"/>
      <c r="K251" s="62"/>
      <c r="L251" s="62"/>
      <c r="M251" s="62"/>
      <c r="N251" s="62"/>
      <c r="O251" s="62"/>
      <c r="P251" s="62"/>
      <c r="Q251" s="62"/>
      <c r="R251" s="62"/>
      <c r="S251" s="62"/>
    </row>
    <row r="252" spans="1:19" s="63" customFormat="1" x14ac:dyDescent="0.3">
      <c r="A252" s="56"/>
      <c r="B252" s="57"/>
      <c r="C252" s="270"/>
      <c r="D252" s="271"/>
      <c r="E252" s="271"/>
      <c r="F252" s="271"/>
      <c r="G252" s="271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</row>
    <row r="253" spans="1:19" s="63" customFormat="1" x14ac:dyDescent="0.3">
      <c r="A253" s="56"/>
      <c r="B253" s="57"/>
      <c r="C253" s="58"/>
      <c r="D253" s="59"/>
      <c r="E253" s="60"/>
      <c r="F253" s="61"/>
      <c r="G253" s="62"/>
      <c r="H253" s="61"/>
      <c r="I253" s="62"/>
      <c r="J253" s="61"/>
      <c r="K253" s="62"/>
      <c r="L253" s="62"/>
      <c r="M253" s="62"/>
      <c r="N253" s="62"/>
      <c r="O253" s="62"/>
      <c r="P253" s="62"/>
      <c r="Q253" s="62"/>
      <c r="R253" s="62"/>
      <c r="S253" s="62"/>
    </row>
    <row r="254" spans="1:19" s="63" customFormat="1" x14ac:dyDescent="0.3">
      <c r="A254" s="56"/>
      <c r="B254" s="57"/>
      <c r="C254" s="272"/>
      <c r="D254" s="273"/>
      <c r="E254" s="273"/>
      <c r="F254" s="273"/>
      <c r="G254" s="273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270"/>
      <c r="D255" s="271"/>
      <c r="E255" s="271"/>
      <c r="F255" s="271"/>
      <c r="G255" s="271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75"/>
      <c r="B256" s="76"/>
      <c r="C256" s="77"/>
      <c r="D256" s="78"/>
      <c r="E256" s="79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</row>
    <row r="257" spans="1:19" s="63" customFormat="1" x14ac:dyDescent="0.3">
      <c r="A257" s="56"/>
      <c r="B257" s="57"/>
      <c r="C257" s="58"/>
      <c r="D257" s="59"/>
      <c r="E257" s="60"/>
      <c r="F257" s="61"/>
      <c r="G257" s="62"/>
      <c r="H257" s="61"/>
      <c r="I257" s="62"/>
      <c r="J257" s="61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270"/>
      <c r="D258" s="271"/>
      <c r="E258" s="271"/>
      <c r="F258" s="271"/>
      <c r="G258" s="271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58"/>
      <c r="D259" s="59"/>
      <c r="E259" s="60"/>
      <c r="F259" s="61"/>
      <c r="G259" s="62"/>
      <c r="H259" s="61"/>
      <c r="I259" s="62"/>
      <c r="J259" s="61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2"/>
      <c r="D260" s="273"/>
      <c r="E260" s="273"/>
      <c r="F260" s="273"/>
      <c r="G260" s="273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56"/>
      <c r="B261" s="57"/>
      <c r="C261" s="270"/>
      <c r="D261" s="271"/>
      <c r="E261" s="271"/>
      <c r="F261" s="271"/>
      <c r="G261" s="271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</row>
    <row r="262" spans="1:19" s="63" customFormat="1" x14ac:dyDescent="0.3">
      <c r="A262" s="56"/>
      <c r="B262" s="57"/>
      <c r="C262" s="58"/>
      <c r="D262" s="59"/>
      <c r="E262" s="60"/>
      <c r="F262" s="61"/>
      <c r="G262" s="62"/>
      <c r="H262" s="61"/>
      <c r="I262" s="62"/>
      <c r="J262" s="61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270"/>
      <c r="D263" s="271"/>
      <c r="E263" s="271"/>
      <c r="F263" s="271"/>
      <c r="G263" s="271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56"/>
      <c r="B264" s="57"/>
      <c r="C264" s="58"/>
      <c r="D264" s="59"/>
      <c r="E264" s="60"/>
      <c r="F264" s="61"/>
      <c r="G264" s="62"/>
      <c r="H264" s="61"/>
      <c r="I264" s="62"/>
      <c r="J264" s="61"/>
      <c r="K264" s="62"/>
      <c r="L264" s="62"/>
      <c r="M264" s="62"/>
      <c r="N264" s="62"/>
      <c r="O264" s="62"/>
      <c r="P264" s="62"/>
      <c r="Q264" s="62"/>
      <c r="R264" s="62"/>
      <c r="S264" s="62"/>
    </row>
    <row r="265" spans="1:19" s="63" customFormat="1" x14ac:dyDescent="0.3">
      <c r="A265" s="56"/>
      <c r="B265" s="57"/>
      <c r="C265" s="270"/>
      <c r="D265" s="271"/>
      <c r="E265" s="271"/>
      <c r="F265" s="271"/>
      <c r="G265" s="271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</row>
    <row r="266" spans="1:19" s="63" customFormat="1" x14ac:dyDescent="0.3">
      <c r="A266" s="56"/>
      <c r="B266" s="57"/>
      <c r="C266" s="58"/>
      <c r="D266" s="59"/>
      <c r="E266" s="60"/>
      <c r="F266" s="61"/>
      <c r="G266" s="62"/>
      <c r="H266" s="61"/>
      <c r="I266" s="62"/>
      <c r="J266" s="61"/>
      <c r="K266" s="62"/>
      <c r="L266" s="62"/>
      <c r="M266" s="62"/>
      <c r="N266" s="62"/>
      <c r="O266" s="62"/>
      <c r="P266" s="62"/>
      <c r="Q266" s="62"/>
      <c r="R266" s="62"/>
      <c r="S266" s="62"/>
    </row>
    <row r="267" spans="1:19" s="63" customFormat="1" x14ac:dyDescent="0.3">
      <c r="A267" s="56"/>
      <c r="B267" s="57"/>
      <c r="C267" s="272"/>
      <c r="D267" s="273"/>
      <c r="E267" s="273"/>
      <c r="F267" s="273"/>
      <c r="G267" s="273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</row>
    <row r="268" spans="1:19" s="63" customFormat="1" x14ac:dyDescent="0.3">
      <c r="A268" s="56"/>
      <c r="B268" s="57"/>
      <c r="C268" s="270"/>
      <c r="D268" s="271"/>
      <c r="E268" s="271"/>
      <c r="F268" s="271"/>
      <c r="G268" s="271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</row>
    <row r="269" spans="1:19" s="63" customFormat="1" x14ac:dyDescent="0.3">
      <c r="A269" s="56"/>
      <c r="B269" s="57"/>
      <c r="C269" s="58"/>
      <c r="D269" s="59"/>
      <c r="E269" s="60"/>
      <c r="F269" s="61"/>
      <c r="G269" s="62"/>
      <c r="H269" s="61"/>
      <c r="I269" s="62"/>
      <c r="J269" s="61"/>
      <c r="K269" s="62"/>
      <c r="L269" s="62"/>
      <c r="M269" s="62"/>
      <c r="N269" s="62"/>
      <c r="O269" s="62"/>
      <c r="P269" s="62"/>
      <c r="Q269" s="62"/>
      <c r="R269" s="62"/>
      <c r="S269" s="62"/>
    </row>
    <row r="270" spans="1:19" s="63" customFormat="1" x14ac:dyDescent="0.3">
      <c r="A270" s="56"/>
      <c r="B270" s="57"/>
      <c r="C270" s="272"/>
      <c r="D270" s="273"/>
      <c r="E270" s="273"/>
      <c r="F270" s="273"/>
      <c r="G270" s="273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</row>
    <row r="271" spans="1:19" s="63" customFormat="1" x14ac:dyDescent="0.3">
      <c r="A271" s="56"/>
      <c r="B271" s="57"/>
      <c r="C271" s="270"/>
      <c r="D271" s="271"/>
      <c r="E271" s="271"/>
      <c r="F271" s="271"/>
      <c r="G271" s="271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58"/>
      <c r="D272" s="59"/>
      <c r="E272" s="60"/>
      <c r="F272" s="61"/>
      <c r="G272" s="62"/>
      <c r="H272" s="61"/>
      <c r="I272" s="62"/>
      <c r="J272" s="61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19" s="63" customFormat="1" x14ac:dyDescent="0.3">
      <c r="A273" s="56"/>
      <c r="B273" s="57"/>
      <c r="C273" s="272"/>
      <c r="D273" s="273"/>
      <c r="E273" s="273"/>
      <c r="F273" s="273"/>
      <c r="G273" s="273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19" s="63" customFormat="1" x14ac:dyDescent="0.3">
      <c r="A274" s="56"/>
      <c r="B274" s="57"/>
      <c r="C274" s="270"/>
      <c r="D274" s="271"/>
      <c r="E274" s="271"/>
      <c r="F274" s="271"/>
      <c r="G274" s="271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</row>
    <row r="275" spans="1:19" s="63" customFormat="1" x14ac:dyDescent="0.3">
      <c r="A275" s="56"/>
      <c r="B275" s="57"/>
      <c r="C275" s="58"/>
      <c r="D275" s="59"/>
      <c r="E275" s="60"/>
      <c r="F275" s="61"/>
      <c r="G275" s="62"/>
      <c r="H275" s="61"/>
      <c r="I275" s="62"/>
      <c r="J275" s="61"/>
      <c r="K275" s="62"/>
      <c r="L275" s="62"/>
      <c r="M275" s="62"/>
      <c r="N275" s="62"/>
      <c r="O275" s="62"/>
      <c r="P275" s="62"/>
      <c r="Q275" s="62"/>
      <c r="R275" s="62"/>
      <c r="S275" s="62"/>
    </row>
    <row r="276" spans="1:19" s="63" customFormat="1" x14ac:dyDescent="0.3">
      <c r="A276" s="56"/>
      <c r="B276" s="57"/>
      <c r="C276" s="272"/>
      <c r="D276" s="273"/>
      <c r="E276" s="273"/>
      <c r="F276" s="273"/>
      <c r="G276" s="273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</row>
    <row r="277" spans="1:19" s="63" customFormat="1" x14ac:dyDescent="0.3">
      <c r="A277" s="56"/>
      <c r="B277" s="57"/>
      <c r="C277" s="270"/>
      <c r="D277" s="271"/>
      <c r="E277" s="271"/>
      <c r="F277" s="271"/>
      <c r="G277" s="271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</row>
    <row r="278" spans="1:19" s="63" customFormat="1" x14ac:dyDescent="0.3">
      <c r="A278" s="56"/>
      <c r="B278" s="57"/>
      <c r="C278" s="58"/>
      <c r="D278" s="59"/>
      <c r="E278" s="60"/>
      <c r="F278" s="61"/>
      <c r="G278" s="62"/>
      <c r="H278" s="61"/>
      <c r="I278" s="62"/>
      <c r="J278" s="61"/>
      <c r="K278" s="62"/>
      <c r="L278" s="62"/>
      <c r="M278" s="62"/>
      <c r="N278" s="62"/>
      <c r="O278" s="62"/>
      <c r="P278" s="62"/>
      <c r="Q278" s="62"/>
      <c r="R278" s="62"/>
      <c r="S278" s="62"/>
    </row>
    <row r="279" spans="1:19" s="63" customFormat="1" x14ac:dyDescent="0.3">
      <c r="A279" s="56"/>
      <c r="B279" s="57"/>
      <c r="C279" s="272"/>
      <c r="D279" s="273"/>
      <c r="E279" s="273"/>
      <c r="F279" s="273"/>
      <c r="G279" s="273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</row>
    <row r="280" spans="1:19" s="63" customFormat="1" x14ac:dyDescent="0.3">
      <c r="A280" s="56"/>
      <c r="B280" s="57"/>
      <c r="C280" s="270"/>
      <c r="D280" s="271"/>
      <c r="E280" s="271"/>
      <c r="F280" s="271"/>
      <c r="G280" s="271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</row>
    <row r="281" spans="1:19" s="63" customFormat="1" x14ac:dyDescent="0.3">
      <c r="A281" s="75"/>
      <c r="B281" s="76"/>
      <c r="C281" s="77"/>
      <c r="D281" s="78"/>
      <c r="E281" s="79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</row>
    <row r="282" spans="1:19" s="63" customFormat="1" x14ac:dyDescent="0.3">
      <c r="A282" s="56"/>
      <c r="B282" s="57"/>
      <c r="C282" s="272"/>
      <c r="D282" s="273"/>
      <c r="E282" s="273"/>
      <c r="F282" s="273"/>
      <c r="G282" s="273"/>
      <c r="H282" s="62"/>
      <c r="I282" s="62"/>
      <c r="J282" s="62"/>
      <c r="K282" s="62"/>
      <c r="L282" s="62"/>
      <c r="M282" s="62"/>
      <c r="N282" s="60"/>
      <c r="O282" s="60"/>
      <c r="P282" s="60"/>
      <c r="Q282" s="60"/>
      <c r="R282" s="62"/>
      <c r="S282" s="62"/>
    </row>
    <row r="283" spans="1:19" s="63" customFormat="1" x14ac:dyDescent="0.3">
      <c r="A283" s="56"/>
      <c r="B283" s="57"/>
      <c r="C283" s="58"/>
      <c r="D283" s="59"/>
      <c r="E283" s="60"/>
      <c r="F283" s="61"/>
      <c r="G283" s="62"/>
      <c r="H283" s="61"/>
      <c r="I283" s="62"/>
      <c r="J283" s="61"/>
      <c r="K283" s="62"/>
      <c r="L283" s="62"/>
      <c r="M283" s="62"/>
      <c r="N283" s="60"/>
      <c r="O283" s="60"/>
      <c r="P283" s="60"/>
      <c r="Q283" s="60"/>
      <c r="R283" s="62"/>
      <c r="S283" s="62"/>
    </row>
    <row r="284" spans="1:19" s="63" customFormat="1" x14ac:dyDescent="0.3">
      <c r="A284" s="56"/>
      <c r="B284" s="57"/>
      <c r="C284" s="272"/>
      <c r="D284" s="273"/>
      <c r="E284" s="273"/>
      <c r="F284" s="273"/>
      <c r="G284" s="273"/>
      <c r="H284" s="62"/>
      <c r="I284" s="62"/>
      <c r="J284" s="62"/>
      <c r="K284" s="62"/>
      <c r="L284" s="62"/>
      <c r="M284" s="62"/>
      <c r="N284" s="60"/>
      <c r="O284" s="60"/>
      <c r="P284" s="60"/>
      <c r="Q284" s="60"/>
      <c r="R284" s="62"/>
      <c r="S284" s="62"/>
    </row>
    <row r="285" spans="1:19" s="63" customFormat="1" x14ac:dyDescent="0.3">
      <c r="A285" s="56"/>
      <c r="B285" s="57"/>
      <c r="C285" s="58"/>
      <c r="D285" s="59"/>
      <c r="E285" s="60"/>
      <c r="F285" s="61"/>
      <c r="G285" s="62"/>
      <c r="H285" s="61"/>
      <c r="I285" s="62"/>
      <c r="J285" s="61"/>
      <c r="K285" s="62"/>
      <c r="L285" s="62"/>
      <c r="M285" s="62"/>
      <c r="N285" s="60"/>
      <c r="O285" s="60"/>
      <c r="P285" s="60"/>
      <c r="Q285" s="60"/>
      <c r="R285" s="62"/>
      <c r="S285" s="62"/>
    </row>
    <row r="286" spans="1:19" s="63" customFormat="1" x14ac:dyDescent="0.3">
      <c r="A286" s="56"/>
      <c r="B286" s="57"/>
      <c r="C286" s="272"/>
      <c r="D286" s="273"/>
      <c r="E286" s="273"/>
      <c r="F286" s="273"/>
      <c r="G286" s="273"/>
      <c r="H286" s="62"/>
      <c r="I286" s="62"/>
      <c r="J286" s="62"/>
      <c r="K286" s="62"/>
      <c r="L286" s="62"/>
      <c r="M286" s="62"/>
      <c r="N286" s="60"/>
      <c r="O286" s="60"/>
      <c r="P286" s="60"/>
      <c r="Q286" s="60"/>
      <c r="R286" s="62"/>
      <c r="S286" s="62"/>
    </row>
    <row r="287" spans="1:19" s="63" customFormat="1" x14ac:dyDescent="0.3">
      <c r="A287" s="56"/>
      <c r="B287" s="57"/>
      <c r="C287" s="58"/>
      <c r="D287" s="59"/>
      <c r="E287" s="60"/>
      <c r="F287" s="61"/>
      <c r="G287" s="62"/>
      <c r="H287" s="61"/>
      <c r="I287" s="62"/>
      <c r="J287" s="61"/>
      <c r="K287" s="62"/>
      <c r="L287" s="62"/>
      <c r="M287" s="62"/>
      <c r="N287" s="60"/>
      <c r="O287" s="60"/>
      <c r="P287" s="60"/>
      <c r="Q287" s="60"/>
      <c r="R287" s="62"/>
      <c r="S287" s="62"/>
    </row>
    <row r="288" spans="1:19" s="63" customFormat="1" x14ac:dyDescent="0.3">
      <c r="A288" s="56"/>
      <c r="B288" s="57"/>
      <c r="C288" s="58"/>
      <c r="D288" s="59"/>
      <c r="E288" s="60"/>
      <c r="F288" s="61"/>
      <c r="G288" s="62"/>
      <c r="H288" s="61"/>
      <c r="I288" s="62"/>
      <c r="J288" s="61"/>
      <c r="K288" s="62"/>
      <c r="L288" s="62"/>
      <c r="M288" s="62"/>
      <c r="N288" s="62"/>
      <c r="O288" s="62"/>
      <c r="P288" s="62"/>
      <c r="Q288" s="62"/>
      <c r="R288" s="62"/>
      <c r="S288" s="62"/>
    </row>
    <row r="289" spans="1:19" s="63" customFormat="1" x14ac:dyDescent="0.3">
      <c r="A289" s="56"/>
      <c r="B289" s="57"/>
      <c r="C289" s="58"/>
      <c r="D289" s="59"/>
      <c r="E289" s="60"/>
      <c r="F289" s="61"/>
      <c r="G289" s="62"/>
      <c r="H289" s="61"/>
      <c r="I289" s="62"/>
      <c r="J289" s="61"/>
      <c r="K289" s="62"/>
      <c r="L289" s="62"/>
      <c r="M289" s="62"/>
      <c r="N289" s="62"/>
      <c r="O289" s="62"/>
      <c r="P289" s="62"/>
      <c r="Q289" s="62"/>
      <c r="R289" s="62"/>
      <c r="S289" s="62"/>
    </row>
    <row r="290" spans="1:19" s="63" customFormat="1" x14ac:dyDescent="0.3">
      <c r="A290" s="56"/>
      <c r="B290" s="57"/>
      <c r="C290" s="272"/>
      <c r="D290" s="273"/>
      <c r="E290" s="273"/>
      <c r="F290" s="273"/>
      <c r="G290" s="273"/>
      <c r="H290" s="61"/>
      <c r="I290" s="62"/>
      <c r="J290" s="61"/>
      <c r="K290" s="62"/>
      <c r="L290" s="62"/>
      <c r="M290" s="62"/>
      <c r="N290" s="62"/>
      <c r="O290" s="62"/>
      <c r="P290" s="62"/>
      <c r="Q290" s="62"/>
      <c r="R290" s="62"/>
      <c r="S290" s="62"/>
    </row>
    <row r="291" spans="1:19" s="63" customFormat="1" x14ac:dyDescent="0.3">
      <c r="A291" s="56"/>
      <c r="B291" s="57"/>
      <c r="C291" s="58"/>
      <c r="D291" s="59"/>
      <c r="E291" s="60"/>
      <c r="F291" s="61"/>
      <c r="G291" s="62"/>
      <c r="H291" s="61"/>
      <c r="I291" s="62"/>
      <c r="J291" s="61"/>
      <c r="K291" s="62"/>
      <c r="L291" s="62"/>
      <c r="M291" s="62"/>
      <c r="N291" s="62"/>
      <c r="O291" s="62"/>
      <c r="P291" s="62"/>
      <c r="Q291" s="62"/>
      <c r="R291" s="62"/>
      <c r="S291" s="62"/>
    </row>
    <row r="292" spans="1:19" s="63" customFormat="1" x14ac:dyDescent="0.3">
      <c r="A292" s="56"/>
      <c r="B292" s="57"/>
      <c r="C292" s="272"/>
      <c r="D292" s="273"/>
      <c r="E292" s="273"/>
      <c r="F292" s="273"/>
      <c r="G292" s="273"/>
      <c r="H292" s="61"/>
      <c r="I292" s="62"/>
      <c r="J292" s="61"/>
      <c r="K292" s="62"/>
      <c r="L292" s="62"/>
      <c r="M292" s="62"/>
      <c r="N292" s="62"/>
      <c r="O292" s="62"/>
      <c r="P292" s="62"/>
      <c r="Q292" s="62"/>
      <c r="R292" s="62"/>
      <c r="S292" s="62"/>
    </row>
    <row r="293" spans="1:19" s="63" customFormat="1" x14ac:dyDescent="0.3">
      <c r="A293" s="56"/>
      <c r="B293" s="57"/>
      <c r="C293" s="58"/>
      <c r="D293" s="59"/>
      <c r="E293" s="60"/>
      <c r="F293" s="61"/>
      <c r="G293" s="62"/>
      <c r="H293" s="61"/>
      <c r="I293" s="62"/>
      <c r="J293" s="61"/>
      <c r="K293" s="62"/>
      <c r="L293" s="62"/>
      <c r="M293" s="62"/>
      <c r="N293" s="62"/>
      <c r="O293" s="62"/>
      <c r="P293" s="62"/>
      <c r="Q293" s="62"/>
      <c r="R293" s="62"/>
      <c r="S293" s="62"/>
    </row>
    <row r="294" spans="1:19" s="63" customFormat="1" x14ac:dyDescent="0.3">
      <c r="A294" s="56"/>
      <c r="B294" s="57"/>
      <c r="C294" s="272"/>
      <c r="D294" s="273"/>
      <c r="E294" s="273"/>
      <c r="F294" s="273"/>
      <c r="G294" s="273"/>
      <c r="H294" s="61"/>
      <c r="I294" s="62"/>
      <c r="J294" s="61"/>
      <c r="K294" s="62"/>
      <c r="L294" s="62"/>
      <c r="M294" s="62"/>
      <c r="N294" s="62"/>
      <c r="O294" s="62"/>
      <c r="P294" s="62"/>
      <c r="Q294" s="62"/>
      <c r="R294" s="62"/>
      <c r="S294" s="62"/>
    </row>
    <row r="295" spans="1:19" s="63" customFormat="1" x14ac:dyDescent="0.3">
      <c r="A295" s="56"/>
      <c r="B295" s="57"/>
      <c r="C295" s="270"/>
      <c r="D295" s="271"/>
      <c r="E295" s="271"/>
      <c r="F295" s="271"/>
      <c r="G295" s="271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</row>
    <row r="296" spans="1:19" s="63" customFormat="1" x14ac:dyDescent="0.3">
      <c r="A296" s="56"/>
      <c r="B296" s="57"/>
      <c r="C296" s="58"/>
      <c r="D296" s="59"/>
      <c r="E296" s="60"/>
      <c r="F296" s="61"/>
      <c r="G296" s="62"/>
      <c r="H296" s="61"/>
      <c r="I296" s="62"/>
      <c r="J296" s="61"/>
      <c r="K296" s="62"/>
      <c r="L296" s="62"/>
      <c r="M296" s="62"/>
      <c r="N296" s="62"/>
      <c r="O296" s="62"/>
      <c r="P296" s="62"/>
      <c r="Q296" s="62"/>
      <c r="R296" s="62"/>
      <c r="S296" s="62"/>
    </row>
    <row r="297" spans="1:19" s="63" customFormat="1" x14ac:dyDescent="0.3">
      <c r="A297" s="56"/>
      <c r="B297" s="57"/>
      <c r="C297" s="270"/>
      <c r="D297" s="271"/>
      <c r="E297" s="271"/>
      <c r="F297" s="271"/>
      <c r="G297" s="271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</row>
    <row r="298" spans="1:19" s="63" customFormat="1" x14ac:dyDescent="0.3">
      <c r="A298" s="56"/>
      <c r="B298" s="57"/>
      <c r="C298" s="58"/>
      <c r="D298" s="59"/>
      <c r="E298" s="60"/>
      <c r="F298" s="61"/>
      <c r="G298" s="62"/>
      <c r="H298" s="61"/>
      <c r="I298" s="62"/>
      <c r="J298" s="61"/>
      <c r="K298" s="62"/>
      <c r="L298" s="62"/>
      <c r="M298" s="62"/>
      <c r="N298" s="62"/>
      <c r="O298" s="62"/>
      <c r="P298" s="62"/>
      <c r="Q298" s="62"/>
      <c r="R298" s="62"/>
      <c r="S298" s="62"/>
    </row>
    <row r="299" spans="1:19" s="63" customFormat="1" x14ac:dyDescent="0.3">
      <c r="A299" s="56"/>
      <c r="B299" s="57"/>
      <c r="C299" s="270"/>
      <c r="D299" s="271"/>
      <c r="E299" s="271"/>
      <c r="F299" s="271"/>
      <c r="G299" s="271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</row>
    <row r="300" spans="1:19" s="63" customFormat="1" x14ac:dyDescent="0.3">
      <c r="A300" s="75"/>
      <c r="B300" s="76"/>
      <c r="C300" s="77"/>
      <c r="D300" s="78"/>
      <c r="E300" s="79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</row>
    <row r="301" spans="1:19" s="63" customFormat="1" x14ac:dyDescent="0.3">
      <c r="A301" s="56"/>
      <c r="B301" s="57"/>
      <c r="C301" s="58"/>
      <c r="D301" s="59"/>
      <c r="E301" s="60"/>
      <c r="F301" s="61"/>
      <c r="G301" s="62"/>
      <c r="H301" s="61"/>
      <c r="I301" s="62"/>
      <c r="J301" s="61"/>
      <c r="K301" s="62"/>
      <c r="L301" s="62"/>
      <c r="M301" s="62"/>
      <c r="N301" s="62"/>
      <c r="O301" s="62"/>
      <c r="P301" s="62"/>
      <c r="Q301" s="62"/>
      <c r="R301" s="62"/>
      <c r="S301" s="62"/>
    </row>
    <row r="302" spans="1:19" s="63" customFormat="1" x14ac:dyDescent="0.3">
      <c r="A302" s="75"/>
      <c r="B302" s="76"/>
      <c r="C302" s="77"/>
      <c r="D302" s="78"/>
      <c r="E302" s="79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</row>
    <row r="303" spans="1:19" s="63" customFormat="1" x14ac:dyDescent="0.3">
      <c r="A303" s="56"/>
      <c r="B303" s="57"/>
      <c r="C303" s="58"/>
      <c r="D303" s="59"/>
      <c r="E303" s="60"/>
      <c r="F303" s="61"/>
      <c r="G303" s="62"/>
      <c r="H303" s="61"/>
      <c r="I303" s="62"/>
      <c r="J303" s="61"/>
      <c r="K303" s="62"/>
      <c r="L303" s="62"/>
      <c r="M303" s="62"/>
      <c r="N303" s="62"/>
      <c r="O303" s="62"/>
      <c r="P303" s="62"/>
      <c r="Q303" s="62"/>
      <c r="R303" s="62"/>
      <c r="S303" s="62"/>
    </row>
    <row r="304" spans="1:19" s="63" customFormat="1" x14ac:dyDescent="0.3">
      <c r="A304" s="56"/>
      <c r="B304" s="57"/>
      <c r="C304" s="270"/>
      <c r="D304" s="271"/>
      <c r="E304" s="271"/>
      <c r="F304" s="271"/>
      <c r="G304" s="271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</row>
    <row r="305" spans="1:19" s="63" customFormat="1" x14ac:dyDescent="0.3">
      <c r="A305" s="56"/>
      <c r="B305" s="57"/>
      <c r="C305" s="58"/>
      <c r="D305" s="59"/>
      <c r="E305" s="60"/>
      <c r="F305" s="61"/>
      <c r="G305" s="62"/>
      <c r="H305" s="61"/>
      <c r="I305" s="62"/>
      <c r="J305" s="61"/>
      <c r="K305" s="62"/>
      <c r="L305" s="62"/>
      <c r="M305" s="62"/>
      <c r="N305" s="62"/>
      <c r="O305" s="62"/>
      <c r="P305" s="62"/>
      <c r="Q305" s="62"/>
      <c r="R305" s="62"/>
      <c r="S305" s="62"/>
    </row>
    <row r="306" spans="1:19" s="63" customFormat="1" x14ac:dyDescent="0.3">
      <c r="A306" s="56"/>
      <c r="B306" s="57"/>
      <c r="C306" s="270"/>
      <c r="D306" s="271"/>
      <c r="E306" s="271"/>
      <c r="F306" s="271"/>
      <c r="G306" s="271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</row>
    <row r="307" spans="1:19" s="63" customFormat="1" x14ac:dyDescent="0.3">
      <c r="A307" s="56"/>
      <c r="B307" s="57"/>
      <c r="C307" s="58"/>
      <c r="D307" s="59"/>
      <c r="E307" s="60"/>
      <c r="F307" s="61"/>
      <c r="G307" s="62"/>
      <c r="H307" s="61"/>
      <c r="I307" s="62"/>
      <c r="J307" s="61"/>
      <c r="K307" s="62"/>
      <c r="L307" s="62"/>
      <c r="M307" s="62"/>
      <c r="N307" s="62"/>
      <c r="O307" s="62"/>
      <c r="P307" s="62"/>
      <c r="Q307" s="62"/>
      <c r="R307" s="62"/>
      <c r="S307" s="62"/>
    </row>
    <row r="308" spans="1:19" s="63" customFormat="1" x14ac:dyDescent="0.3">
      <c r="A308" s="56"/>
      <c r="B308" s="57"/>
      <c r="C308" s="270"/>
      <c r="D308" s="271"/>
      <c r="E308" s="271"/>
      <c r="F308" s="271"/>
      <c r="G308" s="271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</row>
    <row r="309" spans="1:19" s="63" customFormat="1" x14ac:dyDescent="0.3">
      <c r="A309" s="75"/>
      <c r="B309" s="76"/>
      <c r="C309" s="77"/>
      <c r="D309" s="78"/>
      <c r="E309" s="79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</row>
    <row r="310" spans="1:19" s="63" customFormat="1" x14ac:dyDescent="0.3">
      <c r="A310" s="56"/>
      <c r="B310" s="57"/>
      <c r="C310" s="58"/>
      <c r="D310" s="59"/>
      <c r="E310" s="60"/>
      <c r="F310" s="61"/>
      <c r="G310" s="62"/>
      <c r="H310" s="61"/>
      <c r="I310" s="62"/>
      <c r="J310" s="61"/>
      <c r="K310" s="62"/>
      <c r="L310" s="62"/>
      <c r="M310" s="62"/>
      <c r="N310" s="62"/>
      <c r="O310" s="62"/>
      <c r="P310" s="62"/>
      <c r="Q310" s="62"/>
      <c r="R310" s="62"/>
      <c r="S310" s="62"/>
    </row>
    <row r="311" spans="1:19" s="63" customFormat="1" x14ac:dyDescent="0.3">
      <c r="A311" s="56"/>
      <c r="B311" s="57"/>
      <c r="C311" s="272"/>
      <c r="D311" s="273"/>
      <c r="E311" s="273"/>
      <c r="F311" s="273"/>
      <c r="G311" s="273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</row>
    <row r="312" spans="1:19" s="63" customFormat="1" x14ac:dyDescent="0.3">
      <c r="A312" s="56"/>
      <c r="B312" s="57"/>
      <c r="C312" s="270"/>
      <c r="D312" s="271"/>
      <c r="E312" s="271"/>
      <c r="F312" s="271"/>
      <c r="G312" s="271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</row>
    <row r="313" spans="1:19" s="63" customFormat="1" x14ac:dyDescent="0.3">
      <c r="A313" s="56"/>
      <c r="B313" s="57"/>
      <c r="C313" s="58"/>
      <c r="D313" s="59"/>
      <c r="E313" s="60"/>
      <c r="F313" s="61"/>
      <c r="G313" s="62"/>
      <c r="H313" s="61"/>
      <c r="I313" s="62"/>
      <c r="J313" s="61"/>
      <c r="K313" s="62"/>
      <c r="L313" s="62"/>
      <c r="M313" s="62"/>
      <c r="N313" s="62"/>
      <c r="O313" s="62"/>
      <c r="P313" s="62"/>
      <c r="Q313" s="62"/>
      <c r="R313" s="62"/>
      <c r="S313" s="62"/>
    </row>
    <row r="314" spans="1:19" s="63" customFormat="1" x14ac:dyDescent="0.3">
      <c r="A314" s="56"/>
      <c r="B314" s="57"/>
      <c r="C314" s="272"/>
      <c r="D314" s="273"/>
      <c r="E314" s="273"/>
      <c r="F314" s="273"/>
      <c r="G314" s="273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</row>
    <row r="315" spans="1:19" s="63" customFormat="1" x14ac:dyDescent="0.3">
      <c r="A315" s="75"/>
      <c r="B315" s="76"/>
      <c r="C315" s="77"/>
      <c r="D315" s="81"/>
      <c r="E315" s="75"/>
      <c r="F315" s="75"/>
      <c r="G315" s="82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</row>
    <row r="316" spans="1:19" s="63" customFormat="1" x14ac:dyDescent="0.3">
      <c r="B316" s="67"/>
      <c r="C316" s="67"/>
      <c r="D316" s="68"/>
      <c r="E316" s="219"/>
    </row>
    <row r="317" spans="1:19" s="63" customFormat="1" x14ac:dyDescent="0.3">
      <c r="A317" s="65"/>
      <c r="B317" s="66"/>
      <c r="C317" s="274"/>
      <c r="D317" s="275"/>
      <c r="E317" s="275"/>
      <c r="F317" s="275"/>
      <c r="G317" s="275"/>
    </row>
    <row r="318" spans="1:19" s="63" customFormat="1" x14ac:dyDescent="0.3">
      <c r="B318" s="67"/>
      <c r="C318" s="67"/>
      <c r="D318" s="68"/>
      <c r="E318" s="219"/>
    </row>
    <row r="319" spans="1:19" s="63" customFormat="1" x14ac:dyDescent="0.3">
      <c r="B319" s="67"/>
      <c r="C319" s="67"/>
      <c r="D319" s="68"/>
      <c r="E319" s="21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</row>
    <row r="320" spans="1:19" s="63" customFormat="1" x14ac:dyDescent="0.3">
      <c r="A320" s="70"/>
      <c r="B320" s="71"/>
      <c r="C320" s="71"/>
      <c r="D320" s="72"/>
      <c r="E320" s="220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</row>
    <row r="321" spans="1:25" s="63" customFormat="1" x14ac:dyDescent="0.3">
      <c r="A321" s="75"/>
      <c r="B321" s="76"/>
      <c r="C321" s="77"/>
      <c r="D321" s="78"/>
      <c r="E321" s="79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</row>
    <row r="322" spans="1:25" s="63" customFormat="1" x14ac:dyDescent="0.3">
      <c r="A322" s="56"/>
      <c r="B322" s="57"/>
      <c r="C322" s="58"/>
      <c r="D322" s="59"/>
      <c r="E322" s="60"/>
      <c r="F322" s="61"/>
      <c r="G322" s="62"/>
      <c r="H322" s="61"/>
      <c r="I322" s="62"/>
      <c r="J322" s="61"/>
      <c r="K322" s="62"/>
      <c r="L322" s="62"/>
      <c r="M322" s="62"/>
      <c r="N322" s="62"/>
      <c r="O322" s="62"/>
      <c r="P322" s="62"/>
      <c r="Q322" s="62"/>
      <c r="R322" s="62"/>
      <c r="S322" s="62"/>
      <c r="Y322" s="64"/>
    </row>
    <row r="323" spans="1:25" s="63" customFormat="1" x14ac:dyDescent="0.3">
      <c r="A323" s="56"/>
      <c r="B323" s="57"/>
      <c r="C323" s="270"/>
      <c r="D323" s="271"/>
      <c r="E323" s="271"/>
      <c r="F323" s="271"/>
      <c r="G323" s="271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Y323" s="64"/>
    </row>
    <row r="324" spans="1:25" s="63" customFormat="1" x14ac:dyDescent="0.3">
      <c r="A324" s="56"/>
      <c r="B324" s="57"/>
      <c r="C324" s="58"/>
      <c r="D324" s="59"/>
      <c r="E324" s="60"/>
      <c r="F324" s="61"/>
      <c r="G324" s="62"/>
      <c r="H324" s="61"/>
      <c r="I324" s="62"/>
      <c r="J324" s="61"/>
      <c r="K324" s="62"/>
      <c r="L324" s="62"/>
      <c r="M324" s="62"/>
      <c r="N324" s="62"/>
      <c r="O324" s="62"/>
      <c r="P324" s="62"/>
      <c r="Q324" s="62"/>
      <c r="R324" s="62"/>
      <c r="S324" s="62"/>
      <c r="Y324" s="64"/>
    </row>
    <row r="325" spans="1:25" s="63" customFormat="1" x14ac:dyDescent="0.3">
      <c r="A325" s="56"/>
      <c r="B325" s="57"/>
      <c r="C325" s="270"/>
      <c r="D325" s="271"/>
      <c r="E325" s="271"/>
      <c r="F325" s="271"/>
      <c r="G325" s="271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Y325" s="64"/>
    </row>
    <row r="326" spans="1:25" s="63" customFormat="1" x14ac:dyDescent="0.3">
      <c r="A326" s="56"/>
      <c r="B326" s="57"/>
      <c r="C326" s="58"/>
      <c r="D326" s="59"/>
      <c r="E326" s="60"/>
      <c r="F326" s="61"/>
      <c r="G326" s="62"/>
      <c r="H326" s="61"/>
      <c r="I326" s="62"/>
      <c r="J326" s="61"/>
      <c r="K326" s="62"/>
      <c r="L326" s="62"/>
      <c r="M326" s="62"/>
      <c r="N326" s="62"/>
      <c r="O326" s="62"/>
      <c r="P326" s="62"/>
      <c r="Q326" s="62"/>
      <c r="R326" s="62"/>
      <c r="S326" s="62"/>
      <c r="Y326" s="64"/>
    </row>
    <row r="327" spans="1:25" s="63" customFormat="1" x14ac:dyDescent="0.3">
      <c r="A327" s="56"/>
      <c r="B327" s="57"/>
      <c r="C327" s="270"/>
      <c r="D327" s="271"/>
      <c r="E327" s="271"/>
      <c r="F327" s="271"/>
      <c r="G327" s="271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Y327" s="64"/>
    </row>
    <row r="328" spans="1:25" s="63" customFormat="1" x14ac:dyDescent="0.3">
      <c r="A328" s="56"/>
      <c r="B328" s="57"/>
      <c r="C328" s="58"/>
      <c r="D328" s="59"/>
      <c r="E328" s="60"/>
      <c r="F328" s="61"/>
      <c r="G328" s="62"/>
      <c r="H328" s="61"/>
      <c r="I328" s="62"/>
      <c r="J328" s="61"/>
      <c r="K328" s="62"/>
      <c r="L328" s="62"/>
      <c r="M328" s="62"/>
      <c r="N328" s="62"/>
      <c r="O328" s="62"/>
      <c r="P328" s="62"/>
      <c r="Q328" s="62"/>
      <c r="R328" s="62"/>
      <c r="S328" s="62"/>
      <c r="Y328" s="64"/>
    </row>
    <row r="329" spans="1:25" s="63" customFormat="1" x14ac:dyDescent="0.3">
      <c r="A329" s="56"/>
      <c r="B329" s="57"/>
      <c r="C329" s="270"/>
      <c r="D329" s="271"/>
      <c r="E329" s="271"/>
      <c r="F329" s="271"/>
      <c r="G329" s="271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Y329" s="64"/>
    </row>
    <row r="330" spans="1:25" s="63" customFormat="1" x14ac:dyDescent="0.3">
      <c r="A330" s="56"/>
      <c r="B330" s="57"/>
      <c r="C330" s="58"/>
      <c r="D330" s="59"/>
      <c r="E330" s="60"/>
      <c r="F330" s="61"/>
      <c r="G330" s="62"/>
      <c r="H330" s="61"/>
      <c r="I330" s="62"/>
      <c r="J330" s="61"/>
      <c r="K330" s="62"/>
      <c r="L330" s="62"/>
      <c r="M330" s="62"/>
      <c r="N330" s="62"/>
      <c r="O330" s="62"/>
      <c r="P330" s="62"/>
      <c r="Q330" s="62"/>
      <c r="R330" s="62"/>
      <c r="S330" s="62"/>
      <c r="Y330" s="64"/>
    </row>
    <row r="331" spans="1:25" s="63" customFormat="1" x14ac:dyDescent="0.3">
      <c r="A331" s="56"/>
      <c r="B331" s="57"/>
      <c r="C331" s="270"/>
      <c r="D331" s="271"/>
      <c r="E331" s="271"/>
      <c r="F331" s="271"/>
      <c r="G331" s="271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Y331" s="64"/>
    </row>
    <row r="332" spans="1:25" s="63" customFormat="1" x14ac:dyDescent="0.3">
      <c r="A332" s="56"/>
      <c r="B332" s="57"/>
      <c r="C332" s="58"/>
      <c r="D332" s="59"/>
      <c r="E332" s="60"/>
      <c r="F332" s="61"/>
      <c r="G332" s="62"/>
      <c r="H332" s="61"/>
      <c r="I332" s="62"/>
      <c r="J332" s="61"/>
      <c r="K332" s="62"/>
      <c r="L332" s="62"/>
      <c r="M332" s="62"/>
      <c r="N332" s="62"/>
      <c r="O332" s="62"/>
      <c r="P332" s="62"/>
      <c r="Q332" s="62"/>
      <c r="R332" s="62"/>
      <c r="S332" s="62"/>
      <c r="Y332" s="64"/>
    </row>
    <row r="333" spans="1:25" s="63" customFormat="1" x14ac:dyDescent="0.3">
      <c r="A333" s="56"/>
      <c r="B333" s="57"/>
      <c r="C333" s="270"/>
      <c r="D333" s="271"/>
      <c r="E333" s="271"/>
      <c r="F333" s="271"/>
      <c r="G333" s="271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Y333" s="64"/>
    </row>
    <row r="334" spans="1:25" s="63" customFormat="1" x14ac:dyDescent="0.3">
      <c r="A334" s="56"/>
      <c r="B334" s="57"/>
      <c r="C334" s="58"/>
      <c r="D334" s="59"/>
      <c r="E334" s="60"/>
      <c r="F334" s="61"/>
      <c r="G334" s="62"/>
      <c r="H334" s="61"/>
      <c r="I334" s="62"/>
      <c r="J334" s="61"/>
      <c r="K334" s="62"/>
      <c r="L334" s="62"/>
      <c r="M334" s="62"/>
      <c r="N334" s="62"/>
      <c r="O334" s="62"/>
      <c r="P334" s="62"/>
      <c r="Q334" s="62"/>
      <c r="R334" s="62"/>
      <c r="S334" s="62"/>
      <c r="Y334" s="64"/>
    </row>
    <row r="335" spans="1:25" s="63" customFormat="1" x14ac:dyDescent="0.3">
      <c r="A335" s="56"/>
      <c r="B335" s="57"/>
      <c r="C335" s="270"/>
      <c r="D335" s="271"/>
      <c r="E335" s="271"/>
      <c r="F335" s="271"/>
      <c r="G335" s="271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Y335" s="64"/>
    </row>
    <row r="336" spans="1:25" s="63" customFormat="1" x14ac:dyDescent="0.3">
      <c r="A336" s="56"/>
      <c r="B336" s="57"/>
      <c r="C336" s="58"/>
      <c r="D336" s="59"/>
      <c r="E336" s="60"/>
      <c r="F336" s="61"/>
      <c r="G336" s="62"/>
      <c r="H336" s="61"/>
      <c r="I336" s="62"/>
      <c r="J336" s="61"/>
      <c r="K336" s="62"/>
      <c r="L336" s="62"/>
      <c r="M336" s="62"/>
      <c r="N336" s="62"/>
      <c r="O336" s="62"/>
      <c r="P336" s="62"/>
      <c r="Q336" s="62"/>
      <c r="R336" s="62"/>
      <c r="S336" s="62"/>
      <c r="Y336" s="64"/>
    </row>
    <row r="337" spans="1:25" s="63" customFormat="1" x14ac:dyDescent="0.3">
      <c r="A337" s="56"/>
      <c r="B337" s="57"/>
      <c r="C337" s="270"/>
      <c r="D337" s="271"/>
      <c r="E337" s="271"/>
      <c r="F337" s="271"/>
      <c r="G337" s="271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Y337" s="64"/>
    </row>
    <row r="338" spans="1:25" s="63" customFormat="1" x14ac:dyDescent="0.3">
      <c r="A338" s="56"/>
      <c r="B338" s="57"/>
      <c r="C338" s="58"/>
      <c r="D338" s="59"/>
      <c r="E338" s="60"/>
      <c r="F338" s="61"/>
      <c r="G338" s="62"/>
      <c r="H338" s="61"/>
      <c r="I338" s="62"/>
      <c r="J338" s="61"/>
      <c r="K338" s="62"/>
      <c r="L338" s="62"/>
      <c r="M338" s="62"/>
      <c r="N338" s="62"/>
      <c r="O338" s="62"/>
      <c r="P338" s="62"/>
      <c r="Q338" s="62"/>
      <c r="R338" s="62"/>
      <c r="S338" s="62"/>
      <c r="Y338" s="64"/>
    </row>
    <row r="339" spans="1:25" s="63" customFormat="1" x14ac:dyDescent="0.3">
      <c r="A339" s="56"/>
      <c r="B339" s="57"/>
      <c r="C339" s="270"/>
      <c r="D339" s="271"/>
      <c r="E339" s="271"/>
      <c r="F339" s="271"/>
      <c r="G339" s="271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Y339" s="64"/>
    </row>
    <row r="340" spans="1:25" s="63" customFormat="1" x14ac:dyDescent="0.3">
      <c r="A340" s="56"/>
      <c r="B340" s="57"/>
      <c r="C340" s="58"/>
      <c r="D340" s="59"/>
      <c r="E340" s="60"/>
      <c r="F340" s="61"/>
      <c r="G340" s="62"/>
      <c r="H340" s="61"/>
      <c r="I340" s="62"/>
      <c r="J340" s="61"/>
      <c r="K340" s="62"/>
      <c r="L340" s="62"/>
      <c r="M340" s="62"/>
      <c r="N340" s="62"/>
      <c r="O340" s="62"/>
      <c r="P340" s="62"/>
      <c r="Q340" s="62"/>
      <c r="R340" s="62"/>
      <c r="S340" s="62"/>
      <c r="Y340" s="64"/>
    </row>
    <row r="341" spans="1:25" s="63" customFormat="1" x14ac:dyDescent="0.3">
      <c r="A341" s="56"/>
      <c r="B341" s="57"/>
      <c r="C341" s="270"/>
      <c r="D341" s="271"/>
      <c r="E341" s="271"/>
      <c r="F341" s="271"/>
      <c r="G341" s="271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25" s="63" customFormat="1" x14ac:dyDescent="0.3">
      <c r="A342" s="56"/>
      <c r="B342" s="57"/>
      <c r="C342" s="58"/>
      <c r="D342" s="59"/>
      <c r="E342" s="60"/>
      <c r="F342" s="61"/>
      <c r="G342" s="62"/>
      <c r="H342" s="61"/>
      <c r="I342" s="62"/>
      <c r="J342" s="61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25" s="63" customFormat="1" x14ac:dyDescent="0.3">
      <c r="A343" s="56"/>
      <c r="B343" s="57"/>
      <c r="C343" s="270"/>
      <c r="D343" s="271"/>
      <c r="E343" s="271"/>
      <c r="F343" s="271"/>
      <c r="G343" s="271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25" s="63" customFormat="1" x14ac:dyDescent="0.3">
      <c r="A344" s="56"/>
      <c r="B344" s="57"/>
      <c r="C344" s="58"/>
      <c r="D344" s="59"/>
      <c r="E344" s="60"/>
      <c r="F344" s="61"/>
      <c r="G344" s="62"/>
      <c r="H344" s="61"/>
      <c r="I344" s="62"/>
      <c r="J344" s="61"/>
      <c r="K344" s="62"/>
      <c r="L344" s="62"/>
      <c r="M344" s="62"/>
      <c r="N344" s="62"/>
      <c r="O344" s="62"/>
      <c r="P344" s="62"/>
      <c r="Q344" s="62"/>
      <c r="R344" s="62"/>
      <c r="S344" s="62"/>
    </row>
    <row r="345" spans="1:25" s="63" customFormat="1" x14ac:dyDescent="0.3">
      <c r="A345" s="56"/>
      <c r="B345" s="57"/>
      <c r="C345" s="272"/>
      <c r="D345" s="273"/>
      <c r="E345" s="273"/>
      <c r="F345" s="273"/>
      <c r="G345" s="273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</row>
    <row r="346" spans="1:25" s="63" customFormat="1" x14ac:dyDescent="0.3">
      <c r="A346" s="56"/>
      <c r="B346" s="57"/>
      <c r="C346" s="270"/>
      <c r="D346" s="271"/>
      <c r="E346" s="271"/>
      <c r="F346" s="271"/>
      <c r="G346" s="271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</row>
    <row r="347" spans="1:25" s="63" customFormat="1" x14ac:dyDescent="0.3">
      <c r="A347" s="56"/>
      <c r="B347" s="57"/>
      <c r="C347" s="58"/>
      <c r="D347" s="59"/>
      <c r="E347" s="60"/>
      <c r="F347" s="61"/>
      <c r="G347" s="62"/>
      <c r="H347" s="61"/>
      <c r="I347" s="62"/>
      <c r="J347" s="61"/>
      <c r="K347" s="62"/>
      <c r="L347" s="62"/>
      <c r="M347" s="62"/>
      <c r="N347" s="62"/>
      <c r="O347" s="62"/>
      <c r="P347" s="62"/>
      <c r="Q347" s="62"/>
      <c r="R347" s="62"/>
      <c r="S347" s="62"/>
    </row>
    <row r="348" spans="1:25" s="63" customFormat="1" x14ac:dyDescent="0.3">
      <c r="A348" s="56"/>
      <c r="B348" s="57"/>
      <c r="C348" s="270"/>
      <c r="D348" s="271"/>
      <c r="E348" s="271"/>
      <c r="F348" s="271"/>
      <c r="G348" s="271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</row>
    <row r="349" spans="1:25" s="63" customFormat="1" x14ac:dyDescent="0.3">
      <c r="A349" s="56"/>
      <c r="B349" s="57"/>
      <c r="C349" s="58"/>
      <c r="D349" s="59"/>
      <c r="E349" s="60"/>
      <c r="F349" s="61"/>
      <c r="G349" s="62"/>
      <c r="H349" s="61"/>
      <c r="I349" s="62"/>
      <c r="J349" s="61"/>
      <c r="K349" s="62"/>
      <c r="L349" s="62"/>
      <c r="M349" s="62"/>
      <c r="N349" s="62"/>
      <c r="O349" s="62"/>
      <c r="P349" s="62"/>
      <c r="Q349" s="62"/>
      <c r="R349" s="62"/>
      <c r="S349" s="62"/>
    </row>
    <row r="350" spans="1:25" s="63" customFormat="1" x14ac:dyDescent="0.3">
      <c r="A350" s="56"/>
      <c r="B350" s="57"/>
      <c r="C350" s="270"/>
      <c r="D350" s="271"/>
      <c r="E350" s="271"/>
      <c r="F350" s="271"/>
      <c r="G350" s="271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</row>
    <row r="351" spans="1:25" s="63" customFormat="1" x14ac:dyDescent="0.3">
      <c r="A351" s="56"/>
      <c r="B351" s="57"/>
      <c r="C351" s="58"/>
      <c r="D351" s="59"/>
      <c r="E351" s="60"/>
      <c r="F351" s="61"/>
      <c r="G351" s="62"/>
      <c r="H351" s="61"/>
      <c r="I351" s="62"/>
      <c r="J351" s="61"/>
      <c r="K351" s="62"/>
      <c r="L351" s="62"/>
      <c r="M351" s="62"/>
      <c r="N351" s="62"/>
      <c r="O351" s="62"/>
      <c r="P351" s="62"/>
      <c r="Q351" s="62"/>
      <c r="R351" s="62"/>
      <c r="S351" s="62"/>
    </row>
    <row r="352" spans="1:25" s="63" customFormat="1" x14ac:dyDescent="0.3">
      <c r="A352" s="56"/>
      <c r="B352" s="57"/>
      <c r="C352" s="270"/>
      <c r="D352" s="271"/>
      <c r="E352" s="271"/>
      <c r="F352" s="271"/>
      <c r="G352" s="271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</row>
    <row r="353" spans="1:19" s="63" customFormat="1" x14ac:dyDescent="0.3">
      <c r="A353" s="56"/>
      <c r="B353" s="57"/>
      <c r="C353" s="58"/>
      <c r="D353" s="59"/>
      <c r="E353" s="60"/>
      <c r="F353" s="61"/>
      <c r="G353" s="62"/>
      <c r="H353" s="61"/>
      <c r="I353" s="62"/>
      <c r="J353" s="61"/>
      <c r="K353" s="62"/>
      <c r="L353" s="62"/>
      <c r="M353" s="62"/>
      <c r="N353" s="62"/>
      <c r="O353" s="62"/>
      <c r="P353" s="62"/>
      <c r="Q353" s="62"/>
      <c r="R353" s="62"/>
      <c r="S353" s="62"/>
    </row>
    <row r="354" spans="1:19" s="63" customFormat="1" x14ac:dyDescent="0.3">
      <c r="A354" s="56"/>
      <c r="B354" s="57"/>
      <c r="C354" s="270"/>
      <c r="D354" s="271"/>
      <c r="E354" s="271"/>
      <c r="F354" s="271"/>
      <c r="G354" s="271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</row>
    <row r="355" spans="1:19" s="63" customFormat="1" x14ac:dyDescent="0.3">
      <c r="A355" s="56"/>
      <c r="B355" s="57"/>
      <c r="C355" s="58"/>
      <c r="D355" s="59"/>
      <c r="E355" s="60"/>
      <c r="F355" s="61"/>
      <c r="G355" s="62"/>
      <c r="H355" s="61"/>
      <c r="I355" s="62"/>
      <c r="J355" s="61"/>
      <c r="K355" s="62"/>
      <c r="L355" s="62"/>
      <c r="M355" s="62"/>
      <c r="N355" s="62"/>
      <c r="O355" s="62"/>
      <c r="P355" s="62"/>
      <c r="Q355" s="62"/>
      <c r="R355" s="62"/>
      <c r="S355" s="62"/>
    </row>
    <row r="356" spans="1:19" s="63" customFormat="1" x14ac:dyDescent="0.3">
      <c r="A356" s="56"/>
      <c r="B356" s="57"/>
      <c r="C356" s="272"/>
      <c r="D356" s="273"/>
      <c r="E356" s="273"/>
      <c r="F356" s="273"/>
      <c r="G356" s="273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</row>
    <row r="357" spans="1:19" s="63" customFormat="1" x14ac:dyDescent="0.3">
      <c r="A357" s="56"/>
      <c r="B357" s="57"/>
      <c r="C357" s="270"/>
      <c r="D357" s="271"/>
      <c r="E357" s="271"/>
      <c r="F357" s="271"/>
      <c r="G357" s="271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</row>
    <row r="358" spans="1:19" s="63" customFormat="1" x14ac:dyDescent="0.3">
      <c r="A358" s="56"/>
      <c r="B358" s="57"/>
      <c r="C358" s="58"/>
      <c r="D358" s="59"/>
      <c r="E358" s="60"/>
      <c r="F358" s="61"/>
      <c r="G358" s="62"/>
      <c r="H358" s="61"/>
      <c r="I358" s="62"/>
      <c r="J358" s="61"/>
      <c r="K358" s="62"/>
      <c r="L358" s="62"/>
      <c r="M358" s="62"/>
      <c r="N358" s="62"/>
      <c r="O358" s="62"/>
      <c r="P358" s="62"/>
      <c r="Q358" s="62"/>
      <c r="R358" s="62"/>
      <c r="S358" s="62"/>
    </row>
    <row r="359" spans="1:19" s="63" customFormat="1" x14ac:dyDescent="0.3">
      <c r="A359" s="56"/>
      <c r="B359" s="57"/>
      <c r="C359" s="272"/>
      <c r="D359" s="273"/>
      <c r="E359" s="273"/>
      <c r="F359" s="273"/>
      <c r="G359" s="273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</row>
    <row r="360" spans="1:19" s="63" customFormat="1" x14ac:dyDescent="0.3">
      <c r="A360" s="56"/>
      <c r="B360" s="57"/>
      <c r="C360" s="270"/>
      <c r="D360" s="271"/>
      <c r="E360" s="271"/>
      <c r="F360" s="271"/>
      <c r="G360" s="271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</row>
    <row r="361" spans="1:19" s="63" customFormat="1" x14ac:dyDescent="0.3">
      <c r="A361" s="56"/>
      <c r="B361" s="57"/>
      <c r="C361" s="58"/>
      <c r="D361" s="59"/>
      <c r="E361" s="60"/>
      <c r="F361" s="61"/>
      <c r="G361" s="62"/>
      <c r="H361" s="61"/>
      <c r="I361" s="62"/>
      <c r="J361" s="61"/>
      <c r="K361" s="62"/>
      <c r="L361" s="62"/>
      <c r="M361" s="62"/>
      <c r="N361" s="62"/>
      <c r="O361" s="62"/>
      <c r="P361" s="62"/>
      <c r="Q361" s="62"/>
      <c r="R361" s="62"/>
      <c r="S361" s="62"/>
    </row>
    <row r="362" spans="1:19" s="63" customFormat="1" x14ac:dyDescent="0.3">
      <c r="A362" s="56"/>
      <c r="B362" s="57"/>
      <c r="C362" s="270"/>
      <c r="D362" s="271"/>
      <c r="E362" s="271"/>
      <c r="F362" s="271"/>
      <c r="G362" s="27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</row>
    <row r="363" spans="1:19" s="63" customFormat="1" x14ac:dyDescent="0.3">
      <c r="A363" s="56"/>
      <c r="B363" s="57"/>
      <c r="C363" s="58"/>
      <c r="D363" s="59"/>
      <c r="E363" s="60"/>
      <c r="F363" s="61"/>
      <c r="G363" s="62"/>
      <c r="H363" s="61"/>
      <c r="I363" s="62"/>
      <c r="J363" s="61"/>
      <c r="K363" s="62"/>
      <c r="L363" s="62"/>
      <c r="M363" s="62"/>
      <c r="N363" s="62"/>
      <c r="O363" s="62"/>
      <c r="P363" s="62"/>
      <c r="Q363" s="62"/>
      <c r="R363" s="62"/>
      <c r="S363" s="62"/>
    </row>
    <row r="364" spans="1:19" s="63" customFormat="1" x14ac:dyDescent="0.3">
      <c r="A364" s="56"/>
      <c r="B364" s="57"/>
      <c r="C364" s="270"/>
      <c r="D364" s="271"/>
      <c r="E364" s="271"/>
      <c r="F364" s="271"/>
      <c r="G364" s="27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</row>
    <row r="365" spans="1:19" s="63" customFormat="1" x14ac:dyDescent="0.3">
      <c r="A365" s="56"/>
      <c r="B365" s="57"/>
      <c r="C365" s="58"/>
      <c r="D365" s="59"/>
      <c r="E365" s="60"/>
      <c r="F365" s="61"/>
      <c r="G365" s="62"/>
      <c r="H365" s="61"/>
      <c r="I365" s="62"/>
      <c r="J365" s="61"/>
      <c r="K365" s="62"/>
      <c r="L365" s="62"/>
      <c r="M365" s="62"/>
      <c r="N365" s="62"/>
      <c r="O365" s="62"/>
      <c r="P365" s="62"/>
      <c r="Q365" s="62"/>
      <c r="R365" s="62"/>
      <c r="S365" s="62"/>
    </row>
    <row r="366" spans="1:19" s="63" customFormat="1" x14ac:dyDescent="0.3">
      <c r="A366" s="56"/>
      <c r="B366" s="57"/>
      <c r="C366" s="270"/>
      <c r="D366" s="271"/>
      <c r="E366" s="271"/>
      <c r="F366" s="271"/>
      <c r="G366" s="27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</row>
    <row r="367" spans="1:19" s="63" customFormat="1" x14ac:dyDescent="0.3">
      <c r="A367" s="75"/>
      <c r="B367" s="76"/>
      <c r="C367" s="77"/>
      <c r="D367" s="78"/>
      <c r="E367" s="79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</row>
    <row r="368" spans="1:19" s="63" customFormat="1" x14ac:dyDescent="0.3">
      <c r="A368" s="56"/>
      <c r="B368" s="57"/>
      <c r="C368" s="58"/>
      <c r="D368" s="59"/>
      <c r="E368" s="60"/>
      <c r="F368" s="61"/>
      <c r="G368" s="62"/>
      <c r="H368" s="61"/>
      <c r="I368" s="62"/>
      <c r="J368" s="61"/>
      <c r="K368" s="62"/>
      <c r="L368" s="62"/>
      <c r="M368" s="62"/>
      <c r="N368" s="62"/>
      <c r="O368" s="62"/>
      <c r="P368" s="62"/>
      <c r="Q368" s="62"/>
      <c r="R368" s="62"/>
      <c r="S368" s="62"/>
    </row>
    <row r="369" spans="1:19" s="63" customFormat="1" x14ac:dyDescent="0.3">
      <c r="A369" s="56"/>
      <c r="B369" s="57"/>
      <c r="C369" s="270"/>
      <c r="D369" s="271"/>
      <c r="E369" s="271"/>
      <c r="F369" s="271"/>
      <c r="G369" s="271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</row>
    <row r="370" spans="1:19" s="63" customFormat="1" x14ac:dyDescent="0.3">
      <c r="A370" s="56"/>
      <c r="B370" s="57"/>
      <c r="C370" s="58"/>
      <c r="D370" s="59"/>
      <c r="E370" s="60"/>
      <c r="F370" s="61"/>
      <c r="G370" s="62"/>
      <c r="H370" s="61"/>
      <c r="I370" s="62"/>
      <c r="J370" s="61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19" s="63" customFormat="1" x14ac:dyDescent="0.3">
      <c r="A371" s="56"/>
      <c r="B371" s="57"/>
      <c r="C371" s="270"/>
      <c r="D371" s="271"/>
      <c r="E371" s="271"/>
      <c r="F371" s="271"/>
      <c r="G371" s="271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19" s="63" customFormat="1" x14ac:dyDescent="0.3">
      <c r="A372" s="56"/>
      <c r="B372" s="57"/>
      <c r="C372" s="58"/>
      <c r="D372" s="59"/>
      <c r="E372" s="60"/>
      <c r="F372" s="61"/>
      <c r="G372" s="62"/>
      <c r="H372" s="61"/>
      <c r="I372" s="62"/>
      <c r="J372" s="61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19" s="63" customFormat="1" x14ac:dyDescent="0.3">
      <c r="A373" s="56"/>
      <c r="B373" s="57"/>
      <c r="C373" s="270"/>
      <c r="D373" s="271"/>
      <c r="E373" s="271"/>
      <c r="F373" s="271"/>
      <c r="G373" s="271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19" s="63" customFormat="1" x14ac:dyDescent="0.3">
      <c r="A374" s="75"/>
      <c r="B374" s="76"/>
      <c r="C374" s="77"/>
      <c r="D374" s="78"/>
      <c r="E374" s="79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</row>
    <row r="375" spans="1:19" s="63" customFormat="1" x14ac:dyDescent="0.3">
      <c r="A375" s="56"/>
      <c r="B375" s="57"/>
      <c r="C375" s="58"/>
      <c r="D375" s="59"/>
      <c r="E375" s="60"/>
      <c r="F375" s="61"/>
      <c r="G375" s="62"/>
      <c r="H375" s="61"/>
      <c r="I375" s="62"/>
      <c r="J375" s="61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19" s="63" customFormat="1" x14ac:dyDescent="0.3">
      <c r="A376" s="56"/>
      <c r="B376" s="57"/>
      <c r="C376" s="272"/>
      <c r="D376" s="273"/>
      <c r="E376" s="273"/>
      <c r="F376" s="273"/>
      <c r="G376" s="273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19" s="63" customFormat="1" x14ac:dyDescent="0.3">
      <c r="A377" s="56"/>
      <c r="B377" s="57"/>
      <c r="C377" s="270"/>
      <c r="D377" s="271"/>
      <c r="E377" s="271"/>
      <c r="F377" s="271"/>
      <c r="G377" s="271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19" s="63" customFormat="1" x14ac:dyDescent="0.3">
      <c r="A378" s="56"/>
      <c r="B378" s="57"/>
      <c r="C378" s="58"/>
      <c r="D378" s="59"/>
      <c r="E378" s="60"/>
      <c r="F378" s="61"/>
      <c r="G378" s="62"/>
      <c r="H378" s="61"/>
      <c r="I378" s="62"/>
      <c r="J378" s="61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19" s="63" customFormat="1" x14ac:dyDescent="0.3">
      <c r="A379" s="56"/>
      <c r="B379" s="57"/>
      <c r="C379" s="270"/>
      <c r="D379" s="271"/>
      <c r="E379" s="271"/>
      <c r="F379" s="271"/>
      <c r="G379" s="271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19" s="63" customFormat="1" x14ac:dyDescent="0.3">
      <c r="A380" s="56"/>
      <c r="B380" s="57"/>
      <c r="C380" s="58"/>
      <c r="D380" s="59"/>
      <c r="E380" s="60"/>
      <c r="F380" s="61"/>
      <c r="G380" s="62"/>
      <c r="H380" s="61"/>
      <c r="I380" s="62"/>
      <c r="J380" s="61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19" s="63" customFormat="1" x14ac:dyDescent="0.3">
      <c r="A381" s="56"/>
      <c r="B381" s="57"/>
      <c r="C381" s="270"/>
      <c r="D381" s="271"/>
      <c r="E381" s="271"/>
      <c r="F381" s="271"/>
      <c r="G381" s="271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</row>
    <row r="382" spans="1:19" s="63" customFormat="1" x14ac:dyDescent="0.3">
      <c r="A382" s="56"/>
      <c r="B382" s="57"/>
      <c r="C382" s="58"/>
      <c r="D382" s="59"/>
      <c r="E382" s="60"/>
      <c r="F382" s="61"/>
      <c r="G382" s="62"/>
      <c r="H382" s="61"/>
      <c r="I382" s="62"/>
      <c r="J382" s="61"/>
      <c r="K382" s="62"/>
      <c r="L382" s="62"/>
      <c r="M382" s="62"/>
      <c r="N382" s="62"/>
      <c r="O382" s="62"/>
      <c r="P382" s="62"/>
      <c r="Q382" s="62"/>
      <c r="R382" s="62"/>
      <c r="S382" s="62"/>
    </row>
    <row r="383" spans="1:19" s="63" customFormat="1" x14ac:dyDescent="0.3">
      <c r="A383" s="56"/>
      <c r="B383" s="57"/>
      <c r="C383" s="270"/>
      <c r="D383" s="271"/>
      <c r="E383" s="271"/>
      <c r="F383" s="271"/>
      <c r="G383" s="27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</row>
    <row r="384" spans="1:19" s="63" customFormat="1" x14ac:dyDescent="0.3">
      <c r="A384" s="56"/>
      <c r="B384" s="57"/>
      <c r="C384" s="58"/>
      <c r="D384" s="59"/>
      <c r="E384" s="60"/>
      <c r="F384" s="61"/>
      <c r="G384" s="62"/>
      <c r="H384" s="61"/>
      <c r="I384" s="62"/>
      <c r="J384" s="61"/>
      <c r="K384" s="62"/>
      <c r="L384" s="62"/>
      <c r="M384" s="62"/>
      <c r="N384" s="62"/>
      <c r="O384" s="62"/>
      <c r="P384" s="62"/>
      <c r="Q384" s="62"/>
      <c r="R384" s="62"/>
      <c r="S384" s="62"/>
    </row>
    <row r="385" spans="1:19" s="63" customFormat="1" x14ac:dyDescent="0.3">
      <c r="A385" s="56"/>
      <c r="B385" s="57"/>
      <c r="C385" s="270"/>
      <c r="D385" s="271"/>
      <c r="E385" s="271"/>
      <c r="F385" s="271"/>
      <c r="G385" s="271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</row>
    <row r="386" spans="1:19" s="63" customFormat="1" x14ac:dyDescent="0.3">
      <c r="A386" s="56"/>
      <c r="B386" s="57"/>
      <c r="C386" s="58"/>
      <c r="D386" s="59"/>
      <c r="E386" s="60"/>
      <c r="F386" s="61"/>
      <c r="G386" s="62"/>
      <c r="H386" s="61"/>
      <c r="I386" s="62"/>
      <c r="J386" s="61"/>
      <c r="K386" s="62"/>
      <c r="L386" s="62"/>
      <c r="M386" s="62"/>
      <c r="N386" s="62"/>
      <c r="O386" s="62"/>
      <c r="P386" s="62"/>
      <c r="Q386" s="62"/>
      <c r="R386" s="62"/>
      <c r="S386" s="62"/>
    </row>
    <row r="387" spans="1:19" s="63" customFormat="1" x14ac:dyDescent="0.3">
      <c r="A387" s="56"/>
      <c r="B387" s="57"/>
      <c r="C387" s="270"/>
      <c r="D387" s="271"/>
      <c r="E387" s="271"/>
      <c r="F387" s="271"/>
      <c r="G387" s="271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</row>
    <row r="388" spans="1:19" s="63" customFormat="1" x14ac:dyDescent="0.3">
      <c r="A388" s="56"/>
      <c r="B388" s="57"/>
      <c r="C388" s="58"/>
      <c r="D388" s="59"/>
      <c r="E388" s="60"/>
      <c r="F388" s="61"/>
      <c r="G388" s="62"/>
      <c r="H388" s="61"/>
      <c r="I388" s="62"/>
      <c r="J388" s="61"/>
      <c r="K388" s="62"/>
      <c r="L388" s="62"/>
      <c r="M388" s="62"/>
      <c r="N388" s="62"/>
      <c r="O388" s="62"/>
      <c r="P388" s="62"/>
      <c r="Q388" s="62"/>
      <c r="R388" s="62"/>
      <c r="S388" s="62"/>
    </row>
    <row r="389" spans="1:19" s="63" customFormat="1" x14ac:dyDescent="0.3">
      <c r="A389" s="56"/>
      <c r="B389" s="57"/>
      <c r="C389" s="272"/>
      <c r="D389" s="273"/>
      <c r="E389" s="273"/>
      <c r="F389" s="273"/>
      <c r="G389" s="273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270"/>
      <c r="D390" s="271"/>
      <c r="E390" s="271"/>
      <c r="F390" s="271"/>
      <c r="G390" s="271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75"/>
      <c r="B391" s="76"/>
      <c r="C391" s="77"/>
      <c r="D391" s="78"/>
      <c r="E391" s="79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</row>
    <row r="392" spans="1:19" s="63" customFormat="1" x14ac:dyDescent="0.3">
      <c r="A392" s="56"/>
      <c r="B392" s="57"/>
      <c r="C392" s="58"/>
      <c r="D392" s="59"/>
      <c r="E392" s="60"/>
      <c r="F392" s="61"/>
      <c r="G392" s="62"/>
      <c r="H392" s="61"/>
      <c r="I392" s="62"/>
      <c r="J392" s="61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270"/>
      <c r="D393" s="271"/>
      <c r="E393" s="271"/>
      <c r="F393" s="271"/>
      <c r="G393" s="271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58"/>
      <c r="D394" s="59"/>
      <c r="E394" s="60"/>
      <c r="F394" s="61"/>
      <c r="G394" s="62"/>
      <c r="H394" s="61"/>
      <c r="I394" s="62"/>
      <c r="J394" s="61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2"/>
      <c r="D395" s="273"/>
      <c r="E395" s="273"/>
      <c r="F395" s="273"/>
      <c r="G395" s="273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56"/>
      <c r="B396" s="57"/>
      <c r="C396" s="270"/>
      <c r="D396" s="271"/>
      <c r="E396" s="271"/>
      <c r="F396" s="271"/>
      <c r="G396" s="271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</row>
    <row r="397" spans="1:19" s="63" customFormat="1" x14ac:dyDescent="0.3">
      <c r="A397" s="56"/>
      <c r="B397" s="57"/>
      <c r="C397" s="58"/>
      <c r="D397" s="59"/>
      <c r="E397" s="60"/>
      <c r="F397" s="61"/>
      <c r="G397" s="62"/>
      <c r="H397" s="61"/>
      <c r="I397" s="62"/>
      <c r="J397" s="61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270"/>
      <c r="D398" s="271"/>
      <c r="E398" s="271"/>
      <c r="F398" s="271"/>
      <c r="G398" s="271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56"/>
      <c r="B399" s="57"/>
      <c r="C399" s="58"/>
      <c r="D399" s="59"/>
      <c r="E399" s="60"/>
      <c r="F399" s="61"/>
      <c r="G399" s="62"/>
      <c r="H399" s="61"/>
      <c r="I399" s="62"/>
      <c r="J399" s="61"/>
      <c r="K399" s="62"/>
      <c r="L399" s="62"/>
      <c r="M399" s="62"/>
      <c r="N399" s="62"/>
      <c r="O399" s="62"/>
      <c r="P399" s="62"/>
      <c r="Q399" s="62"/>
      <c r="R399" s="62"/>
      <c r="S399" s="62"/>
    </row>
    <row r="400" spans="1:19" s="63" customFormat="1" x14ac:dyDescent="0.3">
      <c r="A400" s="56"/>
      <c r="B400" s="57"/>
      <c r="C400" s="270"/>
      <c r="D400" s="271"/>
      <c r="E400" s="271"/>
      <c r="F400" s="271"/>
      <c r="G400" s="271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</row>
    <row r="401" spans="1:19" s="63" customFormat="1" x14ac:dyDescent="0.3">
      <c r="A401" s="56"/>
      <c r="B401" s="57"/>
      <c r="C401" s="58"/>
      <c r="D401" s="59"/>
      <c r="E401" s="60"/>
      <c r="F401" s="61"/>
      <c r="G401" s="62"/>
      <c r="H401" s="61"/>
      <c r="I401" s="62"/>
      <c r="J401" s="61"/>
      <c r="K401" s="62"/>
      <c r="L401" s="62"/>
      <c r="M401" s="62"/>
      <c r="N401" s="62"/>
      <c r="O401" s="62"/>
      <c r="P401" s="62"/>
      <c r="Q401" s="62"/>
      <c r="R401" s="62"/>
      <c r="S401" s="62"/>
    </row>
    <row r="402" spans="1:19" s="63" customFormat="1" x14ac:dyDescent="0.3">
      <c r="A402" s="56"/>
      <c r="B402" s="57"/>
      <c r="C402" s="272"/>
      <c r="D402" s="273"/>
      <c r="E402" s="273"/>
      <c r="F402" s="273"/>
      <c r="G402" s="273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</row>
    <row r="403" spans="1:19" s="63" customFormat="1" x14ac:dyDescent="0.3">
      <c r="A403" s="56"/>
      <c r="B403" s="57"/>
      <c r="C403" s="270"/>
      <c r="D403" s="271"/>
      <c r="E403" s="271"/>
      <c r="F403" s="271"/>
      <c r="G403" s="271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</row>
    <row r="404" spans="1:19" s="63" customFormat="1" x14ac:dyDescent="0.3">
      <c r="A404" s="56"/>
      <c r="B404" s="57"/>
      <c r="C404" s="58"/>
      <c r="D404" s="59"/>
      <c r="E404" s="60"/>
      <c r="F404" s="61"/>
      <c r="G404" s="62"/>
      <c r="H404" s="61"/>
      <c r="I404" s="62"/>
      <c r="J404" s="61"/>
      <c r="K404" s="62"/>
      <c r="L404" s="62"/>
      <c r="M404" s="62"/>
      <c r="N404" s="62"/>
      <c r="O404" s="62"/>
      <c r="P404" s="62"/>
      <c r="Q404" s="62"/>
      <c r="R404" s="62"/>
      <c r="S404" s="62"/>
    </row>
    <row r="405" spans="1:19" s="63" customFormat="1" x14ac:dyDescent="0.3">
      <c r="A405" s="56"/>
      <c r="B405" s="57"/>
      <c r="C405" s="272"/>
      <c r="D405" s="273"/>
      <c r="E405" s="273"/>
      <c r="F405" s="273"/>
      <c r="G405" s="273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</row>
    <row r="406" spans="1:19" s="63" customFormat="1" x14ac:dyDescent="0.3">
      <c r="A406" s="56"/>
      <c r="B406" s="57"/>
      <c r="C406" s="270"/>
      <c r="D406" s="271"/>
      <c r="E406" s="271"/>
      <c r="F406" s="271"/>
      <c r="G406" s="271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58"/>
      <c r="D407" s="59"/>
      <c r="E407" s="60"/>
      <c r="F407" s="61"/>
      <c r="G407" s="62"/>
      <c r="H407" s="61"/>
      <c r="I407" s="62"/>
      <c r="J407" s="61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272"/>
      <c r="D408" s="273"/>
      <c r="E408" s="273"/>
      <c r="F408" s="273"/>
      <c r="G408" s="273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56"/>
      <c r="B409" s="57"/>
      <c r="C409" s="270"/>
      <c r="D409" s="271"/>
      <c r="E409" s="271"/>
      <c r="F409" s="271"/>
      <c r="G409" s="271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</row>
    <row r="410" spans="1:19" s="63" customFormat="1" x14ac:dyDescent="0.3">
      <c r="A410" s="56"/>
      <c r="B410" s="57"/>
      <c r="C410" s="58"/>
      <c r="D410" s="59"/>
      <c r="E410" s="60"/>
      <c r="F410" s="61"/>
      <c r="G410" s="62"/>
      <c r="H410" s="61"/>
      <c r="I410" s="62"/>
      <c r="J410" s="61"/>
      <c r="K410" s="62"/>
      <c r="L410" s="62"/>
      <c r="M410" s="62"/>
      <c r="N410" s="62"/>
      <c r="O410" s="62"/>
      <c r="P410" s="62"/>
      <c r="Q410" s="62"/>
      <c r="R410" s="62"/>
      <c r="S410" s="62"/>
    </row>
    <row r="411" spans="1:19" s="63" customFormat="1" x14ac:dyDescent="0.3">
      <c r="A411" s="56"/>
      <c r="B411" s="57"/>
      <c r="C411" s="272"/>
      <c r="D411" s="273"/>
      <c r="E411" s="273"/>
      <c r="F411" s="273"/>
      <c r="G411" s="273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</row>
    <row r="412" spans="1:19" s="63" customFormat="1" x14ac:dyDescent="0.3">
      <c r="A412" s="56"/>
      <c r="B412" s="57"/>
      <c r="C412" s="270"/>
      <c r="D412" s="271"/>
      <c r="E412" s="271"/>
      <c r="F412" s="271"/>
      <c r="G412" s="271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</row>
    <row r="413" spans="1:19" s="63" customFormat="1" x14ac:dyDescent="0.3">
      <c r="A413" s="56"/>
      <c r="B413" s="57"/>
      <c r="C413" s="58"/>
      <c r="D413" s="59"/>
      <c r="E413" s="60"/>
      <c r="F413" s="61"/>
      <c r="G413" s="62"/>
      <c r="H413" s="61"/>
      <c r="I413" s="62"/>
      <c r="J413" s="61"/>
      <c r="K413" s="62"/>
      <c r="L413" s="62"/>
      <c r="M413" s="62"/>
      <c r="N413" s="62"/>
      <c r="O413" s="62"/>
      <c r="P413" s="62"/>
      <c r="Q413" s="62"/>
      <c r="R413" s="62"/>
      <c r="S413" s="62"/>
    </row>
    <row r="414" spans="1:19" s="63" customFormat="1" x14ac:dyDescent="0.3">
      <c r="A414" s="56"/>
      <c r="B414" s="57"/>
      <c r="C414" s="272"/>
      <c r="D414" s="273"/>
      <c r="E414" s="273"/>
      <c r="F414" s="273"/>
      <c r="G414" s="273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</row>
    <row r="415" spans="1:19" s="63" customFormat="1" x14ac:dyDescent="0.3">
      <c r="A415" s="56"/>
      <c r="B415" s="57"/>
      <c r="C415" s="270"/>
      <c r="D415" s="271"/>
      <c r="E415" s="271"/>
      <c r="F415" s="271"/>
      <c r="G415" s="271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</row>
    <row r="416" spans="1:19" s="63" customFormat="1" x14ac:dyDescent="0.3">
      <c r="A416" s="75"/>
      <c r="B416" s="76"/>
      <c r="C416" s="77"/>
      <c r="D416" s="78"/>
      <c r="E416" s="79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</row>
    <row r="417" spans="1:19" s="63" customFormat="1" x14ac:dyDescent="0.3">
      <c r="A417" s="56"/>
      <c r="B417" s="57"/>
      <c r="C417" s="272"/>
      <c r="D417" s="273"/>
      <c r="E417" s="273"/>
      <c r="F417" s="273"/>
      <c r="G417" s="273"/>
      <c r="H417" s="62"/>
      <c r="I417" s="62"/>
      <c r="J417" s="62"/>
      <c r="K417" s="62"/>
      <c r="L417" s="62"/>
      <c r="M417" s="62"/>
      <c r="N417" s="60"/>
      <c r="O417" s="60"/>
      <c r="P417" s="60"/>
      <c r="Q417" s="60"/>
      <c r="R417" s="62"/>
      <c r="S417" s="62"/>
    </row>
    <row r="418" spans="1:19" s="63" customFormat="1" x14ac:dyDescent="0.3">
      <c r="A418" s="56"/>
      <c r="B418" s="57"/>
      <c r="C418" s="58"/>
      <c r="D418" s="59"/>
      <c r="E418" s="60"/>
      <c r="F418" s="61"/>
      <c r="G418" s="62"/>
      <c r="H418" s="61"/>
      <c r="I418" s="62"/>
      <c r="J418" s="61"/>
      <c r="K418" s="62"/>
      <c r="L418" s="62"/>
      <c r="M418" s="62"/>
      <c r="N418" s="60"/>
      <c r="O418" s="60"/>
      <c r="P418" s="60"/>
      <c r="Q418" s="60"/>
      <c r="R418" s="62"/>
      <c r="S418" s="62"/>
    </row>
    <row r="419" spans="1:19" s="63" customFormat="1" x14ac:dyDescent="0.3">
      <c r="A419" s="56"/>
      <c r="B419" s="57"/>
      <c r="C419" s="272"/>
      <c r="D419" s="273"/>
      <c r="E419" s="273"/>
      <c r="F419" s="273"/>
      <c r="G419" s="273"/>
      <c r="H419" s="62"/>
      <c r="I419" s="62"/>
      <c r="J419" s="62"/>
      <c r="K419" s="62"/>
      <c r="L419" s="62"/>
      <c r="M419" s="62"/>
      <c r="N419" s="60"/>
      <c r="O419" s="60"/>
      <c r="P419" s="60"/>
      <c r="Q419" s="60"/>
      <c r="R419" s="62"/>
      <c r="S419" s="62"/>
    </row>
    <row r="420" spans="1:19" s="63" customFormat="1" x14ac:dyDescent="0.3">
      <c r="A420" s="56"/>
      <c r="B420" s="57"/>
      <c r="C420" s="58"/>
      <c r="D420" s="59"/>
      <c r="E420" s="60"/>
      <c r="F420" s="61"/>
      <c r="G420" s="62"/>
      <c r="H420" s="61"/>
      <c r="I420" s="62"/>
      <c r="J420" s="61"/>
      <c r="K420" s="62"/>
      <c r="L420" s="62"/>
      <c r="M420" s="62"/>
      <c r="N420" s="60"/>
      <c r="O420" s="60"/>
      <c r="P420" s="60"/>
      <c r="Q420" s="60"/>
      <c r="R420" s="62"/>
      <c r="S420" s="62"/>
    </row>
    <row r="421" spans="1:19" s="63" customFormat="1" x14ac:dyDescent="0.3">
      <c r="A421" s="56"/>
      <c r="B421" s="57"/>
      <c r="C421" s="272"/>
      <c r="D421" s="273"/>
      <c r="E421" s="273"/>
      <c r="F421" s="273"/>
      <c r="G421" s="273"/>
      <c r="H421" s="62"/>
      <c r="I421" s="62"/>
      <c r="J421" s="62"/>
      <c r="K421" s="62"/>
      <c r="L421" s="62"/>
      <c r="M421" s="62"/>
      <c r="N421" s="60"/>
      <c r="O421" s="60"/>
      <c r="P421" s="60"/>
      <c r="Q421" s="60"/>
      <c r="R421" s="62"/>
      <c r="S421" s="62"/>
    </row>
    <row r="422" spans="1:19" s="63" customFormat="1" x14ac:dyDescent="0.3">
      <c r="A422" s="56"/>
      <c r="B422" s="57"/>
      <c r="C422" s="58"/>
      <c r="D422" s="59"/>
      <c r="E422" s="60"/>
      <c r="F422" s="61"/>
      <c r="G422" s="62"/>
      <c r="H422" s="61"/>
      <c r="I422" s="62"/>
      <c r="J422" s="61"/>
      <c r="K422" s="62"/>
      <c r="L422" s="62"/>
      <c r="M422" s="62"/>
      <c r="N422" s="60"/>
      <c r="O422" s="60"/>
      <c r="P422" s="60"/>
      <c r="Q422" s="60"/>
      <c r="R422" s="62"/>
      <c r="S422" s="62"/>
    </row>
    <row r="423" spans="1:19" s="63" customFormat="1" x14ac:dyDescent="0.3">
      <c r="A423" s="56"/>
      <c r="B423" s="57"/>
      <c r="C423" s="58"/>
      <c r="D423" s="59"/>
      <c r="E423" s="60"/>
      <c r="F423" s="61"/>
      <c r="G423" s="62"/>
      <c r="H423" s="61"/>
      <c r="I423" s="62"/>
      <c r="J423" s="61"/>
      <c r="K423" s="62"/>
      <c r="L423" s="62"/>
      <c r="M423" s="62"/>
      <c r="N423" s="62"/>
      <c r="O423" s="62"/>
      <c r="P423" s="62"/>
      <c r="Q423" s="62"/>
      <c r="R423" s="62"/>
      <c r="S423" s="62"/>
    </row>
    <row r="424" spans="1:19" s="63" customFormat="1" x14ac:dyDescent="0.3">
      <c r="A424" s="56"/>
      <c r="B424" s="57"/>
      <c r="C424" s="58"/>
      <c r="D424" s="59"/>
      <c r="E424" s="60"/>
      <c r="F424" s="61"/>
      <c r="G424" s="62"/>
      <c r="H424" s="61"/>
      <c r="I424" s="62"/>
      <c r="J424" s="61"/>
      <c r="K424" s="62"/>
      <c r="L424" s="62"/>
      <c r="M424" s="62"/>
      <c r="N424" s="62"/>
      <c r="O424" s="62"/>
      <c r="P424" s="62"/>
      <c r="Q424" s="62"/>
      <c r="R424" s="62"/>
      <c r="S424" s="62"/>
    </row>
    <row r="425" spans="1:19" s="63" customFormat="1" x14ac:dyDescent="0.3">
      <c r="A425" s="56"/>
      <c r="B425" s="57"/>
      <c r="C425" s="272"/>
      <c r="D425" s="273"/>
      <c r="E425" s="273"/>
      <c r="F425" s="273"/>
      <c r="G425" s="273"/>
      <c r="H425" s="61"/>
      <c r="I425" s="62"/>
      <c r="J425" s="61"/>
      <c r="K425" s="62"/>
      <c r="L425" s="62"/>
      <c r="M425" s="62"/>
      <c r="N425" s="62"/>
      <c r="O425" s="62"/>
      <c r="P425" s="62"/>
      <c r="Q425" s="62"/>
      <c r="R425" s="62"/>
      <c r="S425" s="62"/>
    </row>
    <row r="426" spans="1:19" s="63" customFormat="1" x14ac:dyDescent="0.3">
      <c r="A426" s="56"/>
      <c r="B426" s="57"/>
      <c r="C426" s="58"/>
      <c r="D426" s="59"/>
      <c r="E426" s="60"/>
      <c r="F426" s="61"/>
      <c r="G426" s="62"/>
      <c r="H426" s="61"/>
      <c r="I426" s="62"/>
      <c r="J426" s="61"/>
      <c r="K426" s="62"/>
      <c r="L426" s="62"/>
      <c r="M426" s="62"/>
      <c r="N426" s="62"/>
      <c r="O426" s="62"/>
      <c r="P426" s="62"/>
      <c r="Q426" s="62"/>
      <c r="R426" s="62"/>
      <c r="S426" s="62"/>
    </row>
    <row r="427" spans="1:19" s="63" customFormat="1" x14ac:dyDescent="0.3">
      <c r="A427" s="56"/>
      <c r="B427" s="57"/>
      <c r="C427" s="272"/>
      <c r="D427" s="273"/>
      <c r="E427" s="273"/>
      <c r="F427" s="273"/>
      <c r="G427" s="273"/>
      <c r="H427" s="61"/>
      <c r="I427" s="62"/>
      <c r="J427" s="61"/>
      <c r="K427" s="62"/>
      <c r="L427" s="62"/>
      <c r="M427" s="62"/>
      <c r="N427" s="62"/>
      <c r="O427" s="62"/>
      <c r="P427" s="62"/>
      <c r="Q427" s="62"/>
      <c r="R427" s="62"/>
      <c r="S427" s="62"/>
    </row>
    <row r="428" spans="1:19" s="63" customFormat="1" x14ac:dyDescent="0.3">
      <c r="A428" s="56"/>
      <c r="B428" s="57"/>
      <c r="C428" s="58"/>
      <c r="D428" s="59"/>
      <c r="E428" s="60"/>
      <c r="F428" s="61"/>
      <c r="G428" s="62"/>
      <c r="H428" s="61"/>
      <c r="I428" s="62"/>
      <c r="J428" s="61"/>
      <c r="K428" s="62"/>
      <c r="L428" s="62"/>
      <c r="M428" s="62"/>
      <c r="N428" s="62"/>
      <c r="O428" s="62"/>
      <c r="P428" s="62"/>
      <c r="Q428" s="62"/>
      <c r="R428" s="62"/>
      <c r="S428" s="62"/>
    </row>
    <row r="429" spans="1:19" s="63" customFormat="1" x14ac:dyDescent="0.3">
      <c r="A429" s="56"/>
      <c r="B429" s="57"/>
      <c r="C429" s="272"/>
      <c r="D429" s="273"/>
      <c r="E429" s="273"/>
      <c r="F429" s="273"/>
      <c r="G429" s="273"/>
      <c r="H429" s="61"/>
      <c r="I429" s="62"/>
      <c r="J429" s="61"/>
      <c r="K429" s="62"/>
      <c r="L429" s="62"/>
      <c r="M429" s="62"/>
      <c r="N429" s="62"/>
      <c r="O429" s="62"/>
      <c r="P429" s="62"/>
      <c r="Q429" s="62"/>
      <c r="R429" s="62"/>
      <c r="S429" s="62"/>
    </row>
    <row r="430" spans="1:19" s="63" customFormat="1" x14ac:dyDescent="0.3">
      <c r="A430" s="56"/>
      <c r="B430" s="57"/>
      <c r="C430" s="270"/>
      <c r="D430" s="271"/>
      <c r="E430" s="271"/>
      <c r="F430" s="271"/>
      <c r="G430" s="271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</row>
    <row r="431" spans="1:19" s="63" customFormat="1" x14ac:dyDescent="0.3">
      <c r="A431" s="56"/>
      <c r="B431" s="57"/>
      <c r="C431" s="58"/>
      <c r="D431" s="59"/>
      <c r="E431" s="60"/>
      <c r="F431" s="61"/>
      <c r="G431" s="62"/>
      <c r="H431" s="61"/>
      <c r="I431" s="62"/>
      <c r="J431" s="61"/>
      <c r="K431" s="62"/>
      <c r="L431" s="62"/>
      <c r="M431" s="62"/>
      <c r="N431" s="62"/>
      <c r="O431" s="62"/>
      <c r="P431" s="62"/>
      <c r="Q431" s="62"/>
      <c r="R431" s="62"/>
      <c r="S431" s="62"/>
    </row>
    <row r="432" spans="1:19" s="63" customFormat="1" x14ac:dyDescent="0.3">
      <c r="A432" s="56"/>
      <c r="B432" s="57"/>
      <c r="C432" s="270"/>
      <c r="D432" s="271"/>
      <c r="E432" s="271"/>
      <c r="F432" s="271"/>
      <c r="G432" s="271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</row>
    <row r="433" spans="1:19" s="63" customFormat="1" x14ac:dyDescent="0.3">
      <c r="A433" s="56"/>
      <c r="B433" s="57"/>
      <c r="C433" s="58"/>
      <c r="D433" s="59"/>
      <c r="E433" s="60"/>
      <c r="F433" s="61"/>
      <c r="G433" s="62"/>
      <c r="H433" s="61"/>
      <c r="I433" s="62"/>
      <c r="J433" s="61"/>
      <c r="K433" s="62"/>
      <c r="L433" s="62"/>
      <c r="M433" s="62"/>
      <c r="N433" s="62"/>
      <c r="O433" s="62"/>
      <c r="P433" s="62"/>
      <c r="Q433" s="62"/>
      <c r="R433" s="62"/>
      <c r="S433" s="62"/>
    </row>
    <row r="434" spans="1:19" s="63" customFormat="1" x14ac:dyDescent="0.3">
      <c r="A434" s="56"/>
      <c r="B434" s="57"/>
      <c r="C434" s="270"/>
      <c r="D434" s="271"/>
      <c r="E434" s="271"/>
      <c r="F434" s="271"/>
      <c r="G434" s="271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</row>
    <row r="435" spans="1:19" s="63" customFormat="1" x14ac:dyDescent="0.3">
      <c r="A435" s="75"/>
      <c r="B435" s="76"/>
      <c r="C435" s="77"/>
      <c r="D435" s="78"/>
      <c r="E435" s="79"/>
      <c r="F435" s="80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</row>
    <row r="436" spans="1:19" s="63" customFormat="1" x14ac:dyDescent="0.3">
      <c r="A436" s="56"/>
      <c r="B436" s="57"/>
      <c r="C436" s="58"/>
      <c r="D436" s="59"/>
      <c r="E436" s="60"/>
      <c r="F436" s="61"/>
      <c r="G436" s="62"/>
      <c r="H436" s="61"/>
      <c r="I436" s="62"/>
      <c r="J436" s="61"/>
      <c r="K436" s="62"/>
      <c r="L436" s="62"/>
      <c r="M436" s="62"/>
      <c r="N436" s="62"/>
      <c r="O436" s="62"/>
      <c r="P436" s="62"/>
      <c r="Q436" s="62"/>
      <c r="R436" s="62"/>
      <c r="S436" s="62"/>
    </row>
    <row r="437" spans="1:19" s="63" customFormat="1" x14ac:dyDescent="0.3">
      <c r="A437" s="75"/>
      <c r="B437" s="76"/>
      <c r="C437" s="77"/>
      <c r="D437" s="78"/>
      <c r="E437" s="79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</row>
    <row r="438" spans="1:19" s="63" customFormat="1" x14ac:dyDescent="0.3">
      <c r="A438" s="56"/>
      <c r="B438" s="57"/>
      <c r="C438" s="58"/>
      <c r="D438" s="59"/>
      <c r="E438" s="60"/>
      <c r="F438" s="61"/>
      <c r="G438" s="62"/>
      <c r="H438" s="61"/>
      <c r="I438" s="62"/>
      <c r="J438" s="61"/>
      <c r="K438" s="62"/>
      <c r="L438" s="62"/>
      <c r="M438" s="62"/>
      <c r="N438" s="62"/>
      <c r="O438" s="62"/>
      <c r="P438" s="62"/>
      <c r="Q438" s="62"/>
      <c r="R438" s="62"/>
      <c r="S438" s="62"/>
    </row>
    <row r="439" spans="1:19" s="63" customFormat="1" x14ac:dyDescent="0.3">
      <c r="A439" s="56"/>
      <c r="B439" s="57"/>
      <c r="C439" s="270"/>
      <c r="D439" s="271"/>
      <c r="E439" s="271"/>
      <c r="F439" s="271"/>
      <c r="G439" s="271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</row>
    <row r="440" spans="1:19" s="63" customFormat="1" x14ac:dyDescent="0.3">
      <c r="A440" s="56"/>
      <c r="B440" s="57"/>
      <c r="C440" s="58"/>
      <c r="D440" s="59"/>
      <c r="E440" s="60"/>
      <c r="F440" s="61"/>
      <c r="G440" s="62"/>
      <c r="H440" s="61"/>
      <c r="I440" s="62"/>
      <c r="J440" s="61"/>
      <c r="K440" s="62"/>
      <c r="L440" s="62"/>
      <c r="M440" s="62"/>
      <c r="N440" s="62"/>
      <c r="O440" s="62"/>
      <c r="P440" s="62"/>
      <c r="Q440" s="62"/>
      <c r="R440" s="62"/>
      <c r="S440" s="62"/>
    </row>
    <row r="441" spans="1:19" s="63" customFormat="1" x14ac:dyDescent="0.3">
      <c r="A441" s="56"/>
      <c r="B441" s="57"/>
      <c r="C441" s="270"/>
      <c r="D441" s="271"/>
      <c r="E441" s="271"/>
      <c r="F441" s="271"/>
      <c r="G441" s="271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</row>
    <row r="442" spans="1:19" s="63" customFormat="1" x14ac:dyDescent="0.3">
      <c r="A442" s="56"/>
      <c r="B442" s="57"/>
      <c r="C442" s="58"/>
      <c r="D442" s="59"/>
      <c r="E442" s="60"/>
      <c r="F442" s="61"/>
      <c r="G442" s="62"/>
      <c r="H442" s="61"/>
      <c r="I442" s="62"/>
      <c r="J442" s="61"/>
      <c r="K442" s="62"/>
      <c r="L442" s="62"/>
      <c r="M442" s="62"/>
      <c r="N442" s="62"/>
      <c r="O442" s="62"/>
      <c r="P442" s="62"/>
      <c r="Q442" s="62"/>
      <c r="R442" s="62"/>
      <c r="S442" s="62"/>
    </row>
    <row r="443" spans="1:19" s="63" customFormat="1" x14ac:dyDescent="0.3">
      <c r="A443" s="56"/>
      <c r="B443" s="57"/>
      <c r="C443" s="270"/>
      <c r="D443" s="271"/>
      <c r="E443" s="271"/>
      <c r="F443" s="271"/>
      <c r="G443" s="271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</row>
    <row r="444" spans="1:19" s="63" customFormat="1" x14ac:dyDescent="0.3">
      <c r="A444" s="75"/>
      <c r="B444" s="76"/>
      <c r="C444" s="77"/>
      <c r="D444" s="78"/>
      <c r="E444" s="79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</row>
    <row r="445" spans="1:19" s="63" customFormat="1" x14ac:dyDescent="0.3">
      <c r="A445" s="56"/>
      <c r="B445" s="57"/>
      <c r="C445" s="58"/>
      <c r="D445" s="59"/>
      <c r="E445" s="60"/>
      <c r="F445" s="61"/>
      <c r="G445" s="62"/>
      <c r="H445" s="61"/>
      <c r="I445" s="62"/>
      <c r="J445" s="61"/>
      <c r="K445" s="62"/>
      <c r="L445" s="62"/>
      <c r="M445" s="62"/>
      <c r="N445" s="62"/>
      <c r="O445" s="62"/>
      <c r="P445" s="62"/>
      <c r="Q445" s="62"/>
      <c r="R445" s="62"/>
      <c r="S445" s="62"/>
    </row>
    <row r="446" spans="1:19" s="63" customFormat="1" x14ac:dyDescent="0.3">
      <c r="A446" s="56"/>
      <c r="B446" s="57"/>
      <c r="C446" s="272"/>
      <c r="D446" s="273"/>
      <c r="E446" s="273"/>
      <c r="F446" s="273"/>
      <c r="G446" s="273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</row>
    <row r="447" spans="1:19" s="63" customFormat="1" x14ac:dyDescent="0.3">
      <c r="A447" s="56"/>
      <c r="B447" s="57"/>
      <c r="C447" s="270"/>
      <c r="D447" s="271"/>
      <c r="E447" s="271"/>
      <c r="F447" s="271"/>
      <c r="G447" s="271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</row>
    <row r="448" spans="1:19" s="63" customFormat="1" x14ac:dyDescent="0.3">
      <c r="A448" s="56"/>
      <c r="B448" s="57"/>
      <c r="C448" s="58"/>
      <c r="D448" s="59"/>
      <c r="E448" s="60"/>
      <c r="F448" s="61"/>
      <c r="G448" s="62"/>
      <c r="H448" s="61"/>
      <c r="I448" s="62"/>
      <c r="J448" s="61"/>
      <c r="K448" s="62"/>
      <c r="L448" s="62"/>
      <c r="M448" s="62"/>
      <c r="N448" s="62"/>
      <c r="O448" s="62"/>
      <c r="P448" s="62"/>
      <c r="Q448" s="62"/>
      <c r="R448" s="62"/>
      <c r="S448" s="62"/>
    </row>
    <row r="449" spans="1:25" s="63" customFormat="1" x14ac:dyDescent="0.3">
      <c r="A449" s="56"/>
      <c r="B449" s="57"/>
      <c r="C449" s="272"/>
      <c r="D449" s="273"/>
      <c r="E449" s="273"/>
      <c r="F449" s="273"/>
      <c r="G449" s="273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</row>
    <row r="450" spans="1:25" s="63" customFormat="1" x14ac:dyDescent="0.3">
      <c r="A450" s="75"/>
      <c r="B450" s="76"/>
      <c r="C450" s="77"/>
      <c r="D450" s="81"/>
      <c r="E450" s="75"/>
      <c r="F450" s="75"/>
      <c r="G450" s="82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</row>
    <row r="451" spans="1:25" s="63" customFormat="1" x14ac:dyDescent="0.3">
      <c r="B451" s="67"/>
      <c r="C451" s="67"/>
      <c r="D451" s="68"/>
      <c r="E451" s="219"/>
    </row>
    <row r="452" spans="1:25" s="63" customFormat="1" x14ac:dyDescent="0.3">
      <c r="A452" s="65"/>
      <c r="B452" s="66"/>
      <c r="C452" s="274"/>
      <c r="D452" s="275"/>
      <c r="E452" s="275"/>
      <c r="F452" s="275"/>
      <c r="G452" s="275"/>
    </row>
    <row r="453" spans="1:25" s="63" customFormat="1" x14ac:dyDescent="0.3">
      <c r="B453" s="67"/>
      <c r="C453" s="67"/>
      <c r="D453" s="68"/>
      <c r="E453" s="219"/>
    </row>
    <row r="454" spans="1:25" s="63" customFormat="1" x14ac:dyDescent="0.3">
      <c r="B454" s="67"/>
      <c r="C454" s="67"/>
      <c r="D454" s="68"/>
      <c r="E454" s="21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</row>
    <row r="455" spans="1:25" s="63" customFormat="1" x14ac:dyDescent="0.3">
      <c r="A455" s="70"/>
      <c r="B455" s="71"/>
      <c r="C455" s="71"/>
      <c r="D455" s="72"/>
      <c r="E455" s="220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Y455" s="64"/>
    </row>
    <row r="456" spans="1:25" s="63" customFormat="1" x14ac:dyDescent="0.3">
      <c r="A456" s="75"/>
      <c r="B456" s="76"/>
      <c r="C456" s="77"/>
      <c r="D456" s="78"/>
      <c r="E456" s="79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Y456" s="64"/>
    </row>
    <row r="457" spans="1:25" s="63" customFormat="1" x14ac:dyDescent="0.3">
      <c r="A457" s="56"/>
      <c r="B457" s="57"/>
      <c r="C457" s="58"/>
      <c r="D457" s="59"/>
      <c r="E457" s="60"/>
      <c r="F457" s="61"/>
      <c r="G457" s="62"/>
      <c r="H457" s="61"/>
      <c r="I457" s="62"/>
      <c r="J457" s="61"/>
      <c r="K457" s="62"/>
      <c r="L457" s="62"/>
      <c r="M457" s="62"/>
      <c r="N457" s="62"/>
      <c r="O457" s="62"/>
      <c r="P457" s="62"/>
      <c r="Q457" s="62"/>
      <c r="R457" s="62"/>
      <c r="S457" s="62"/>
      <c r="Y457" s="64"/>
    </row>
    <row r="458" spans="1:25" s="63" customFormat="1" x14ac:dyDescent="0.3">
      <c r="A458" s="56"/>
      <c r="B458" s="57"/>
      <c r="C458" s="270"/>
      <c r="D458" s="271"/>
      <c r="E458" s="271"/>
      <c r="F458" s="271"/>
      <c r="G458" s="271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Y458" s="64"/>
    </row>
    <row r="459" spans="1:25" s="63" customFormat="1" x14ac:dyDescent="0.3">
      <c r="A459" s="56"/>
      <c r="B459" s="57"/>
      <c r="C459" s="58"/>
      <c r="D459" s="59"/>
      <c r="E459" s="60"/>
      <c r="F459" s="61"/>
      <c r="G459" s="62"/>
      <c r="H459" s="61"/>
      <c r="I459" s="62"/>
      <c r="J459" s="61"/>
      <c r="K459" s="62"/>
      <c r="L459" s="62"/>
      <c r="M459" s="62"/>
      <c r="N459" s="62"/>
      <c r="O459" s="62"/>
      <c r="P459" s="62"/>
      <c r="Q459" s="62"/>
      <c r="R459" s="62"/>
      <c r="S459" s="62"/>
      <c r="Y459" s="64"/>
    </row>
    <row r="460" spans="1:25" s="63" customFormat="1" x14ac:dyDescent="0.3">
      <c r="A460" s="56"/>
      <c r="B460" s="57"/>
      <c r="C460" s="270"/>
      <c r="D460" s="271"/>
      <c r="E460" s="271"/>
      <c r="F460" s="271"/>
      <c r="G460" s="271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Y460" s="64"/>
    </row>
    <row r="461" spans="1:25" s="63" customFormat="1" x14ac:dyDescent="0.3">
      <c r="A461" s="56"/>
      <c r="B461" s="57"/>
      <c r="C461" s="58"/>
      <c r="D461" s="59"/>
      <c r="E461" s="60"/>
      <c r="F461" s="61"/>
      <c r="G461" s="62"/>
      <c r="H461" s="61"/>
      <c r="I461" s="62"/>
      <c r="J461" s="61"/>
      <c r="K461" s="62"/>
      <c r="L461" s="62"/>
      <c r="M461" s="62"/>
      <c r="N461" s="62"/>
      <c r="O461" s="62"/>
      <c r="P461" s="62"/>
      <c r="Q461" s="62"/>
      <c r="R461" s="62"/>
      <c r="S461" s="62"/>
      <c r="Y461" s="64"/>
    </row>
    <row r="462" spans="1:25" s="63" customFormat="1" x14ac:dyDescent="0.3">
      <c r="A462" s="56"/>
      <c r="B462" s="57"/>
      <c r="C462" s="270"/>
      <c r="D462" s="271"/>
      <c r="E462" s="271"/>
      <c r="F462" s="271"/>
      <c r="G462" s="271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Y462" s="64"/>
    </row>
    <row r="463" spans="1:25" s="63" customFormat="1" x14ac:dyDescent="0.3">
      <c r="A463" s="56"/>
      <c r="B463" s="57"/>
      <c r="C463" s="58"/>
      <c r="D463" s="59"/>
      <c r="E463" s="60"/>
      <c r="F463" s="61"/>
      <c r="G463" s="62"/>
      <c r="H463" s="61"/>
      <c r="I463" s="62"/>
      <c r="J463" s="61"/>
      <c r="K463" s="62"/>
      <c r="L463" s="62"/>
      <c r="M463" s="62"/>
      <c r="N463" s="62"/>
      <c r="O463" s="62"/>
      <c r="P463" s="62"/>
      <c r="Q463" s="62"/>
      <c r="R463" s="62"/>
      <c r="S463" s="62"/>
      <c r="Y463" s="64"/>
    </row>
    <row r="464" spans="1:25" s="63" customFormat="1" x14ac:dyDescent="0.3">
      <c r="A464" s="56"/>
      <c r="B464" s="57"/>
      <c r="C464" s="270"/>
      <c r="D464" s="271"/>
      <c r="E464" s="271"/>
      <c r="F464" s="271"/>
      <c r="G464" s="271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Y464" s="64"/>
    </row>
    <row r="465" spans="1:25" s="63" customFormat="1" x14ac:dyDescent="0.3">
      <c r="A465" s="56"/>
      <c r="B465" s="57"/>
      <c r="C465" s="58"/>
      <c r="D465" s="59"/>
      <c r="E465" s="60"/>
      <c r="F465" s="61"/>
      <c r="G465" s="62"/>
      <c r="H465" s="61"/>
      <c r="I465" s="62"/>
      <c r="J465" s="61"/>
      <c r="K465" s="62"/>
      <c r="L465" s="62"/>
      <c r="M465" s="62"/>
      <c r="N465" s="62"/>
      <c r="O465" s="62"/>
      <c r="P465" s="62"/>
      <c r="Q465" s="62"/>
      <c r="R465" s="62"/>
      <c r="S465" s="62"/>
      <c r="Y465" s="64"/>
    </row>
    <row r="466" spans="1:25" s="63" customFormat="1" x14ac:dyDescent="0.3">
      <c r="A466" s="56"/>
      <c r="B466" s="57"/>
      <c r="C466" s="270"/>
      <c r="D466" s="271"/>
      <c r="E466" s="271"/>
      <c r="F466" s="271"/>
      <c r="G466" s="271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Y466" s="64"/>
    </row>
    <row r="467" spans="1:25" s="63" customFormat="1" x14ac:dyDescent="0.3">
      <c r="A467" s="56"/>
      <c r="B467" s="57"/>
      <c r="C467" s="58"/>
      <c r="D467" s="59"/>
      <c r="E467" s="60"/>
      <c r="F467" s="61"/>
      <c r="G467" s="62"/>
      <c r="H467" s="61"/>
      <c r="I467" s="62"/>
      <c r="J467" s="61"/>
      <c r="K467" s="62"/>
      <c r="L467" s="62"/>
      <c r="M467" s="62"/>
      <c r="N467" s="62"/>
      <c r="O467" s="62"/>
      <c r="P467" s="62"/>
      <c r="Q467" s="62"/>
      <c r="R467" s="62"/>
      <c r="S467" s="62"/>
      <c r="Y467" s="64"/>
    </row>
    <row r="468" spans="1:25" s="63" customFormat="1" x14ac:dyDescent="0.3">
      <c r="A468" s="56"/>
      <c r="B468" s="57"/>
      <c r="C468" s="270"/>
      <c r="D468" s="271"/>
      <c r="E468" s="271"/>
      <c r="F468" s="271"/>
      <c r="G468" s="271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Y468" s="64"/>
    </row>
    <row r="469" spans="1:25" s="63" customFormat="1" x14ac:dyDescent="0.3">
      <c r="A469" s="56"/>
      <c r="B469" s="57"/>
      <c r="C469" s="58"/>
      <c r="D469" s="59"/>
      <c r="E469" s="60"/>
      <c r="F469" s="61"/>
      <c r="G469" s="62"/>
      <c r="H469" s="61"/>
      <c r="I469" s="62"/>
      <c r="J469" s="61"/>
      <c r="K469" s="62"/>
      <c r="L469" s="62"/>
      <c r="M469" s="62"/>
      <c r="N469" s="62"/>
      <c r="O469" s="62"/>
      <c r="P469" s="62"/>
      <c r="Q469" s="62"/>
      <c r="R469" s="62"/>
      <c r="S469" s="62"/>
      <c r="Y469" s="64"/>
    </row>
    <row r="470" spans="1:25" s="63" customFormat="1" x14ac:dyDescent="0.3">
      <c r="A470" s="56"/>
      <c r="B470" s="57"/>
      <c r="C470" s="270"/>
      <c r="D470" s="271"/>
      <c r="E470" s="271"/>
      <c r="F470" s="271"/>
      <c r="G470" s="271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Y470" s="64"/>
    </row>
    <row r="471" spans="1:25" s="63" customFormat="1" x14ac:dyDescent="0.3">
      <c r="A471" s="56"/>
      <c r="B471" s="57"/>
      <c r="C471" s="58"/>
      <c r="D471" s="59"/>
      <c r="E471" s="60"/>
      <c r="F471" s="61"/>
      <c r="G471" s="62"/>
      <c r="H471" s="61"/>
      <c r="I471" s="62"/>
      <c r="J471" s="61"/>
      <c r="K471" s="62"/>
      <c r="L471" s="62"/>
      <c r="M471" s="62"/>
      <c r="N471" s="62"/>
      <c r="O471" s="62"/>
      <c r="P471" s="62"/>
      <c r="Q471" s="62"/>
      <c r="R471" s="62"/>
      <c r="S471" s="62"/>
      <c r="Y471" s="64"/>
    </row>
    <row r="472" spans="1:25" s="63" customFormat="1" x14ac:dyDescent="0.3">
      <c r="A472" s="56"/>
      <c r="B472" s="57"/>
      <c r="C472" s="270"/>
      <c r="D472" s="271"/>
      <c r="E472" s="271"/>
      <c r="F472" s="271"/>
      <c r="G472" s="27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Y472" s="64"/>
    </row>
    <row r="473" spans="1:25" s="63" customFormat="1" x14ac:dyDescent="0.3">
      <c r="A473" s="56"/>
      <c r="B473" s="57"/>
      <c r="C473" s="58"/>
      <c r="D473" s="59"/>
      <c r="E473" s="60"/>
      <c r="F473" s="61"/>
      <c r="G473" s="62"/>
      <c r="H473" s="61"/>
      <c r="I473" s="62"/>
      <c r="J473" s="61"/>
      <c r="K473" s="62"/>
      <c r="L473" s="62"/>
      <c r="M473" s="62"/>
      <c r="N473" s="62"/>
      <c r="O473" s="62"/>
      <c r="P473" s="62"/>
      <c r="Q473" s="62"/>
      <c r="R473" s="62"/>
      <c r="S473" s="62"/>
      <c r="Y473" s="64"/>
    </row>
    <row r="474" spans="1:25" s="63" customFormat="1" x14ac:dyDescent="0.3">
      <c r="A474" s="56"/>
      <c r="B474" s="57"/>
      <c r="C474" s="270"/>
      <c r="D474" s="271"/>
      <c r="E474" s="271"/>
      <c r="F474" s="271"/>
      <c r="G474" s="271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</row>
    <row r="475" spans="1:25" s="63" customFormat="1" x14ac:dyDescent="0.3">
      <c r="A475" s="56"/>
      <c r="B475" s="57"/>
      <c r="C475" s="58"/>
      <c r="D475" s="59"/>
      <c r="E475" s="60"/>
      <c r="F475" s="61"/>
      <c r="G475" s="62"/>
      <c r="H475" s="61"/>
      <c r="I475" s="62"/>
      <c r="J475" s="61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25" s="63" customFormat="1" x14ac:dyDescent="0.3">
      <c r="A476" s="56"/>
      <c r="B476" s="57"/>
      <c r="C476" s="270"/>
      <c r="D476" s="271"/>
      <c r="E476" s="271"/>
      <c r="F476" s="271"/>
      <c r="G476" s="271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25" s="63" customFormat="1" x14ac:dyDescent="0.3">
      <c r="A477" s="56"/>
      <c r="B477" s="57"/>
      <c r="C477" s="58"/>
      <c r="D477" s="59"/>
      <c r="E477" s="60"/>
      <c r="F477" s="61"/>
      <c r="G477" s="62"/>
      <c r="H477" s="61"/>
      <c r="I477" s="62"/>
      <c r="J477" s="61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25" s="63" customFormat="1" x14ac:dyDescent="0.3">
      <c r="A478" s="56"/>
      <c r="B478" s="57"/>
      <c r="C478" s="270"/>
      <c r="D478" s="271"/>
      <c r="E478" s="271"/>
      <c r="F478" s="271"/>
      <c r="G478" s="271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25" s="63" customFormat="1" x14ac:dyDescent="0.3">
      <c r="A479" s="56"/>
      <c r="B479" s="57"/>
      <c r="C479" s="58"/>
      <c r="D479" s="59"/>
      <c r="E479" s="60"/>
      <c r="F479" s="61"/>
      <c r="G479" s="62"/>
      <c r="H479" s="61"/>
      <c r="I479" s="62"/>
      <c r="J479" s="61"/>
      <c r="K479" s="62"/>
      <c r="L479" s="62"/>
      <c r="M479" s="62"/>
      <c r="N479" s="62"/>
      <c r="O479" s="62"/>
      <c r="P479" s="62"/>
      <c r="Q479" s="62"/>
      <c r="R479" s="62"/>
      <c r="S479" s="62"/>
    </row>
    <row r="480" spans="1:25" s="63" customFormat="1" x14ac:dyDescent="0.3">
      <c r="A480" s="56"/>
      <c r="B480" s="57"/>
      <c r="C480" s="272"/>
      <c r="D480" s="273"/>
      <c r="E480" s="273"/>
      <c r="F480" s="273"/>
      <c r="G480" s="273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</row>
    <row r="481" spans="1:19" s="63" customFormat="1" x14ac:dyDescent="0.3">
      <c r="A481" s="56"/>
      <c r="B481" s="57"/>
      <c r="C481" s="270"/>
      <c r="D481" s="271"/>
      <c r="E481" s="271"/>
      <c r="F481" s="271"/>
      <c r="G481" s="271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</row>
    <row r="482" spans="1:19" s="63" customFormat="1" x14ac:dyDescent="0.3">
      <c r="A482" s="56"/>
      <c r="B482" s="57"/>
      <c r="C482" s="58"/>
      <c r="D482" s="59"/>
      <c r="E482" s="60"/>
      <c r="F482" s="61"/>
      <c r="G482" s="62"/>
      <c r="H482" s="61"/>
      <c r="I482" s="62"/>
      <c r="J482" s="61"/>
      <c r="K482" s="62"/>
      <c r="L482" s="62"/>
      <c r="M482" s="62"/>
      <c r="N482" s="62"/>
      <c r="O482" s="62"/>
      <c r="P482" s="62"/>
      <c r="Q482" s="62"/>
      <c r="R482" s="62"/>
      <c r="S482" s="62"/>
    </row>
    <row r="483" spans="1:19" s="63" customFormat="1" x14ac:dyDescent="0.3">
      <c r="A483" s="56"/>
      <c r="B483" s="57"/>
      <c r="C483" s="270"/>
      <c r="D483" s="271"/>
      <c r="E483" s="271"/>
      <c r="F483" s="271"/>
      <c r="G483" s="271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</row>
    <row r="484" spans="1:19" s="63" customFormat="1" x14ac:dyDescent="0.3">
      <c r="A484" s="56"/>
      <c r="B484" s="57"/>
      <c r="C484" s="58"/>
      <c r="D484" s="59"/>
      <c r="E484" s="60"/>
      <c r="F484" s="61"/>
      <c r="G484" s="62"/>
      <c r="H484" s="61"/>
      <c r="I484" s="62"/>
      <c r="J484" s="61"/>
      <c r="K484" s="62"/>
      <c r="L484" s="62"/>
      <c r="M484" s="62"/>
      <c r="N484" s="62"/>
      <c r="O484" s="62"/>
      <c r="P484" s="62"/>
      <c r="Q484" s="62"/>
      <c r="R484" s="62"/>
      <c r="S484" s="62"/>
    </row>
    <row r="485" spans="1:19" s="63" customFormat="1" x14ac:dyDescent="0.3">
      <c r="A485" s="56"/>
      <c r="B485" s="57"/>
      <c r="C485" s="270"/>
      <c r="D485" s="271"/>
      <c r="E485" s="271"/>
      <c r="F485" s="271"/>
      <c r="G485" s="271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</row>
    <row r="486" spans="1:19" s="63" customFormat="1" x14ac:dyDescent="0.3">
      <c r="A486" s="56"/>
      <c r="B486" s="57"/>
      <c r="C486" s="58"/>
      <c r="D486" s="59"/>
      <c r="E486" s="60"/>
      <c r="F486" s="61"/>
      <c r="G486" s="62"/>
      <c r="H486" s="61"/>
      <c r="I486" s="62"/>
      <c r="J486" s="61"/>
      <c r="K486" s="62"/>
      <c r="L486" s="62"/>
      <c r="M486" s="62"/>
      <c r="N486" s="62"/>
      <c r="O486" s="62"/>
      <c r="P486" s="62"/>
      <c r="Q486" s="62"/>
      <c r="R486" s="62"/>
      <c r="S486" s="62"/>
    </row>
    <row r="487" spans="1:19" s="63" customFormat="1" x14ac:dyDescent="0.3">
      <c r="A487" s="56"/>
      <c r="B487" s="57"/>
      <c r="C487" s="270"/>
      <c r="D487" s="271"/>
      <c r="E487" s="271"/>
      <c r="F487" s="271"/>
      <c r="G487" s="271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</row>
    <row r="488" spans="1:19" s="63" customFormat="1" x14ac:dyDescent="0.3">
      <c r="A488" s="56"/>
      <c r="B488" s="57"/>
      <c r="C488" s="58"/>
      <c r="D488" s="59"/>
      <c r="E488" s="60"/>
      <c r="F488" s="61"/>
      <c r="G488" s="62"/>
      <c r="H488" s="61"/>
      <c r="I488" s="62"/>
      <c r="J488" s="61"/>
      <c r="K488" s="62"/>
      <c r="L488" s="62"/>
      <c r="M488" s="62"/>
      <c r="N488" s="62"/>
      <c r="O488" s="62"/>
      <c r="P488" s="62"/>
      <c r="Q488" s="62"/>
      <c r="R488" s="62"/>
      <c r="S488" s="62"/>
    </row>
    <row r="489" spans="1:19" s="63" customFormat="1" ht="15" customHeight="1" x14ac:dyDescent="0.3">
      <c r="A489" s="56"/>
      <c r="B489" s="57"/>
      <c r="C489" s="270"/>
      <c r="D489" s="271"/>
      <c r="E489" s="271"/>
      <c r="F489" s="271"/>
      <c r="G489" s="271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</row>
    <row r="490" spans="1:19" s="63" customFormat="1" x14ac:dyDescent="0.3">
      <c r="A490" s="56"/>
      <c r="B490" s="57"/>
      <c r="C490" s="58"/>
      <c r="D490" s="59"/>
      <c r="E490" s="60"/>
      <c r="F490" s="61"/>
      <c r="G490" s="62"/>
      <c r="H490" s="61"/>
      <c r="I490" s="62"/>
      <c r="J490" s="61"/>
      <c r="K490" s="62"/>
      <c r="L490" s="62"/>
      <c r="M490" s="62"/>
      <c r="N490" s="62"/>
      <c r="O490" s="62"/>
      <c r="P490" s="62"/>
      <c r="Q490" s="62"/>
      <c r="R490" s="62"/>
      <c r="S490" s="62"/>
    </row>
    <row r="491" spans="1:19" s="63" customFormat="1" x14ac:dyDescent="0.3">
      <c r="A491" s="56"/>
      <c r="B491" s="57"/>
      <c r="C491" s="272"/>
      <c r="D491" s="273"/>
      <c r="E491" s="273"/>
      <c r="F491" s="273"/>
      <c r="G491" s="273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</row>
    <row r="492" spans="1:19" s="63" customFormat="1" x14ac:dyDescent="0.3">
      <c r="A492" s="56"/>
      <c r="B492" s="57"/>
      <c r="C492" s="270"/>
      <c r="D492" s="271"/>
      <c r="E492" s="271"/>
      <c r="F492" s="271"/>
      <c r="G492" s="271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</row>
    <row r="493" spans="1:19" s="63" customFormat="1" x14ac:dyDescent="0.3">
      <c r="A493" s="56"/>
      <c r="B493" s="57"/>
      <c r="C493" s="58"/>
      <c r="D493" s="59"/>
      <c r="E493" s="60"/>
      <c r="F493" s="61"/>
      <c r="G493" s="62"/>
      <c r="H493" s="61"/>
      <c r="I493" s="62"/>
      <c r="J493" s="61"/>
      <c r="K493" s="62"/>
      <c r="L493" s="62"/>
      <c r="M493" s="62"/>
      <c r="N493" s="62"/>
      <c r="O493" s="62"/>
      <c r="P493" s="62"/>
      <c r="Q493" s="62"/>
      <c r="R493" s="62"/>
      <c r="S493" s="62"/>
    </row>
    <row r="494" spans="1:19" s="63" customFormat="1" x14ac:dyDescent="0.3">
      <c r="A494" s="56"/>
      <c r="B494" s="57"/>
      <c r="C494" s="272"/>
      <c r="D494" s="273"/>
      <c r="E494" s="273"/>
      <c r="F494" s="273"/>
      <c r="G494" s="273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</row>
    <row r="495" spans="1:19" s="63" customFormat="1" x14ac:dyDescent="0.3">
      <c r="A495" s="56"/>
      <c r="B495" s="57"/>
      <c r="C495" s="270"/>
      <c r="D495" s="271"/>
      <c r="E495" s="271"/>
      <c r="F495" s="271"/>
      <c r="G495" s="271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</row>
    <row r="496" spans="1:19" s="63" customFormat="1" x14ac:dyDescent="0.3">
      <c r="A496" s="56"/>
      <c r="B496" s="57"/>
      <c r="C496" s="58"/>
      <c r="D496" s="59"/>
      <c r="E496" s="60"/>
      <c r="F496" s="61"/>
      <c r="G496" s="62"/>
      <c r="H496" s="61"/>
      <c r="I496" s="62"/>
      <c r="J496" s="61"/>
      <c r="K496" s="62"/>
      <c r="L496" s="62"/>
      <c r="M496" s="62"/>
      <c r="N496" s="62"/>
      <c r="O496" s="62"/>
      <c r="P496" s="62"/>
      <c r="Q496" s="62"/>
      <c r="R496" s="62"/>
      <c r="S496" s="62"/>
    </row>
    <row r="497" spans="1:19" s="63" customFormat="1" x14ac:dyDescent="0.3">
      <c r="A497" s="56"/>
      <c r="B497" s="57"/>
      <c r="C497" s="270"/>
      <c r="D497" s="271"/>
      <c r="E497" s="271"/>
      <c r="F497" s="271"/>
      <c r="G497" s="27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</row>
    <row r="498" spans="1:19" s="63" customFormat="1" x14ac:dyDescent="0.3">
      <c r="A498" s="56"/>
      <c r="B498" s="57"/>
      <c r="C498" s="58"/>
      <c r="D498" s="59"/>
      <c r="E498" s="60"/>
      <c r="F498" s="61"/>
      <c r="G498" s="62"/>
      <c r="H498" s="61"/>
      <c r="I498" s="62"/>
      <c r="J498" s="61"/>
      <c r="K498" s="62"/>
      <c r="L498" s="62"/>
      <c r="M498" s="62"/>
      <c r="N498" s="62"/>
      <c r="O498" s="62"/>
      <c r="P498" s="62"/>
      <c r="Q498" s="62"/>
      <c r="R498" s="62"/>
      <c r="S498" s="62"/>
    </row>
    <row r="499" spans="1:19" s="63" customFormat="1" x14ac:dyDescent="0.3">
      <c r="A499" s="56"/>
      <c r="B499" s="57"/>
      <c r="C499" s="270"/>
      <c r="D499" s="271"/>
      <c r="E499" s="271"/>
      <c r="F499" s="271"/>
      <c r="G499" s="27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</row>
    <row r="500" spans="1:19" s="63" customFormat="1" x14ac:dyDescent="0.3">
      <c r="A500" s="56"/>
      <c r="B500" s="57"/>
      <c r="C500" s="58"/>
      <c r="D500" s="59"/>
      <c r="E500" s="60"/>
      <c r="F500" s="61"/>
      <c r="G500" s="62"/>
      <c r="H500" s="61"/>
      <c r="I500" s="62"/>
      <c r="J500" s="61"/>
      <c r="K500" s="62"/>
      <c r="L500" s="62"/>
      <c r="M500" s="62"/>
      <c r="N500" s="62"/>
      <c r="O500" s="62"/>
      <c r="P500" s="62"/>
      <c r="Q500" s="62"/>
      <c r="R500" s="62"/>
      <c r="S500" s="62"/>
    </row>
    <row r="501" spans="1:19" s="63" customFormat="1" x14ac:dyDescent="0.3">
      <c r="A501" s="56"/>
      <c r="B501" s="57"/>
      <c r="C501" s="270"/>
      <c r="D501" s="271"/>
      <c r="E501" s="271"/>
      <c r="F501" s="271"/>
      <c r="G501" s="27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</row>
    <row r="502" spans="1:19" s="63" customFormat="1" x14ac:dyDescent="0.3">
      <c r="A502" s="75"/>
      <c r="B502" s="76"/>
      <c r="C502" s="77"/>
      <c r="D502" s="78"/>
      <c r="E502" s="79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</row>
    <row r="503" spans="1:19" s="63" customFormat="1" x14ac:dyDescent="0.3">
      <c r="A503" s="56"/>
      <c r="B503" s="57"/>
      <c r="C503" s="58"/>
      <c r="D503" s="59"/>
      <c r="E503" s="60"/>
      <c r="F503" s="61"/>
      <c r="G503" s="62"/>
      <c r="H503" s="61"/>
      <c r="I503" s="62"/>
      <c r="J503" s="61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19" s="63" customFormat="1" x14ac:dyDescent="0.3">
      <c r="A504" s="56"/>
      <c r="B504" s="57"/>
      <c r="C504" s="270"/>
      <c r="D504" s="271"/>
      <c r="E504" s="271"/>
      <c r="F504" s="271"/>
      <c r="G504" s="271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19" s="63" customFormat="1" x14ac:dyDescent="0.3">
      <c r="A505" s="56"/>
      <c r="B505" s="57"/>
      <c r="C505" s="58"/>
      <c r="D505" s="59"/>
      <c r="E505" s="60"/>
      <c r="F505" s="61"/>
      <c r="G505" s="62"/>
      <c r="H505" s="61"/>
      <c r="I505" s="62"/>
      <c r="J505" s="61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19" s="63" customFormat="1" x14ac:dyDescent="0.3">
      <c r="A506" s="56"/>
      <c r="B506" s="57"/>
      <c r="C506" s="270"/>
      <c r="D506" s="271"/>
      <c r="E506" s="271"/>
      <c r="F506" s="271"/>
      <c r="G506" s="271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19" s="63" customFormat="1" x14ac:dyDescent="0.3">
      <c r="A507" s="56"/>
      <c r="B507" s="57"/>
      <c r="C507" s="58"/>
      <c r="D507" s="59"/>
      <c r="E507" s="60"/>
      <c r="F507" s="61"/>
      <c r="G507" s="62"/>
      <c r="H507" s="61"/>
      <c r="I507" s="62"/>
      <c r="J507" s="61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19" s="63" customFormat="1" x14ac:dyDescent="0.3">
      <c r="A508" s="56"/>
      <c r="B508" s="57"/>
      <c r="C508" s="270"/>
      <c r="D508" s="271"/>
      <c r="E508" s="271"/>
      <c r="F508" s="271"/>
      <c r="G508" s="271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19" s="63" customFormat="1" ht="15" customHeight="1" x14ac:dyDescent="0.3">
      <c r="A509" s="75"/>
      <c r="B509" s="76"/>
      <c r="C509" s="77"/>
      <c r="D509" s="78"/>
      <c r="E509" s="79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</row>
    <row r="510" spans="1:19" s="63" customFormat="1" x14ac:dyDescent="0.3">
      <c r="A510" s="56"/>
      <c r="B510" s="57"/>
      <c r="C510" s="58"/>
      <c r="D510" s="59"/>
      <c r="E510" s="60"/>
      <c r="F510" s="61"/>
      <c r="G510" s="62"/>
      <c r="H510" s="61"/>
      <c r="I510" s="62"/>
      <c r="J510" s="61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19" s="63" customFormat="1" x14ac:dyDescent="0.3">
      <c r="A511" s="56"/>
      <c r="B511" s="57"/>
      <c r="C511" s="272"/>
      <c r="D511" s="273"/>
      <c r="E511" s="273"/>
      <c r="F511" s="273"/>
      <c r="G511" s="273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19" s="63" customFormat="1" x14ac:dyDescent="0.3">
      <c r="A512" s="56"/>
      <c r="B512" s="57"/>
      <c r="C512" s="270"/>
      <c r="D512" s="271"/>
      <c r="E512" s="271"/>
      <c r="F512" s="271"/>
      <c r="G512" s="271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58"/>
      <c r="D513" s="59"/>
      <c r="E513" s="60"/>
      <c r="F513" s="61"/>
      <c r="G513" s="62"/>
      <c r="H513" s="61"/>
      <c r="I513" s="62"/>
      <c r="J513" s="61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270"/>
      <c r="D514" s="271"/>
      <c r="E514" s="271"/>
      <c r="F514" s="271"/>
      <c r="G514" s="271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58"/>
      <c r="D515" s="59"/>
      <c r="E515" s="60"/>
      <c r="F515" s="61"/>
      <c r="G515" s="62"/>
      <c r="H515" s="61"/>
      <c r="I515" s="62"/>
      <c r="J515" s="61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56"/>
      <c r="B516" s="57"/>
      <c r="C516" s="270"/>
      <c r="D516" s="271"/>
      <c r="E516" s="271"/>
      <c r="F516" s="271"/>
      <c r="G516" s="271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</row>
    <row r="517" spans="1:19" s="63" customFormat="1" x14ac:dyDescent="0.3">
      <c r="A517" s="56"/>
      <c r="B517" s="57"/>
      <c r="C517" s="58"/>
      <c r="D517" s="59"/>
      <c r="E517" s="60"/>
      <c r="F517" s="61"/>
      <c r="G517" s="62"/>
      <c r="H517" s="61"/>
      <c r="I517" s="62"/>
      <c r="J517" s="61"/>
      <c r="K517" s="62"/>
      <c r="L517" s="62"/>
      <c r="M517" s="62"/>
      <c r="N517" s="62"/>
      <c r="O517" s="62"/>
      <c r="P517" s="62"/>
      <c r="Q517" s="62"/>
      <c r="R517" s="62"/>
      <c r="S517" s="62"/>
    </row>
    <row r="518" spans="1:19" s="63" customFormat="1" x14ac:dyDescent="0.3">
      <c r="A518" s="56"/>
      <c r="B518" s="57"/>
      <c r="C518" s="270"/>
      <c r="D518" s="271"/>
      <c r="E518" s="271"/>
      <c r="F518" s="271"/>
      <c r="G518" s="27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</row>
    <row r="519" spans="1:19" s="63" customFormat="1" x14ac:dyDescent="0.3">
      <c r="A519" s="56"/>
      <c r="B519" s="57"/>
      <c r="C519" s="58"/>
      <c r="D519" s="59"/>
      <c r="E519" s="60"/>
      <c r="F519" s="61"/>
      <c r="G519" s="62"/>
      <c r="H519" s="61"/>
      <c r="I519" s="62"/>
      <c r="J519" s="61"/>
      <c r="K519" s="62"/>
      <c r="L519" s="62"/>
      <c r="M519" s="62"/>
      <c r="N519" s="62"/>
      <c r="O519" s="62"/>
      <c r="P519" s="62"/>
      <c r="Q519" s="62"/>
      <c r="R519" s="62"/>
      <c r="S519" s="62"/>
    </row>
    <row r="520" spans="1:19" s="63" customFormat="1" x14ac:dyDescent="0.3">
      <c r="A520" s="56"/>
      <c r="B520" s="57"/>
      <c r="C520" s="270"/>
      <c r="D520" s="271"/>
      <c r="E520" s="271"/>
      <c r="F520" s="271"/>
      <c r="G520" s="271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</row>
    <row r="521" spans="1:19" s="63" customFormat="1" x14ac:dyDescent="0.3">
      <c r="A521" s="56"/>
      <c r="B521" s="57"/>
      <c r="C521" s="58"/>
      <c r="D521" s="59"/>
      <c r="E521" s="60"/>
      <c r="F521" s="61"/>
      <c r="G521" s="62"/>
      <c r="H521" s="61"/>
      <c r="I521" s="62"/>
      <c r="J521" s="61"/>
      <c r="K521" s="62"/>
      <c r="L521" s="62"/>
      <c r="M521" s="62"/>
      <c r="N521" s="62"/>
      <c r="O521" s="62"/>
      <c r="P521" s="62"/>
      <c r="Q521" s="62"/>
      <c r="R521" s="62"/>
      <c r="S521" s="62"/>
    </row>
    <row r="522" spans="1:19" s="63" customFormat="1" ht="15" customHeight="1" x14ac:dyDescent="0.3">
      <c r="A522" s="56"/>
      <c r="B522" s="57"/>
      <c r="C522" s="270"/>
      <c r="D522" s="271"/>
      <c r="E522" s="271"/>
      <c r="F522" s="271"/>
      <c r="G522" s="271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</row>
    <row r="523" spans="1:19" s="63" customFormat="1" x14ac:dyDescent="0.3">
      <c r="A523" s="56"/>
      <c r="B523" s="57"/>
      <c r="C523" s="58"/>
      <c r="D523" s="59"/>
      <c r="E523" s="60"/>
      <c r="F523" s="61"/>
      <c r="G523" s="62"/>
      <c r="H523" s="61"/>
      <c r="I523" s="62"/>
      <c r="J523" s="61"/>
      <c r="K523" s="62"/>
      <c r="L523" s="62"/>
      <c r="M523" s="62"/>
      <c r="N523" s="62"/>
      <c r="O523" s="62"/>
      <c r="P523" s="62"/>
      <c r="Q523" s="62"/>
      <c r="R523" s="62"/>
      <c r="S523" s="62"/>
    </row>
    <row r="524" spans="1:19" s="63" customFormat="1" x14ac:dyDescent="0.3">
      <c r="A524" s="56"/>
      <c r="B524" s="57"/>
      <c r="C524" s="272"/>
      <c r="D524" s="273"/>
      <c r="E524" s="273"/>
      <c r="F524" s="273"/>
      <c r="G524" s="273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270"/>
      <c r="D525" s="271"/>
      <c r="E525" s="271"/>
      <c r="F525" s="271"/>
      <c r="G525" s="271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75"/>
      <c r="B526" s="76"/>
      <c r="C526" s="77"/>
      <c r="D526" s="78"/>
      <c r="E526" s="79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</row>
    <row r="527" spans="1:19" s="63" customFormat="1" x14ac:dyDescent="0.3">
      <c r="A527" s="56"/>
      <c r="B527" s="57"/>
      <c r="C527" s="58"/>
      <c r="D527" s="59"/>
      <c r="E527" s="60"/>
      <c r="F527" s="61"/>
      <c r="G527" s="62"/>
      <c r="H527" s="61"/>
      <c r="I527" s="62"/>
      <c r="J527" s="61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270"/>
      <c r="D528" s="271"/>
      <c r="E528" s="271"/>
      <c r="F528" s="271"/>
      <c r="G528" s="271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58"/>
      <c r="D529" s="59"/>
      <c r="E529" s="60"/>
      <c r="F529" s="61"/>
      <c r="G529" s="62"/>
      <c r="H529" s="61"/>
      <c r="I529" s="62"/>
      <c r="J529" s="61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2"/>
      <c r="D530" s="273"/>
      <c r="E530" s="273"/>
      <c r="F530" s="273"/>
      <c r="G530" s="273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56"/>
      <c r="B531" s="57"/>
      <c r="C531" s="270"/>
      <c r="D531" s="271"/>
      <c r="E531" s="271"/>
      <c r="F531" s="271"/>
      <c r="G531" s="271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</row>
    <row r="532" spans="1:19" s="63" customFormat="1" x14ac:dyDescent="0.3">
      <c r="A532" s="56"/>
      <c r="B532" s="57"/>
      <c r="C532" s="58"/>
      <c r="D532" s="59"/>
      <c r="E532" s="60"/>
      <c r="F532" s="61"/>
      <c r="G532" s="62"/>
      <c r="H532" s="61"/>
      <c r="I532" s="62"/>
      <c r="J532" s="61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270"/>
      <c r="D533" s="271"/>
      <c r="E533" s="271"/>
      <c r="F533" s="271"/>
      <c r="G533" s="271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56"/>
      <c r="B534" s="57"/>
      <c r="C534" s="58"/>
      <c r="D534" s="59"/>
      <c r="E534" s="60"/>
      <c r="F534" s="61"/>
      <c r="G534" s="62"/>
      <c r="H534" s="61"/>
      <c r="I534" s="62"/>
      <c r="J534" s="61"/>
      <c r="K534" s="62"/>
      <c r="L534" s="62"/>
      <c r="M534" s="62"/>
      <c r="N534" s="62"/>
      <c r="O534" s="62"/>
      <c r="P534" s="62"/>
      <c r="Q534" s="62"/>
      <c r="R534" s="62"/>
      <c r="S534" s="62"/>
    </row>
    <row r="535" spans="1:19" s="63" customFormat="1" x14ac:dyDescent="0.3">
      <c r="A535" s="56"/>
      <c r="B535" s="57"/>
      <c r="C535" s="270"/>
      <c r="D535" s="271"/>
      <c r="E535" s="271"/>
      <c r="F535" s="271"/>
      <c r="G535" s="271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</row>
    <row r="536" spans="1:19" s="63" customFormat="1" x14ac:dyDescent="0.3">
      <c r="A536" s="56"/>
      <c r="B536" s="57"/>
      <c r="C536" s="58"/>
      <c r="D536" s="59"/>
      <c r="E536" s="60"/>
      <c r="F536" s="61"/>
      <c r="G536" s="62"/>
      <c r="H536" s="61"/>
      <c r="I536" s="62"/>
      <c r="J536" s="61"/>
      <c r="K536" s="62"/>
      <c r="L536" s="62"/>
      <c r="M536" s="62"/>
      <c r="N536" s="62"/>
      <c r="O536" s="62"/>
      <c r="P536" s="62"/>
      <c r="Q536" s="62"/>
      <c r="R536" s="62"/>
      <c r="S536" s="62"/>
    </row>
    <row r="537" spans="1:19" s="63" customFormat="1" x14ac:dyDescent="0.3">
      <c r="A537" s="56"/>
      <c r="B537" s="57"/>
      <c r="C537" s="272"/>
      <c r="D537" s="273"/>
      <c r="E537" s="273"/>
      <c r="F537" s="273"/>
      <c r="G537" s="273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</row>
    <row r="538" spans="1:19" s="63" customFormat="1" ht="15" customHeight="1" x14ac:dyDescent="0.3">
      <c r="A538" s="56"/>
      <c r="B538" s="57"/>
      <c r="C538" s="270"/>
      <c r="D538" s="271"/>
      <c r="E538" s="271"/>
      <c r="F538" s="271"/>
      <c r="G538" s="271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</row>
    <row r="539" spans="1:19" s="63" customFormat="1" x14ac:dyDescent="0.3">
      <c r="A539" s="56"/>
      <c r="B539" s="57"/>
      <c r="C539" s="58"/>
      <c r="D539" s="59"/>
      <c r="E539" s="60"/>
      <c r="F539" s="61"/>
      <c r="G539" s="62"/>
      <c r="H539" s="61"/>
      <c r="I539" s="62"/>
      <c r="J539" s="61"/>
      <c r="K539" s="62"/>
      <c r="L539" s="62"/>
      <c r="M539" s="62"/>
      <c r="N539" s="62"/>
      <c r="O539" s="62"/>
      <c r="P539" s="62"/>
      <c r="Q539" s="62"/>
      <c r="R539" s="62"/>
      <c r="S539" s="62"/>
    </row>
    <row r="540" spans="1:19" s="63" customFormat="1" x14ac:dyDescent="0.3">
      <c r="A540" s="56"/>
      <c r="B540" s="57"/>
      <c r="C540" s="272"/>
      <c r="D540" s="273"/>
      <c r="E540" s="273"/>
      <c r="F540" s="273"/>
      <c r="G540" s="273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</row>
    <row r="541" spans="1:19" s="63" customFormat="1" ht="15" customHeight="1" x14ac:dyDescent="0.3">
      <c r="A541" s="56"/>
      <c r="B541" s="57"/>
      <c r="C541" s="270"/>
      <c r="D541" s="271"/>
      <c r="E541" s="271"/>
      <c r="F541" s="271"/>
      <c r="G541" s="271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58"/>
      <c r="D542" s="59"/>
      <c r="E542" s="60"/>
      <c r="F542" s="61"/>
      <c r="G542" s="62"/>
      <c r="H542" s="61"/>
      <c r="I542" s="62"/>
      <c r="J542" s="61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272"/>
      <c r="D543" s="273"/>
      <c r="E543" s="273"/>
      <c r="F543" s="273"/>
      <c r="G543" s="273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ht="15" customHeight="1" x14ac:dyDescent="0.3">
      <c r="A544" s="56"/>
      <c r="B544" s="57"/>
      <c r="C544" s="270"/>
      <c r="D544" s="271"/>
      <c r="E544" s="271"/>
      <c r="F544" s="271"/>
      <c r="G544" s="271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</row>
    <row r="545" spans="1:19" s="63" customFormat="1" x14ac:dyDescent="0.3">
      <c r="A545" s="56"/>
      <c r="B545" s="57"/>
      <c r="C545" s="58"/>
      <c r="D545" s="59"/>
      <c r="E545" s="60"/>
      <c r="F545" s="61"/>
      <c r="G545" s="62"/>
      <c r="H545" s="61"/>
      <c r="I545" s="62"/>
      <c r="J545" s="61"/>
      <c r="K545" s="62"/>
      <c r="L545" s="62"/>
      <c r="M545" s="62"/>
      <c r="N545" s="62"/>
      <c r="O545" s="62"/>
      <c r="P545" s="62"/>
      <c r="Q545" s="62"/>
      <c r="R545" s="62"/>
      <c r="S545" s="62"/>
    </row>
    <row r="546" spans="1:19" s="63" customFormat="1" x14ac:dyDescent="0.3">
      <c r="A546" s="56"/>
      <c r="B546" s="57"/>
      <c r="C546" s="272"/>
      <c r="D546" s="273"/>
      <c r="E546" s="273"/>
      <c r="F546" s="273"/>
      <c r="G546" s="273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</row>
    <row r="547" spans="1:19" s="63" customFormat="1" ht="15" customHeight="1" x14ac:dyDescent="0.3">
      <c r="A547" s="56"/>
      <c r="B547" s="57"/>
      <c r="C547" s="270"/>
      <c r="D547" s="271"/>
      <c r="E547" s="271"/>
      <c r="F547" s="271"/>
      <c r="G547" s="271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</row>
    <row r="548" spans="1:19" s="63" customFormat="1" x14ac:dyDescent="0.3">
      <c r="A548" s="56"/>
      <c r="B548" s="57"/>
      <c r="C548" s="58"/>
      <c r="D548" s="59"/>
      <c r="E548" s="60"/>
      <c r="F548" s="61"/>
      <c r="G548" s="62"/>
      <c r="H548" s="61"/>
      <c r="I548" s="62"/>
      <c r="J548" s="61"/>
      <c r="K548" s="62"/>
      <c r="L548" s="62"/>
      <c r="M548" s="62"/>
      <c r="N548" s="62"/>
      <c r="O548" s="62"/>
      <c r="P548" s="62"/>
      <c r="Q548" s="62"/>
      <c r="R548" s="62"/>
      <c r="S548" s="62"/>
    </row>
    <row r="549" spans="1:19" s="63" customFormat="1" x14ac:dyDescent="0.3">
      <c r="A549" s="56"/>
      <c r="B549" s="57"/>
      <c r="C549" s="272"/>
      <c r="D549" s="273"/>
      <c r="E549" s="273"/>
      <c r="F549" s="273"/>
      <c r="G549" s="273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</row>
    <row r="550" spans="1:19" s="63" customFormat="1" x14ac:dyDescent="0.3">
      <c r="A550" s="56"/>
      <c r="B550" s="57"/>
      <c r="C550" s="270"/>
      <c r="D550" s="271"/>
      <c r="E550" s="271"/>
      <c r="F550" s="271"/>
      <c r="G550" s="271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</row>
    <row r="551" spans="1:19" s="63" customFormat="1" x14ac:dyDescent="0.3">
      <c r="A551" s="75"/>
      <c r="B551" s="76"/>
      <c r="C551" s="77"/>
      <c r="D551" s="78"/>
      <c r="E551" s="79"/>
      <c r="F551" s="80"/>
      <c r="G551" s="80"/>
      <c r="H551" s="80"/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</row>
    <row r="552" spans="1:19" s="63" customFormat="1" x14ac:dyDescent="0.3">
      <c r="A552" s="56"/>
      <c r="B552" s="57"/>
      <c r="C552" s="272"/>
      <c r="D552" s="273"/>
      <c r="E552" s="273"/>
      <c r="F552" s="273"/>
      <c r="G552" s="273"/>
      <c r="H552" s="62"/>
      <c r="I552" s="62"/>
      <c r="J552" s="62"/>
      <c r="K552" s="62"/>
      <c r="L552" s="62"/>
      <c r="M552" s="62"/>
      <c r="N552" s="60"/>
      <c r="O552" s="60"/>
      <c r="P552" s="60"/>
      <c r="Q552" s="60"/>
      <c r="R552" s="62"/>
      <c r="S552" s="62"/>
    </row>
    <row r="553" spans="1:19" s="63" customFormat="1" x14ac:dyDescent="0.3">
      <c r="A553" s="56"/>
      <c r="B553" s="57"/>
      <c r="C553" s="58"/>
      <c r="D553" s="59"/>
      <c r="E553" s="60"/>
      <c r="F553" s="61"/>
      <c r="G553" s="62"/>
      <c r="H553" s="61"/>
      <c r="I553" s="62"/>
      <c r="J553" s="61"/>
      <c r="K553" s="62"/>
      <c r="L553" s="62"/>
      <c r="M553" s="62"/>
      <c r="N553" s="60"/>
      <c r="O553" s="60"/>
      <c r="P553" s="60"/>
      <c r="Q553" s="60"/>
      <c r="R553" s="62"/>
      <c r="S553" s="62"/>
    </row>
    <row r="554" spans="1:19" s="63" customFormat="1" x14ac:dyDescent="0.3">
      <c r="A554" s="56"/>
      <c r="B554" s="57"/>
      <c r="C554" s="272"/>
      <c r="D554" s="273"/>
      <c r="E554" s="273"/>
      <c r="F554" s="273"/>
      <c r="G554" s="273"/>
      <c r="H554" s="62"/>
      <c r="I554" s="62"/>
      <c r="J554" s="62"/>
      <c r="K554" s="62"/>
      <c r="L554" s="62"/>
      <c r="M554" s="62"/>
      <c r="N554" s="60"/>
      <c r="O554" s="60"/>
      <c r="P554" s="60"/>
      <c r="Q554" s="60"/>
      <c r="R554" s="62"/>
      <c r="S554" s="62"/>
    </row>
    <row r="555" spans="1:19" s="63" customFormat="1" x14ac:dyDescent="0.3">
      <c r="A555" s="56"/>
      <c r="B555" s="57"/>
      <c r="C555" s="58"/>
      <c r="D555" s="59"/>
      <c r="E555" s="60"/>
      <c r="F555" s="61"/>
      <c r="G555" s="62"/>
      <c r="H555" s="61"/>
      <c r="I555" s="62"/>
      <c r="J555" s="61"/>
      <c r="K555" s="62"/>
      <c r="L555" s="62"/>
      <c r="M555" s="62"/>
      <c r="N555" s="60"/>
      <c r="O555" s="60"/>
      <c r="P555" s="60"/>
      <c r="Q555" s="60"/>
      <c r="R555" s="62"/>
      <c r="S555" s="62"/>
    </row>
    <row r="556" spans="1:19" s="63" customFormat="1" x14ac:dyDescent="0.3">
      <c r="A556" s="56"/>
      <c r="B556" s="57"/>
      <c r="C556" s="272"/>
      <c r="D556" s="273"/>
      <c r="E556" s="273"/>
      <c r="F556" s="273"/>
      <c r="G556" s="273"/>
      <c r="H556" s="62"/>
      <c r="I556" s="62"/>
      <c r="J556" s="62"/>
      <c r="K556" s="62"/>
      <c r="L556" s="62"/>
      <c r="M556" s="62"/>
      <c r="N556" s="60"/>
      <c r="O556" s="60"/>
      <c r="P556" s="60"/>
      <c r="Q556" s="60"/>
      <c r="R556" s="62"/>
      <c r="S556" s="62"/>
    </row>
    <row r="557" spans="1:19" s="63" customFormat="1" x14ac:dyDescent="0.3">
      <c r="A557" s="56"/>
      <c r="B557" s="57"/>
      <c r="C557" s="58"/>
      <c r="D557" s="59"/>
      <c r="E557" s="60"/>
      <c r="F557" s="61"/>
      <c r="G557" s="62"/>
      <c r="H557" s="61"/>
      <c r="I557" s="62"/>
      <c r="J557" s="61"/>
      <c r="K557" s="62"/>
      <c r="L557" s="62"/>
      <c r="M557" s="62"/>
      <c r="N557" s="60"/>
      <c r="O557" s="60"/>
      <c r="P557" s="60"/>
      <c r="Q557" s="60"/>
      <c r="R557" s="62"/>
      <c r="S557" s="62"/>
    </row>
    <row r="558" spans="1:19" s="63" customFormat="1" ht="15" customHeight="1" x14ac:dyDescent="0.3">
      <c r="A558" s="56"/>
      <c r="B558" s="57"/>
      <c r="C558" s="58"/>
      <c r="D558" s="59"/>
      <c r="E558" s="60"/>
      <c r="F558" s="61"/>
      <c r="G558" s="62"/>
      <c r="H558" s="61"/>
      <c r="I558" s="62"/>
      <c r="J558" s="61"/>
      <c r="K558" s="62"/>
      <c r="L558" s="62"/>
      <c r="M558" s="62"/>
      <c r="N558" s="62"/>
      <c r="O558" s="62"/>
      <c r="P558" s="62"/>
      <c r="Q558" s="62"/>
      <c r="R558" s="62"/>
      <c r="S558" s="62"/>
    </row>
    <row r="559" spans="1:19" s="63" customFormat="1" x14ac:dyDescent="0.3">
      <c r="A559" s="56"/>
      <c r="B559" s="57"/>
      <c r="C559" s="58"/>
      <c r="D559" s="59"/>
      <c r="E559" s="60"/>
      <c r="F559" s="61"/>
      <c r="G559" s="62"/>
      <c r="H559" s="61"/>
      <c r="I559" s="62"/>
      <c r="J559" s="61"/>
      <c r="K559" s="62"/>
      <c r="L559" s="62"/>
      <c r="M559" s="62"/>
      <c r="N559" s="62"/>
      <c r="O559" s="62"/>
      <c r="P559" s="62"/>
      <c r="Q559" s="62"/>
      <c r="R559" s="62"/>
      <c r="S559" s="62"/>
    </row>
    <row r="560" spans="1:19" s="63" customFormat="1" ht="15" customHeight="1" x14ac:dyDescent="0.3">
      <c r="A560" s="56"/>
      <c r="B560" s="57"/>
      <c r="C560" s="272"/>
      <c r="D560" s="273"/>
      <c r="E560" s="273"/>
      <c r="F560" s="273"/>
      <c r="G560" s="273"/>
      <c r="H560" s="61"/>
      <c r="I560" s="62"/>
      <c r="J560" s="61"/>
      <c r="K560" s="62"/>
      <c r="L560" s="62"/>
      <c r="M560" s="62"/>
      <c r="N560" s="62"/>
      <c r="O560" s="62"/>
      <c r="P560" s="62"/>
      <c r="Q560" s="62"/>
      <c r="R560" s="62"/>
      <c r="S560" s="62"/>
    </row>
    <row r="561" spans="1:19" s="63" customFormat="1" x14ac:dyDescent="0.3">
      <c r="A561" s="56"/>
      <c r="B561" s="57"/>
      <c r="C561" s="58"/>
      <c r="D561" s="59"/>
      <c r="E561" s="60"/>
      <c r="F561" s="61"/>
      <c r="G561" s="62"/>
      <c r="H561" s="61"/>
      <c r="I561" s="62"/>
      <c r="J561" s="61"/>
      <c r="K561" s="62"/>
      <c r="L561" s="62"/>
      <c r="M561" s="62"/>
      <c r="N561" s="62"/>
      <c r="O561" s="62"/>
      <c r="P561" s="62"/>
      <c r="Q561" s="62"/>
      <c r="R561" s="62"/>
      <c r="S561" s="62"/>
    </row>
    <row r="562" spans="1:19" s="63" customFormat="1" x14ac:dyDescent="0.3">
      <c r="A562" s="56"/>
      <c r="B562" s="57"/>
      <c r="C562" s="272"/>
      <c r="D562" s="273"/>
      <c r="E562" s="273"/>
      <c r="F562" s="273"/>
      <c r="G562" s="273"/>
      <c r="H562" s="61"/>
      <c r="I562" s="62"/>
      <c r="J562" s="61"/>
      <c r="K562" s="62"/>
      <c r="L562" s="62"/>
      <c r="M562" s="62"/>
      <c r="N562" s="62"/>
      <c r="O562" s="62"/>
      <c r="P562" s="62"/>
      <c r="Q562" s="62"/>
      <c r="R562" s="62"/>
      <c r="S562" s="62"/>
    </row>
    <row r="563" spans="1:19" s="63" customFormat="1" x14ac:dyDescent="0.3">
      <c r="A563" s="56"/>
      <c r="B563" s="57"/>
      <c r="C563" s="58"/>
      <c r="D563" s="59"/>
      <c r="E563" s="60"/>
      <c r="F563" s="61"/>
      <c r="G563" s="62"/>
      <c r="H563" s="61"/>
      <c r="I563" s="62"/>
      <c r="J563" s="61"/>
      <c r="K563" s="62"/>
      <c r="L563" s="62"/>
      <c r="M563" s="62"/>
      <c r="N563" s="62"/>
      <c r="O563" s="62"/>
      <c r="P563" s="62"/>
      <c r="Q563" s="62"/>
      <c r="R563" s="62"/>
      <c r="S563" s="62"/>
    </row>
    <row r="564" spans="1:19" s="63" customFormat="1" x14ac:dyDescent="0.3">
      <c r="A564" s="56"/>
      <c r="B564" s="57"/>
      <c r="C564" s="272"/>
      <c r="D564" s="273"/>
      <c r="E564" s="273"/>
      <c r="F564" s="273"/>
      <c r="G564" s="273"/>
      <c r="H564" s="61"/>
      <c r="I564" s="62"/>
      <c r="J564" s="61"/>
      <c r="K564" s="62"/>
      <c r="L564" s="62"/>
      <c r="M564" s="62"/>
      <c r="N564" s="62"/>
      <c r="O564" s="62"/>
      <c r="P564" s="62"/>
      <c r="Q564" s="62"/>
      <c r="R564" s="62"/>
      <c r="S564" s="62"/>
    </row>
    <row r="565" spans="1:19" s="63" customFormat="1" x14ac:dyDescent="0.3">
      <c r="A565" s="56"/>
      <c r="B565" s="57"/>
      <c r="C565" s="270"/>
      <c r="D565" s="271"/>
      <c r="E565" s="271"/>
      <c r="F565" s="271"/>
      <c r="G565" s="271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</row>
    <row r="566" spans="1:19" s="63" customFormat="1" x14ac:dyDescent="0.3">
      <c r="A566" s="56"/>
      <c r="B566" s="57"/>
      <c r="C566" s="58"/>
      <c r="D566" s="59"/>
      <c r="E566" s="60"/>
      <c r="F566" s="61"/>
      <c r="G566" s="62"/>
      <c r="H566" s="61"/>
      <c r="I566" s="62"/>
      <c r="J566" s="61"/>
      <c r="K566" s="62"/>
      <c r="L566" s="62"/>
      <c r="M566" s="62"/>
      <c r="N566" s="62"/>
      <c r="O566" s="62"/>
      <c r="P566" s="62"/>
      <c r="Q566" s="62"/>
      <c r="R566" s="62"/>
      <c r="S566" s="62"/>
    </row>
    <row r="567" spans="1:19" s="63" customFormat="1" x14ac:dyDescent="0.3">
      <c r="A567" s="56"/>
      <c r="B567" s="57"/>
      <c r="C567" s="270"/>
      <c r="D567" s="271"/>
      <c r="E567" s="271"/>
      <c r="F567" s="271"/>
      <c r="G567" s="271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</row>
    <row r="568" spans="1:19" s="63" customFormat="1" x14ac:dyDescent="0.3">
      <c r="A568" s="56"/>
      <c r="B568" s="57"/>
      <c r="C568" s="58"/>
      <c r="D568" s="59"/>
      <c r="E568" s="60"/>
      <c r="F568" s="61"/>
      <c r="G568" s="62"/>
      <c r="H568" s="61"/>
      <c r="I568" s="62"/>
      <c r="J568" s="61"/>
      <c r="K568" s="62"/>
      <c r="L568" s="62"/>
      <c r="M568" s="62"/>
      <c r="N568" s="62"/>
      <c r="O568" s="62"/>
      <c r="P568" s="62"/>
      <c r="Q568" s="62"/>
      <c r="R568" s="62"/>
      <c r="S568" s="62"/>
    </row>
    <row r="569" spans="1:19" s="63" customFormat="1" x14ac:dyDescent="0.3">
      <c r="A569" s="56"/>
      <c r="B569" s="57"/>
      <c r="C569" s="270"/>
      <c r="D569" s="271"/>
      <c r="E569" s="271"/>
      <c r="F569" s="271"/>
      <c r="G569" s="271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</row>
    <row r="570" spans="1:19" s="63" customFormat="1" x14ac:dyDescent="0.3">
      <c r="A570" s="75"/>
      <c r="B570" s="76"/>
      <c r="C570" s="77"/>
      <c r="D570" s="78"/>
      <c r="E570" s="79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</row>
    <row r="571" spans="1:19" s="63" customFormat="1" x14ac:dyDescent="0.3">
      <c r="A571" s="56"/>
      <c r="B571" s="57"/>
      <c r="C571" s="58"/>
      <c r="D571" s="59"/>
      <c r="E571" s="60"/>
      <c r="F571" s="61"/>
      <c r="G571" s="62"/>
      <c r="H571" s="61"/>
      <c r="I571" s="62"/>
      <c r="J571" s="61"/>
      <c r="K571" s="62"/>
      <c r="L571" s="62"/>
      <c r="M571" s="62"/>
      <c r="N571" s="62"/>
      <c r="O571" s="62"/>
      <c r="P571" s="62"/>
      <c r="Q571" s="62"/>
      <c r="R571" s="62"/>
      <c r="S571" s="62"/>
    </row>
    <row r="572" spans="1:19" s="63" customFormat="1" x14ac:dyDescent="0.3">
      <c r="A572" s="75"/>
      <c r="B572" s="76"/>
      <c r="C572" s="77"/>
      <c r="D572" s="78"/>
      <c r="E572" s="79"/>
      <c r="F572" s="80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</row>
    <row r="573" spans="1:19" s="63" customFormat="1" x14ac:dyDescent="0.3">
      <c r="A573" s="56"/>
      <c r="B573" s="57"/>
      <c r="C573" s="58"/>
      <c r="D573" s="59"/>
      <c r="E573" s="60"/>
      <c r="F573" s="61"/>
      <c r="G573" s="62"/>
      <c r="H573" s="61"/>
      <c r="I573" s="62"/>
      <c r="J573" s="61"/>
      <c r="K573" s="62"/>
      <c r="L573" s="62"/>
      <c r="M573" s="62"/>
      <c r="N573" s="62"/>
      <c r="O573" s="62"/>
      <c r="P573" s="62"/>
      <c r="Q573" s="62"/>
      <c r="R573" s="62"/>
      <c r="S573" s="62"/>
    </row>
    <row r="574" spans="1:19" s="63" customFormat="1" x14ac:dyDescent="0.3">
      <c r="A574" s="56"/>
      <c r="B574" s="57"/>
      <c r="C574" s="270"/>
      <c r="D574" s="271"/>
      <c r="E574" s="271"/>
      <c r="F574" s="271"/>
      <c r="G574" s="271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</row>
    <row r="575" spans="1:19" s="63" customFormat="1" x14ac:dyDescent="0.3">
      <c r="A575" s="56"/>
      <c r="B575" s="57"/>
      <c r="C575" s="58"/>
      <c r="D575" s="59"/>
      <c r="E575" s="60"/>
      <c r="F575" s="61"/>
      <c r="G575" s="62"/>
      <c r="H575" s="61"/>
      <c r="I575" s="62"/>
      <c r="J575" s="61"/>
      <c r="K575" s="62"/>
      <c r="L575" s="62"/>
      <c r="M575" s="62"/>
      <c r="N575" s="62"/>
      <c r="O575" s="62"/>
      <c r="P575" s="62"/>
      <c r="Q575" s="62"/>
      <c r="R575" s="62"/>
      <c r="S575" s="62"/>
    </row>
    <row r="576" spans="1:19" s="63" customFormat="1" x14ac:dyDescent="0.3">
      <c r="A576" s="56"/>
      <c r="B576" s="57"/>
      <c r="C576" s="270"/>
      <c r="D576" s="271"/>
      <c r="E576" s="271"/>
      <c r="F576" s="271"/>
      <c r="G576" s="271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</row>
    <row r="577" spans="1:25" s="63" customFormat="1" x14ac:dyDescent="0.3">
      <c r="A577" s="56"/>
      <c r="B577" s="57"/>
      <c r="C577" s="58"/>
      <c r="D577" s="59"/>
      <c r="E577" s="60"/>
      <c r="F577" s="61"/>
      <c r="G577" s="62"/>
      <c r="H577" s="61"/>
      <c r="I577" s="62"/>
      <c r="J577" s="61"/>
      <c r="K577" s="62"/>
      <c r="L577" s="62"/>
      <c r="M577" s="62"/>
      <c r="N577" s="62"/>
      <c r="O577" s="62"/>
      <c r="P577" s="62"/>
      <c r="Q577" s="62"/>
      <c r="R577" s="62"/>
      <c r="S577" s="62"/>
    </row>
    <row r="578" spans="1:25" s="63" customFormat="1" x14ac:dyDescent="0.3">
      <c r="A578" s="56"/>
      <c r="B578" s="57"/>
      <c r="C578" s="270"/>
      <c r="D578" s="271"/>
      <c r="E578" s="271"/>
      <c r="F578" s="271"/>
      <c r="G578" s="271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</row>
    <row r="579" spans="1:25" s="63" customFormat="1" ht="15" customHeight="1" x14ac:dyDescent="0.3">
      <c r="A579" s="75"/>
      <c r="B579" s="76"/>
      <c r="C579" s="77"/>
      <c r="D579" s="78"/>
      <c r="E579" s="79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</row>
    <row r="580" spans="1:25" s="63" customFormat="1" x14ac:dyDescent="0.3">
      <c r="A580" s="56"/>
      <c r="B580" s="57"/>
      <c r="C580" s="58"/>
      <c r="D580" s="59"/>
      <c r="E580" s="60"/>
      <c r="F580" s="61"/>
      <c r="G580" s="62"/>
      <c r="H580" s="61"/>
      <c r="I580" s="62"/>
      <c r="J580" s="61"/>
      <c r="K580" s="62"/>
      <c r="L580" s="62"/>
      <c r="M580" s="62"/>
      <c r="N580" s="62"/>
      <c r="O580" s="62"/>
      <c r="P580" s="62"/>
      <c r="Q580" s="62"/>
      <c r="R580" s="62"/>
      <c r="S580" s="62"/>
    </row>
    <row r="581" spans="1:25" s="63" customFormat="1" x14ac:dyDescent="0.3">
      <c r="A581" s="56"/>
      <c r="B581" s="57"/>
      <c r="C581" s="272"/>
      <c r="D581" s="273"/>
      <c r="E581" s="273"/>
      <c r="F581" s="273"/>
      <c r="G581" s="273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</row>
    <row r="582" spans="1:25" s="63" customFormat="1" ht="15" customHeight="1" x14ac:dyDescent="0.3">
      <c r="A582" s="56"/>
      <c r="B582" s="57"/>
      <c r="C582" s="270"/>
      <c r="D582" s="271"/>
      <c r="E582" s="271"/>
      <c r="F582" s="271"/>
      <c r="G582" s="271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</row>
    <row r="583" spans="1:25" s="63" customFormat="1" x14ac:dyDescent="0.3">
      <c r="A583" s="56"/>
      <c r="B583" s="57"/>
      <c r="C583" s="58"/>
      <c r="D583" s="59"/>
      <c r="E583" s="60"/>
      <c r="F583" s="61"/>
      <c r="G583" s="62"/>
      <c r="H583" s="61"/>
      <c r="I583" s="62"/>
      <c r="J583" s="61"/>
      <c r="K583" s="62"/>
      <c r="L583" s="62"/>
      <c r="M583" s="62"/>
      <c r="N583" s="62"/>
      <c r="O583" s="62"/>
      <c r="P583" s="62"/>
      <c r="Q583" s="62"/>
      <c r="R583" s="62"/>
      <c r="S583" s="62"/>
    </row>
    <row r="584" spans="1:25" s="63" customFormat="1" x14ac:dyDescent="0.3">
      <c r="A584" s="56"/>
      <c r="B584" s="57"/>
      <c r="C584" s="272"/>
      <c r="D584" s="273"/>
      <c r="E584" s="273"/>
      <c r="F584" s="273"/>
      <c r="G584" s="273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</row>
    <row r="585" spans="1:25" s="63" customFormat="1" x14ac:dyDescent="0.3">
      <c r="A585" s="75"/>
      <c r="B585" s="76"/>
      <c r="C585" s="77"/>
      <c r="D585" s="81"/>
      <c r="E585" s="75"/>
      <c r="F585" s="75"/>
      <c r="G585" s="82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</row>
    <row r="586" spans="1:25" s="63" customFormat="1" x14ac:dyDescent="0.3">
      <c r="A586" s="70"/>
      <c r="B586" s="71"/>
      <c r="C586" s="71"/>
      <c r="D586" s="72"/>
      <c r="E586" s="220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</row>
    <row r="587" spans="1:25" s="63" customFormat="1" x14ac:dyDescent="0.3">
      <c r="A587" s="65"/>
      <c r="B587" s="66"/>
      <c r="C587" s="274"/>
      <c r="D587" s="275"/>
      <c r="E587" s="275"/>
      <c r="F587" s="275"/>
      <c r="G587" s="275"/>
    </row>
    <row r="588" spans="1:25" s="63" customFormat="1" x14ac:dyDescent="0.3">
      <c r="B588" s="67"/>
      <c r="C588" s="67"/>
      <c r="D588" s="68"/>
      <c r="E588" s="219"/>
    </row>
    <row r="589" spans="1:25" s="63" customFormat="1" x14ac:dyDescent="0.3">
      <c r="B589" s="67"/>
      <c r="C589" s="67"/>
      <c r="D589" s="68"/>
      <c r="E589" s="21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</row>
    <row r="590" spans="1:25" s="63" customFormat="1" x14ac:dyDescent="0.3">
      <c r="A590" s="70"/>
      <c r="B590" s="71"/>
      <c r="C590" s="71"/>
      <c r="D590" s="72"/>
      <c r="E590" s="220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Y590" s="64"/>
    </row>
    <row r="591" spans="1:25" s="63" customFormat="1" x14ac:dyDescent="0.3">
      <c r="A591" s="75"/>
      <c r="B591" s="76"/>
      <c r="C591" s="77"/>
      <c r="D591" s="78"/>
      <c r="E591" s="79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Y591" s="64"/>
    </row>
    <row r="592" spans="1:25" s="63" customFormat="1" x14ac:dyDescent="0.3">
      <c r="A592" s="56"/>
      <c r="B592" s="57"/>
      <c r="C592" s="58"/>
      <c r="D592" s="59"/>
      <c r="E592" s="60"/>
      <c r="F592" s="61"/>
      <c r="G592" s="62"/>
      <c r="H592" s="61"/>
      <c r="I592" s="62"/>
      <c r="J592" s="61"/>
      <c r="K592" s="62"/>
      <c r="L592" s="62"/>
      <c r="M592" s="62"/>
      <c r="N592" s="62"/>
      <c r="O592" s="62"/>
      <c r="P592" s="62"/>
      <c r="Q592" s="62"/>
      <c r="R592" s="62"/>
      <c r="S592" s="62"/>
      <c r="Y592" s="64"/>
    </row>
    <row r="593" spans="1:25" s="63" customFormat="1" x14ac:dyDescent="0.3">
      <c r="A593" s="56"/>
      <c r="B593" s="57"/>
      <c r="C593" s="270"/>
      <c r="D593" s="271"/>
      <c r="E593" s="271"/>
      <c r="F593" s="271"/>
      <c r="G593" s="271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Y593" s="64"/>
    </row>
    <row r="594" spans="1:25" s="63" customFormat="1" x14ac:dyDescent="0.3">
      <c r="A594" s="56"/>
      <c r="B594" s="57"/>
      <c r="C594" s="58"/>
      <c r="D594" s="59"/>
      <c r="E594" s="60"/>
      <c r="F594" s="61"/>
      <c r="G594" s="62"/>
      <c r="H594" s="61"/>
      <c r="I594" s="62"/>
      <c r="J594" s="61"/>
      <c r="K594" s="62"/>
      <c r="L594" s="62"/>
      <c r="M594" s="62"/>
      <c r="N594" s="62"/>
      <c r="O594" s="62"/>
      <c r="P594" s="62"/>
      <c r="Q594" s="62"/>
      <c r="R594" s="62"/>
      <c r="S594" s="62"/>
      <c r="Y594" s="64"/>
    </row>
    <row r="595" spans="1:25" s="63" customFormat="1" x14ac:dyDescent="0.3">
      <c r="A595" s="56"/>
      <c r="B595" s="57"/>
      <c r="C595" s="270"/>
      <c r="D595" s="271"/>
      <c r="E595" s="271"/>
      <c r="F595" s="271"/>
      <c r="G595" s="271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Y595" s="64"/>
    </row>
    <row r="596" spans="1:25" s="63" customFormat="1" x14ac:dyDescent="0.3">
      <c r="A596" s="56"/>
      <c r="B596" s="57"/>
      <c r="C596" s="58"/>
      <c r="D596" s="59"/>
      <c r="E596" s="60"/>
      <c r="F596" s="61"/>
      <c r="G596" s="62"/>
      <c r="H596" s="61"/>
      <c r="I596" s="62"/>
      <c r="J596" s="61"/>
      <c r="K596" s="62"/>
      <c r="L596" s="62"/>
      <c r="M596" s="62"/>
      <c r="N596" s="62"/>
      <c r="O596" s="62"/>
      <c r="P596" s="62"/>
      <c r="Q596" s="62"/>
      <c r="R596" s="62"/>
      <c r="S596" s="62"/>
      <c r="Y596" s="64"/>
    </row>
    <row r="597" spans="1:25" s="63" customFormat="1" x14ac:dyDescent="0.3">
      <c r="A597" s="56"/>
      <c r="B597" s="57"/>
      <c r="C597" s="270"/>
      <c r="D597" s="271"/>
      <c r="E597" s="271"/>
      <c r="F597" s="271"/>
      <c r="G597" s="271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Y597" s="64"/>
    </row>
    <row r="598" spans="1:25" s="63" customFormat="1" x14ac:dyDescent="0.3">
      <c r="A598" s="56"/>
      <c r="B598" s="57"/>
      <c r="C598" s="58"/>
      <c r="D598" s="59"/>
      <c r="E598" s="60"/>
      <c r="F598" s="61"/>
      <c r="G598" s="62"/>
      <c r="H598" s="61"/>
      <c r="I598" s="62"/>
      <c r="J598" s="61"/>
      <c r="K598" s="62"/>
      <c r="L598" s="62"/>
      <c r="M598" s="62"/>
      <c r="N598" s="62"/>
      <c r="O598" s="62"/>
      <c r="P598" s="62"/>
      <c r="Q598" s="62"/>
      <c r="R598" s="62"/>
      <c r="S598" s="62"/>
      <c r="Y598" s="64"/>
    </row>
    <row r="599" spans="1:25" s="63" customFormat="1" x14ac:dyDescent="0.3">
      <c r="A599" s="56"/>
      <c r="B599" s="57"/>
      <c r="C599" s="270"/>
      <c r="D599" s="271"/>
      <c r="E599" s="271"/>
      <c r="F599" s="271"/>
      <c r="G599" s="271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Y599" s="64"/>
    </row>
    <row r="600" spans="1:25" s="63" customFormat="1" x14ac:dyDescent="0.3">
      <c r="A600" s="56"/>
      <c r="B600" s="57"/>
      <c r="C600" s="58"/>
      <c r="D600" s="59"/>
      <c r="E600" s="60"/>
      <c r="F600" s="61"/>
      <c r="G600" s="62"/>
      <c r="H600" s="61"/>
      <c r="I600" s="62"/>
      <c r="J600" s="61"/>
      <c r="K600" s="62"/>
      <c r="L600" s="62"/>
      <c r="M600" s="62"/>
      <c r="N600" s="62"/>
      <c r="O600" s="62"/>
      <c r="P600" s="62"/>
      <c r="Q600" s="62"/>
      <c r="R600" s="62"/>
      <c r="S600" s="62"/>
      <c r="Y600" s="64"/>
    </row>
    <row r="601" spans="1:25" s="63" customFormat="1" x14ac:dyDescent="0.3">
      <c r="A601" s="56"/>
      <c r="B601" s="57"/>
      <c r="C601" s="270"/>
      <c r="D601" s="271"/>
      <c r="E601" s="271"/>
      <c r="F601" s="271"/>
      <c r="G601" s="271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Y601" s="64"/>
    </row>
    <row r="602" spans="1:25" s="63" customFormat="1" x14ac:dyDescent="0.3">
      <c r="A602" s="56"/>
      <c r="B602" s="57"/>
      <c r="C602" s="58"/>
      <c r="D602" s="59"/>
      <c r="E602" s="60"/>
      <c r="F602" s="61"/>
      <c r="G602" s="62"/>
      <c r="H602" s="61"/>
      <c r="I602" s="62"/>
      <c r="J602" s="61"/>
      <c r="K602" s="62"/>
      <c r="L602" s="62"/>
      <c r="M602" s="62"/>
      <c r="N602" s="62"/>
      <c r="O602" s="62"/>
      <c r="P602" s="62"/>
      <c r="Q602" s="62"/>
      <c r="R602" s="62"/>
      <c r="S602" s="62"/>
      <c r="Y602" s="64"/>
    </row>
    <row r="603" spans="1:25" s="63" customFormat="1" x14ac:dyDescent="0.3">
      <c r="A603" s="56"/>
      <c r="B603" s="57"/>
      <c r="C603" s="270"/>
      <c r="D603" s="271"/>
      <c r="E603" s="271"/>
      <c r="F603" s="271"/>
      <c r="G603" s="271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Y603" s="64"/>
    </row>
    <row r="604" spans="1:25" s="63" customFormat="1" x14ac:dyDescent="0.3">
      <c r="A604" s="56"/>
      <c r="B604" s="57"/>
      <c r="C604" s="58"/>
      <c r="D604" s="59"/>
      <c r="E604" s="60"/>
      <c r="F604" s="61"/>
      <c r="G604" s="62"/>
      <c r="H604" s="61"/>
      <c r="I604" s="62"/>
      <c r="J604" s="61"/>
      <c r="K604" s="62"/>
      <c r="L604" s="62"/>
      <c r="M604" s="62"/>
      <c r="N604" s="62"/>
      <c r="O604" s="62"/>
      <c r="P604" s="62"/>
      <c r="Q604" s="62"/>
      <c r="R604" s="62"/>
      <c r="S604" s="62"/>
      <c r="Y604" s="64"/>
    </row>
    <row r="605" spans="1:25" s="63" customFormat="1" x14ac:dyDescent="0.3">
      <c r="A605" s="56"/>
      <c r="B605" s="57"/>
      <c r="C605" s="270"/>
      <c r="D605" s="271"/>
      <c r="E605" s="271"/>
      <c r="F605" s="271"/>
      <c r="G605" s="271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Y605" s="64"/>
    </row>
    <row r="606" spans="1:25" s="63" customFormat="1" x14ac:dyDescent="0.3">
      <c r="A606" s="56"/>
      <c r="B606" s="57"/>
      <c r="C606" s="58"/>
      <c r="D606" s="59"/>
      <c r="E606" s="60"/>
      <c r="F606" s="61"/>
      <c r="G606" s="62"/>
      <c r="H606" s="61"/>
      <c r="I606" s="62"/>
      <c r="J606" s="61"/>
      <c r="K606" s="62"/>
      <c r="L606" s="62"/>
      <c r="M606" s="62"/>
      <c r="N606" s="62"/>
      <c r="O606" s="62"/>
      <c r="P606" s="62"/>
      <c r="Q606" s="62"/>
      <c r="R606" s="62"/>
      <c r="S606" s="62"/>
      <c r="Y606" s="64"/>
    </row>
    <row r="607" spans="1:25" s="63" customFormat="1" x14ac:dyDescent="0.3">
      <c r="A607" s="56"/>
      <c r="B607" s="57"/>
      <c r="C607" s="270"/>
      <c r="D607" s="271"/>
      <c r="E607" s="271"/>
      <c r="F607" s="271"/>
      <c r="G607" s="271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Y607" s="64"/>
    </row>
    <row r="608" spans="1:25" s="63" customFormat="1" x14ac:dyDescent="0.3">
      <c r="A608" s="56"/>
      <c r="B608" s="57"/>
      <c r="C608" s="58"/>
      <c r="D608" s="59"/>
      <c r="E608" s="60"/>
      <c r="F608" s="61"/>
      <c r="G608" s="62"/>
      <c r="H608" s="61"/>
      <c r="I608" s="62"/>
      <c r="J608" s="61"/>
      <c r="K608" s="62"/>
      <c r="L608" s="62"/>
      <c r="M608" s="62"/>
      <c r="N608" s="62"/>
      <c r="O608" s="62"/>
      <c r="P608" s="62"/>
      <c r="Q608" s="62"/>
      <c r="R608" s="62"/>
      <c r="S608" s="62"/>
      <c r="Y608" s="64"/>
    </row>
    <row r="609" spans="1:19" s="63" customFormat="1" x14ac:dyDescent="0.3">
      <c r="A609" s="56"/>
      <c r="B609" s="57"/>
      <c r="C609" s="270"/>
      <c r="D609" s="271"/>
      <c r="E609" s="271"/>
      <c r="F609" s="271"/>
      <c r="G609" s="271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</row>
    <row r="610" spans="1:19" s="63" customFormat="1" x14ac:dyDescent="0.3">
      <c r="A610" s="56"/>
      <c r="B610" s="57"/>
      <c r="C610" s="58"/>
      <c r="D610" s="59"/>
      <c r="E610" s="60"/>
      <c r="F610" s="61"/>
      <c r="G610" s="62"/>
      <c r="H610" s="61"/>
      <c r="I610" s="62"/>
      <c r="J610" s="61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19" s="63" customFormat="1" x14ac:dyDescent="0.3">
      <c r="A611" s="56"/>
      <c r="B611" s="57"/>
      <c r="C611" s="270"/>
      <c r="D611" s="271"/>
      <c r="E611" s="271"/>
      <c r="F611" s="271"/>
      <c r="G611" s="271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19" s="63" customFormat="1" x14ac:dyDescent="0.3">
      <c r="A612" s="56"/>
      <c r="B612" s="57"/>
      <c r="C612" s="58"/>
      <c r="D612" s="59"/>
      <c r="E612" s="60"/>
      <c r="F612" s="61"/>
      <c r="G612" s="62"/>
      <c r="H612" s="61"/>
      <c r="I612" s="62"/>
      <c r="J612" s="61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19" s="63" customFormat="1" x14ac:dyDescent="0.3">
      <c r="A613" s="56"/>
      <c r="B613" s="57"/>
      <c r="C613" s="270"/>
      <c r="D613" s="271"/>
      <c r="E613" s="271"/>
      <c r="F613" s="271"/>
      <c r="G613" s="271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19" s="63" customFormat="1" x14ac:dyDescent="0.3">
      <c r="A614" s="56"/>
      <c r="B614" s="57"/>
      <c r="C614" s="58"/>
      <c r="D614" s="59"/>
      <c r="E614" s="60"/>
      <c r="F614" s="61"/>
      <c r="G614" s="62"/>
      <c r="H614" s="61"/>
      <c r="I614" s="62"/>
      <c r="J614" s="61"/>
      <c r="K614" s="62"/>
      <c r="L614" s="62"/>
      <c r="M614" s="62"/>
      <c r="N614" s="62"/>
      <c r="O614" s="62"/>
      <c r="P614" s="62"/>
      <c r="Q614" s="62"/>
      <c r="R614" s="62"/>
      <c r="S614" s="62"/>
    </row>
    <row r="615" spans="1:19" s="63" customFormat="1" x14ac:dyDescent="0.3">
      <c r="A615" s="56"/>
      <c r="B615" s="57"/>
      <c r="C615" s="272"/>
      <c r="D615" s="273"/>
      <c r="E615" s="273"/>
      <c r="F615" s="273"/>
      <c r="G615" s="273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</row>
    <row r="616" spans="1:19" s="63" customFormat="1" x14ac:dyDescent="0.3">
      <c r="A616" s="56"/>
      <c r="B616" s="57"/>
      <c r="C616" s="270"/>
      <c r="D616" s="271"/>
      <c r="E616" s="271"/>
      <c r="F616" s="271"/>
      <c r="G616" s="271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</row>
    <row r="617" spans="1:19" s="63" customFormat="1" x14ac:dyDescent="0.3">
      <c r="A617" s="56"/>
      <c r="B617" s="57"/>
      <c r="C617" s="58"/>
      <c r="D617" s="59"/>
      <c r="E617" s="60"/>
      <c r="F617" s="61"/>
      <c r="G617" s="62"/>
      <c r="H617" s="61"/>
      <c r="I617" s="62"/>
      <c r="J617" s="61"/>
      <c r="K617" s="62"/>
      <c r="L617" s="62"/>
      <c r="M617" s="62"/>
      <c r="N617" s="62"/>
      <c r="O617" s="62"/>
      <c r="P617" s="62"/>
      <c r="Q617" s="62"/>
      <c r="R617" s="62"/>
      <c r="S617" s="62"/>
    </row>
    <row r="618" spans="1:19" s="63" customFormat="1" x14ac:dyDescent="0.3">
      <c r="A618" s="56"/>
      <c r="B618" s="57"/>
      <c r="C618" s="270"/>
      <c r="D618" s="271"/>
      <c r="E618" s="271"/>
      <c r="F618" s="271"/>
      <c r="G618" s="271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</row>
    <row r="619" spans="1:19" s="63" customFormat="1" x14ac:dyDescent="0.3">
      <c r="A619" s="56"/>
      <c r="B619" s="57"/>
      <c r="C619" s="58"/>
      <c r="D619" s="59"/>
      <c r="E619" s="60"/>
      <c r="F619" s="61"/>
      <c r="G619" s="62"/>
      <c r="H619" s="61"/>
      <c r="I619" s="62"/>
      <c r="J619" s="61"/>
      <c r="K619" s="62"/>
      <c r="L619" s="62"/>
      <c r="M619" s="62"/>
      <c r="N619" s="62"/>
      <c r="O619" s="62"/>
      <c r="P619" s="62"/>
      <c r="Q619" s="62"/>
      <c r="R619" s="62"/>
      <c r="S619" s="62"/>
    </row>
    <row r="620" spans="1:19" s="63" customFormat="1" x14ac:dyDescent="0.3">
      <c r="A620" s="56"/>
      <c r="B620" s="57"/>
      <c r="C620" s="270"/>
      <c r="D620" s="271"/>
      <c r="E620" s="271"/>
      <c r="F620" s="271"/>
      <c r="G620" s="271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</row>
    <row r="621" spans="1:19" s="63" customFormat="1" x14ac:dyDescent="0.3">
      <c r="A621" s="56"/>
      <c r="B621" s="57"/>
      <c r="C621" s="58"/>
      <c r="D621" s="59"/>
      <c r="E621" s="60"/>
      <c r="F621" s="61"/>
      <c r="G621" s="62"/>
      <c r="H621" s="61"/>
      <c r="I621" s="62"/>
      <c r="J621" s="61"/>
      <c r="K621" s="62"/>
      <c r="L621" s="62"/>
      <c r="M621" s="62"/>
      <c r="N621" s="62"/>
      <c r="O621" s="62"/>
      <c r="P621" s="62"/>
      <c r="Q621" s="62"/>
      <c r="R621" s="62"/>
      <c r="S621" s="62"/>
    </row>
    <row r="622" spans="1:19" s="63" customFormat="1" ht="15" customHeight="1" x14ac:dyDescent="0.3">
      <c r="A622" s="56"/>
      <c r="B622" s="57"/>
      <c r="C622" s="270"/>
      <c r="D622" s="271"/>
      <c r="E622" s="271"/>
      <c r="F622" s="271"/>
      <c r="G622" s="271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</row>
    <row r="623" spans="1:19" s="63" customFormat="1" x14ac:dyDescent="0.3">
      <c r="A623" s="56"/>
      <c r="B623" s="57"/>
      <c r="C623" s="58"/>
      <c r="D623" s="59"/>
      <c r="E623" s="60"/>
      <c r="F623" s="61"/>
      <c r="G623" s="62"/>
      <c r="H623" s="61"/>
      <c r="I623" s="62"/>
      <c r="J623" s="61"/>
      <c r="K623" s="62"/>
      <c r="L623" s="62"/>
      <c r="M623" s="62"/>
      <c r="N623" s="62"/>
      <c r="O623" s="62"/>
      <c r="P623" s="62"/>
      <c r="Q623" s="62"/>
      <c r="R623" s="62"/>
      <c r="S623" s="62"/>
    </row>
    <row r="624" spans="1:19" s="63" customFormat="1" x14ac:dyDescent="0.3">
      <c r="A624" s="56"/>
      <c r="B624" s="57"/>
      <c r="C624" s="270"/>
      <c r="D624" s="271"/>
      <c r="E624" s="271"/>
      <c r="F624" s="271"/>
      <c r="G624" s="271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</row>
    <row r="625" spans="1:19" s="63" customFormat="1" x14ac:dyDescent="0.3">
      <c r="A625" s="56"/>
      <c r="B625" s="57"/>
      <c r="C625" s="58"/>
      <c r="D625" s="59"/>
      <c r="E625" s="60"/>
      <c r="F625" s="61"/>
      <c r="G625" s="62"/>
      <c r="H625" s="61"/>
      <c r="I625" s="62"/>
      <c r="J625" s="61"/>
      <c r="K625" s="62"/>
      <c r="L625" s="62"/>
      <c r="M625" s="62"/>
      <c r="N625" s="62"/>
      <c r="O625" s="62"/>
      <c r="P625" s="62"/>
      <c r="Q625" s="62"/>
      <c r="R625" s="62"/>
      <c r="S625" s="62"/>
    </row>
    <row r="626" spans="1:19" s="63" customFormat="1" x14ac:dyDescent="0.3">
      <c r="A626" s="56"/>
      <c r="B626" s="57"/>
      <c r="C626" s="272"/>
      <c r="D626" s="273"/>
      <c r="E626" s="273"/>
      <c r="F626" s="273"/>
      <c r="G626" s="273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</row>
    <row r="627" spans="1:19" s="63" customFormat="1" x14ac:dyDescent="0.3">
      <c r="A627" s="56"/>
      <c r="B627" s="57"/>
      <c r="C627" s="270"/>
      <c r="D627" s="271"/>
      <c r="E627" s="271"/>
      <c r="F627" s="271"/>
      <c r="G627" s="271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</row>
    <row r="628" spans="1:19" s="63" customFormat="1" x14ac:dyDescent="0.3">
      <c r="A628" s="56"/>
      <c r="B628" s="57"/>
      <c r="C628" s="58"/>
      <c r="D628" s="59"/>
      <c r="E628" s="60"/>
      <c r="F628" s="61"/>
      <c r="G628" s="62"/>
      <c r="H628" s="61"/>
      <c r="I628" s="62"/>
      <c r="J628" s="61"/>
      <c r="K628" s="62"/>
      <c r="L628" s="62"/>
      <c r="M628" s="62"/>
      <c r="N628" s="62"/>
      <c r="O628" s="62"/>
      <c r="P628" s="62"/>
      <c r="Q628" s="62"/>
      <c r="R628" s="62"/>
      <c r="S628" s="62"/>
    </row>
    <row r="629" spans="1:19" s="63" customFormat="1" x14ac:dyDescent="0.3">
      <c r="A629" s="56"/>
      <c r="B629" s="57"/>
      <c r="C629" s="272"/>
      <c r="D629" s="273"/>
      <c r="E629" s="273"/>
      <c r="F629" s="273"/>
      <c r="G629" s="273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</row>
    <row r="630" spans="1:19" s="63" customFormat="1" x14ac:dyDescent="0.3">
      <c r="A630" s="56"/>
      <c r="B630" s="57"/>
      <c r="C630" s="270"/>
      <c r="D630" s="271"/>
      <c r="E630" s="271"/>
      <c r="F630" s="271"/>
      <c r="G630" s="271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</row>
    <row r="631" spans="1:19" s="63" customFormat="1" x14ac:dyDescent="0.3">
      <c r="A631" s="56"/>
      <c r="B631" s="57"/>
      <c r="C631" s="58"/>
      <c r="D631" s="59"/>
      <c r="E631" s="60"/>
      <c r="F631" s="61"/>
      <c r="G631" s="62"/>
      <c r="H631" s="61"/>
      <c r="I631" s="62"/>
      <c r="J631" s="61"/>
      <c r="K631" s="62"/>
      <c r="L631" s="62"/>
      <c r="M631" s="62"/>
      <c r="N631" s="62"/>
      <c r="O631" s="62"/>
      <c r="P631" s="62"/>
      <c r="Q631" s="62"/>
      <c r="R631" s="62"/>
      <c r="S631" s="62"/>
    </row>
    <row r="632" spans="1:19" s="63" customFormat="1" x14ac:dyDescent="0.3">
      <c r="A632" s="56"/>
      <c r="B632" s="57"/>
      <c r="C632" s="270"/>
      <c r="D632" s="271"/>
      <c r="E632" s="271"/>
      <c r="F632" s="271"/>
      <c r="G632" s="27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</row>
    <row r="633" spans="1:19" s="63" customFormat="1" x14ac:dyDescent="0.3">
      <c r="A633" s="56"/>
      <c r="B633" s="57"/>
      <c r="C633" s="58"/>
      <c r="D633" s="59"/>
      <c r="E633" s="60"/>
      <c r="F633" s="61"/>
      <c r="G633" s="62"/>
      <c r="H633" s="61"/>
      <c r="I633" s="62"/>
      <c r="J633" s="61"/>
      <c r="K633" s="62"/>
      <c r="L633" s="62"/>
      <c r="M633" s="62"/>
      <c r="N633" s="62"/>
      <c r="O633" s="62"/>
      <c r="P633" s="62"/>
      <c r="Q633" s="62"/>
      <c r="R633" s="62"/>
      <c r="S633" s="62"/>
    </row>
    <row r="634" spans="1:19" s="63" customFormat="1" x14ac:dyDescent="0.3">
      <c r="A634" s="56"/>
      <c r="B634" s="57"/>
      <c r="C634" s="270"/>
      <c r="D634" s="271"/>
      <c r="E634" s="271"/>
      <c r="F634" s="271"/>
      <c r="G634" s="27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</row>
    <row r="635" spans="1:19" s="63" customFormat="1" x14ac:dyDescent="0.3">
      <c r="A635" s="56"/>
      <c r="B635" s="57"/>
      <c r="C635" s="58"/>
      <c r="D635" s="59"/>
      <c r="E635" s="60"/>
      <c r="F635" s="61"/>
      <c r="G635" s="62"/>
      <c r="H635" s="61"/>
      <c r="I635" s="62"/>
      <c r="J635" s="61"/>
      <c r="K635" s="62"/>
      <c r="L635" s="62"/>
      <c r="M635" s="62"/>
      <c r="N635" s="62"/>
      <c r="O635" s="62"/>
      <c r="P635" s="62"/>
      <c r="Q635" s="62"/>
      <c r="R635" s="62"/>
      <c r="S635" s="62"/>
    </row>
    <row r="636" spans="1:19" s="63" customFormat="1" x14ac:dyDescent="0.3">
      <c r="A636" s="56"/>
      <c r="B636" s="57"/>
      <c r="C636" s="270"/>
      <c r="D636" s="271"/>
      <c r="E636" s="271"/>
      <c r="F636" s="271"/>
      <c r="G636" s="27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</row>
    <row r="637" spans="1:19" s="63" customFormat="1" x14ac:dyDescent="0.3">
      <c r="A637" s="75"/>
      <c r="B637" s="76"/>
      <c r="C637" s="77"/>
      <c r="D637" s="78"/>
      <c r="E637" s="79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</row>
    <row r="638" spans="1:19" s="63" customFormat="1" x14ac:dyDescent="0.3">
      <c r="A638" s="56"/>
      <c r="B638" s="57"/>
      <c r="C638" s="58"/>
      <c r="D638" s="59"/>
      <c r="E638" s="60"/>
      <c r="F638" s="61"/>
      <c r="G638" s="62"/>
      <c r="H638" s="61"/>
      <c r="I638" s="62"/>
      <c r="J638" s="61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19" s="63" customFormat="1" x14ac:dyDescent="0.3">
      <c r="A639" s="56"/>
      <c r="B639" s="57"/>
      <c r="C639" s="270"/>
      <c r="D639" s="271"/>
      <c r="E639" s="271"/>
      <c r="F639" s="271"/>
      <c r="G639" s="271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19" s="63" customFormat="1" x14ac:dyDescent="0.3">
      <c r="A640" s="56"/>
      <c r="B640" s="57"/>
      <c r="C640" s="58"/>
      <c r="D640" s="59"/>
      <c r="E640" s="60"/>
      <c r="F640" s="61"/>
      <c r="G640" s="62"/>
      <c r="H640" s="61"/>
      <c r="I640" s="62"/>
      <c r="J640" s="61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270"/>
      <c r="D641" s="271"/>
      <c r="E641" s="271"/>
      <c r="F641" s="271"/>
      <c r="G641" s="271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ht="15" customHeight="1" x14ac:dyDescent="0.3">
      <c r="A642" s="56"/>
      <c r="B642" s="57"/>
      <c r="C642" s="58"/>
      <c r="D642" s="59"/>
      <c r="E642" s="60"/>
      <c r="F642" s="61"/>
      <c r="G642" s="62"/>
      <c r="H642" s="61"/>
      <c r="I642" s="62"/>
      <c r="J642" s="61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270"/>
      <c r="D643" s="271"/>
      <c r="E643" s="271"/>
      <c r="F643" s="271"/>
      <c r="G643" s="271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75"/>
      <c r="B644" s="76"/>
      <c r="C644" s="77"/>
      <c r="D644" s="78"/>
      <c r="E644" s="79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</row>
    <row r="645" spans="1:19" s="63" customFormat="1" x14ac:dyDescent="0.3">
      <c r="A645" s="56"/>
      <c r="B645" s="57"/>
      <c r="C645" s="58"/>
      <c r="D645" s="59"/>
      <c r="E645" s="60"/>
      <c r="F645" s="61"/>
      <c r="G645" s="62"/>
      <c r="H645" s="61"/>
      <c r="I645" s="62"/>
      <c r="J645" s="61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272"/>
      <c r="D646" s="273"/>
      <c r="E646" s="273"/>
      <c r="F646" s="273"/>
      <c r="G646" s="273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270"/>
      <c r="D647" s="271"/>
      <c r="E647" s="271"/>
      <c r="F647" s="271"/>
      <c r="G647" s="271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58"/>
      <c r="D648" s="59"/>
      <c r="E648" s="60"/>
      <c r="F648" s="61"/>
      <c r="G648" s="62"/>
      <c r="H648" s="61"/>
      <c r="I648" s="62"/>
      <c r="J648" s="61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270"/>
      <c r="D649" s="271"/>
      <c r="E649" s="271"/>
      <c r="F649" s="271"/>
      <c r="G649" s="271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x14ac:dyDescent="0.3">
      <c r="A650" s="56"/>
      <c r="B650" s="57"/>
      <c r="C650" s="58"/>
      <c r="D650" s="59"/>
      <c r="E650" s="60"/>
      <c r="F650" s="61"/>
      <c r="G650" s="62"/>
      <c r="H650" s="61"/>
      <c r="I650" s="62"/>
      <c r="J650" s="61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x14ac:dyDescent="0.3">
      <c r="A651" s="56"/>
      <c r="B651" s="57"/>
      <c r="C651" s="270"/>
      <c r="D651" s="271"/>
      <c r="E651" s="271"/>
      <c r="F651" s="271"/>
      <c r="G651" s="271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</row>
    <row r="652" spans="1:19" s="63" customFormat="1" x14ac:dyDescent="0.3">
      <c r="A652" s="56"/>
      <c r="B652" s="57"/>
      <c r="C652" s="58"/>
      <c r="D652" s="59"/>
      <c r="E652" s="60"/>
      <c r="F652" s="61"/>
      <c r="G652" s="62"/>
      <c r="H652" s="61"/>
      <c r="I652" s="62"/>
      <c r="J652" s="61"/>
      <c r="K652" s="62"/>
      <c r="L652" s="62"/>
      <c r="M652" s="62"/>
      <c r="N652" s="62"/>
      <c r="O652" s="62"/>
      <c r="P652" s="62"/>
      <c r="Q652" s="62"/>
      <c r="R652" s="62"/>
      <c r="S652" s="62"/>
    </row>
    <row r="653" spans="1:19" s="63" customFormat="1" x14ac:dyDescent="0.3">
      <c r="A653" s="56"/>
      <c r="B653" s="57"/>
      <c r="C653" s="270"/>
      <c r="D653" s="271"/>
      <c r="E653" s="271"/>
      <c r="F653" s="271"/>
      <c r="G653" s="27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</row>
    <row r="654" spans="1:19" s="63" customFormat="1" x14ac:dyDescent="0.3">
      <c r="A654" s="56"/>
      <c r="B654" s="57"/>
      <c r="C654" s="58"/>
      <c r="D654" s="59"/>
      <c r="E654" s="60"/>
      <c r="F654" s="61"/>
      <c r="G654" s="62"/>
      <c r="H654" s="61"/>
      <c r="I654" s="62"/>
      <c r="J654" s="61"/>
      <c r="K654" s="62"/>
      <c r="L654" s="62"/>
      <c r="M654" s="62"/>
      <c r="N654" s="62"/>
      <c r="O654" s="62"/>
      <c r="P654" s="62"/>
      <c r="Q654" s="62"/>
      <c r="R654" s="62"/>
      <c r="S654" s="62"/>
    </row>
    <row r="655" spans="1:19" s="63" customFormat="1" ht="15" customHeight="1" x14ac:dyDescent="0.3">
      <c r="A655" s="56"/>
      <c r="B655" s="57"/>
      <c r="C655" s="270"/>
      <c r="D655" s="271"/>
      <c r="E655" s="271"/>
      <c r="F655" s="271"/>
      <c r="G655" s="271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</row>
    <row r="656" spans="1:19" s="63" customFormat="1" x14ac:dyDescent="0.3">
      <c r="A656" s="56"/>
      <c r="B656" s="57"/>
      <c r="C656" s="58"/>
      <c r="D656" s="59"/>
      <c r="E656" s="60"/>
      <c r="F656" s="61"/>
      <c r="G656" s="62"/>
      <c r="H656" s="61"/>
      <c r="I656" s="62"/>
      <c r="J656" s="61"/>
      <c r="K656" s="62"/>
      <c r="L656" s="62"/>
      <c r="M656" s="62"/>
      <c r="N656" s="62"/>
      <c r="O656" s="62"/>
      <c r="P656" s="62"/>
      <c r="Q656" s="62"/>
      <c r="R656" s="62"/>
      <c r="S656" s="62"/>
    </row>
    <row r="657" spans="1:19" s="63" customFormat="1" x14ac:dyDescent="0.3">
      <c r="A657" s="56"/>
      <c r="B657" s="57"/>
      <c r="C657" s="270"/>
      <c r="D657" s="271"/>
      <c r="E657" s="271"/>
      <c r="F657" s="271"/>
      <c r="G657" s="271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</row>
    <row r="658" spans="1:19" s="63" customFormat="1" x14ac:dyDescent="0.3">
      <c r="A658" s="56"/>
      <c r="B658" s="57"/>
      <c r="C658" s="58"/>
      <c r="D658" s="59"/>
      <c r="E658" s="60"/>
      <c r="F658" s="61"/>
      <c r="G658" s="62"/>
      <c r="H658" s="61"/>
      <c r="I658" s="62"/>
      <c r="J658" s="61"/>
      <c r="K658" s="62"/>
      <c r="L658" s="62"/>
      <c r="M658" s="62"/>
      <c r="N658" s="62"/>
      <c r="O658" s="62"/>
      <c r="P658" s="62"/>
      <c r="Q658" s="62"/>
      <c r="R658" s="62"/>
      <c r="S658" s="62"/>
    </row>
    <row r="659" spans="1:19" s="63" customFormat="1" x14ac:dyDescent="0.3">
      <c r="A659" s="56"/>
      <c r="B659" s="57"/>
      <c r="C659" s="272"/>
      <c r="D659" s="273"/>
      <c r="E659" s="273"/>
      <c r="F659" s="273"/>
      <c r="G659" s="273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270"/>
      <c r="D660" s="271"/>
      <c r="E660" s="271"/>
      <c r="F660" s="271"/>
      <c r="G660" s="271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75"/>
      <c r="B661" s="76"/>
      <c r="C661" s="77"/>
      <c r="D661" s="78"/>
      <c r="E661" s="79"/>
      <c r="F661" s="80"/>
      <c r="G661" s="80"/>
      <c r="H661" s="80"/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</row>
    <row r="662" spans="1:19" s="63" customFormat="1" x14ac:dyDescent="0.3">
      <c r="A662" s="56"/>
      <c r="B662" s="57"/>
      <c r="C662" s="58"/>
      <c r="D662" s="59"/>
      <c r="E662" s="60"/>
      <c r="F662" s="61"/>
      <c r="G662" s="62"/>
      <c r="H662" s="61"/>
      <c r="I662" s="62"/>
      <c r="J662" s="61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270"/>
      <c r="D663" s="271"/>
      <c r="E663" s="271"/>
      <c r="F663" s="271"/>
      <c r="G663" s="271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58"/>
      <c r="D664" s="59"/>
      <c r="E664" s="60"/>
      <c r="F664" s="61"/>
      <c r="G664" s="62"/>
      <c r="H664" s="61"/>
      <c r="I664" s="62"/>
      <c r="J664" s="61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x14ac:dyDescent="0.3">
      <c r="A665" s="56"/>
      <c r="B665" s="57"/>
      <c r="C665" s="272"/>
      <c r="D665" s="273"/>
      <c r="E665" s="273"/>
      <c r="F665" s="273"/>
      <c r="G665" s="273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x14ac:dyDescent="0.3">
      <c r="A666" s="56"/>
      <c r="B666" s="57"/>
      <c r="C666" s="270"/>
      <c r="D666" s="271"/>
      <c r="E666" s="271"/>
      <c r="F666" s="271"/>
      <c r="G666" s="271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</row>
    <row r="667" spans="1:19" s="63" customFormat="1" x14ac:dyDescent="0.3">
      <c r="A667" s="56"/>
      <c r="B667" s="57"/>
      <c r="C667" s="58"/>
      <c r="D667" s="59"/>
      <c r="E667" s="60"/>
      <c r="F667" s="61"/>
      <c r="G667" s="62"/>
      <c r="H667" s="61"/>
      <c r="I667" s="62"/>
      <c r="J667" s="61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270"/>
      <c r="D668" s="271"/>
      <c r="E668" s="271"/>
      <c r="F668" s="271"/>
      <c r="G668" s="271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x14ac:dyDescent="0.3">
      <c r="A669" s="56"/>
      <c r="B669" s="57"/>
      <c r="C669" s="58"/>
      <c r="D669" s="59"/>
      <c r="E669" s="60"/>
      <c r="F669" s="61"/>
      <c r="G669" s="62"/>
      <c r="H669" s="61"/>
      <c r="I669" s="62"/>
      <c r="J669" s="61"/>
      <c r="K669" s="62"/>
      <c r="L669" s="62"/>
      <c r="M669" s="62"/>
      <c r="N669" s="62"/>
      <c r="O669" s="62"/>
      <c r="P669" s="62"/>
      <c r="Q669" s="62"/>
      <c r="R669" s="62"/>
      <c r="S669" s="62"/>
    </row>
    <row r="670" spans="1:19" s="63" customFormat="1" x14ac:dyDescent="0.3">
      <c r="A670" s="56"/>
      <c r="B670" s="57"/>
      <c r="C670" s="270"/>
      <c r="D670" s="271"/>
      <c r="E670" s="271"/>
      <c r="F670" s="271"/>
      <c r="G670" s="271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</row>
    <row r="671" spans="1:19" s="63" customFormat="1" ht="15" customHeight="1" x14ac:dyDescent="0.3">
      <c r="A671" s="56"/>
      <c r="B671" s="57"/>
      <c r="C671" s="58"/>
      <c r="D671" s="59"/>
      <c r="E671" s="60"/>
      <c r="F671" s="61"/>
      <c r="G671" s="62"/>
      <c r="H671" s="61"/>
      <c r="I671" s="62"/>
      <c r="J671" s="61"/>
      <c r="K671" s="62"/>
      <c r="L671" s="62"/>
      <c r="M671" s="62"/>
      <c r="N671" s="62"/>
      <c r="O671" s="62"/>
      <c r="P671" s="62"/>
      <c r="Q671" s="62"/>
      <c r="R671" s="62"/>
      <c r="S671" s="62"/>
    </row>
    <row r="672" spans="1:19" s="63" customFormat="1" x14ac:dyDescent="0.3">
      <c r="A672" s="56"/>
      <c r="B672" s="57"/>
      <c r="C672" s="272"/>
      <c r="D672" s="273"/>
      <c r="E672" s="273"/>
      <c r="F672" s="273"/>
      <c r="G672" s="273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</row>
    <row r="673" spans="1:19" s="63" customFormat="1" x14ac:dyDescent="0.3">
      <c r="A673" s="56"/>
      <c r="B673" s="57"/>
      <c r="C673" s="270"/>
      <c r="D673" s="271"/>
      <c r="E673" s="271"/>
      <c r="F673" s="271"/>
      <c r="G673" s="271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</row>
    <row r="674" spans="1:19" s="63" customFormat="1" ht="15" customHeight="1" x14ac:dyDescent="0.3">
      <c r="A674" s="56"/>
      <c r="B674" s="57"/>
      <c r="C674" s="58"/>
      <c r="D674" s="59"/>
      <c r="E674" s="60"/>
      <c r="F674" s="61"/>
      <c r="G674" s="62"/>
      <c r="H674" s="61"/>
      <c r="I674" s="62"/>
      <c r="J674" s="61"/>
      <c r="K674" s="62"/>
      <c r="L674" s="62"/>
      <c r="M674" s="62"/>
      <c r="N674" s="62"/>
      <c r="O674" s="62"/>
      <c r="P674" s="62"/>
      <c r="Q674" s="62"/>
      <c r="R674" s="62"/>
      <c r="S674" s="62"/>
    </row>
    <row r="675" spans="1:19" s="63" customFormat="1" x14ac:dyDescent="0.3">
      <c r="A675" s="56"/>
      <c r="B675" s="57"/>
      <c r="C675" s="272"/>
      <c r="D675" s="273"/>
      <c r="E675" s="273"/>
      <c r="F675" s="273"/>
      <c r="G675" s="273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</row>
    <row r="676" spans="1:19" s="63" customFormat="1" x14ac:dyDescent="0.3">
      <c r="A676" s="56"/>
      <c r="B676" s="57"/>
      <c r="C676" s="270"/>
      <c r="D676" s="271"/>
      <c r="E676" s="271"/>
      <c r="F676" s="271"/>
      <c r="G676" s="271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ht="15" customHeight="1" x14ac:dyDescent="0.3">
      <c r="A677" s="56"/>
      <c r="B677" s="57"/>
      <c r="C677" s="58"/>
      <c r="D677" s="59"/>
      <c r="E677" s="60"/>
      <c r="F677" s="61"/>
      <c r="G677" s="62"/>
      <c r="H677" s="61"/>
      <c r="I677" s="62"/>
      <c r="J677" s="61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x14ac:dyDescent="0.3">
      <c r="A678" s="56"/>
      <c r="B678" s="57"/>
      <c r="C678" s="272"/>
      <c r="D678" s="273"/>
      <c r="E678" s="273"/>
      <c r="F678" s="273"/>
      <c r="G678" s="273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56"/>
      <c r="B679" s="57"/>
      <c r="C679" s="270"/>
      <c r="D679" s="271"/>
      <c r="E679" s="271"/>
      <c r="F679" s="271"/>
      <c r="G679" s="271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</row>
    <row r="680" spans="1:19" s="63" customFormat="1" ht="15" customHeight="1" x14ac:dyDescent="0.3">
      <c r="A680" s="56"/>
      <c r="B680" s="57"/>
      <c r="C680" s="58"/>
      <c r="D680" s="59"/>
      <c r="E680" s="60"/>
      <c r="F680" s="61"/>
      <c r="G680" s="62"/>
      <c r="H680" s="61"/>
      <c r="I680" s="62"/>
      <c r="J680" s="61"/>
      <c r="K680" s="62"/>
      <c r="L680" s="62"/>
      <c r="M680" s="62"/>
      <c r="N680" s="62"/>
      <c r="O680" s="62"/>
      <c r="P680" s="62"/>
      <c r="Q680" s="62"/>
      <c r="R680" s="62"/>
      <c r="S680" s="62"/>
    </row>
    <row r="681" spans="1:19" s="63" customFormat="1" x14ac:dyDescent="0.3">
      <c r="A681" s="56"/>
      <c r="B681" s="57"/>
      <c r="C681" s="272"/>
      <c r="D681" s="273"/>
      <c r="E681" s="273"/>
      <c r="F681" s="273"/>
      <c r="G681" s="273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</row>
    <row r="682" spans="1:19" s="63" customFormat="1" x14ac:dyDescent="0.3">
      <c r="A682" s="56"/>
      <c r="B682" s="57"/>
      <c r="C682" s="270"/>
      <c r="D682" s="271"/>
      <c r="E682" s="271"/>
      <c r="F682" s="271"/>
      <c r="G682" s="271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</row>
    <row r="683" spans="1:19" s="63" customFormat="1" x14ac:dyDescent="0.3">
      <c r="A683" s="56"/>
      <c r="B683" s="57"/>
      <c r="C683" s="58"/>
      <c r="D683" s="59"/>
      <c r="E683" s="60"/>
      <c r="F683" s="61"/>
      <c r="G683" s="62"/>
      <c r="H683" s="61"/>
      <c r="I683" s="62"/>
      <c r="J683" s="61"/>
      <c r="K683" s="62"/>
      <c r="L683" s="62"/>
      <c r="M683" s="62"/>
      <c r="N683" s="62"/>
      <c r="O683" s="62"/>
      <c r="P683" s="62"/>
      <c r="Q683" s="62"/>
      <c r="R683" s="62"/>
      <c r="S683" s="62"/>
    </row>
    <row r="684" spans="1:19" s="63" customFormat="1" x14ac:dyDescent="0.3">
      <c r="A684" s="56"/>
      <c r="B684" s="57"/>
      <c r="C684" s="272"/>
      <c r="D684" s="273"/>
      <c r="E684" s="273"/>
      <c r="F684" s="273"/>
      <c r="G684" s="273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</row>
    <row r="685" spans="1:19" s="63" customFormat="1" x14ac:dyDescent="0.3">
      <c r="A685" s="56"/>
      <c r="B685" s="57"/>
      <c r="C685" s="270"/>
      <c r="D685" s="271"/>
      <c r="E685" s="271"/>
      <c r="F685" s="271"/>
      <c r="G685" s="271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</row>
    <row r="686" spans="1:19" s="63" customFormat="1" x14ac:dyDescent="0.3">
      <c r="A686" s="75"/>
      <c r="B686" s="76"/>
      <c r="C686" s="77"/>
      <c r="D686" s="78"/>
      <c r="E686" s="79"/>
      <c r="F686" s="80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</row>
    <row r="687" spans="1:19" s="63" customFormat="1" x14ac:dyDescent="0.3">
      <c r="A687" s="56"/>
      <c r="B687" s="57"/>
      <c r="C687" s="272"/>
      <c r="D687" s="273"/>
      <c r="E687" s="273"/>
      <c r="F687" s="273"/>
      <c r="G687" s="273"/>
      <c r="H687" s="62"/>
      <c r="I687" s="62"/>
      <c r="J687" s="62"/>
      <c r="K687" s="62"/>
      <c r="L687" s="62"/>
      <c r="M687" s="62"/>
      <c r="N687" s="60"/>
      <c r="O687" s="60"/>
      <c r="P687" s="60"/>
      <c r="Q687" s="60"/>
      <c r="R687" s="62"/>
      <c r="S687" s="62"/>
    </row>
    <row r="688" spans="1:19" s="63" customFormat="1" x14ac:dyDescent="0.3">
      <c r="A688" s="56"/>
      <c r="B688" s="57"/>
      <c r="C688" s="58"/>
      <c r="D688" s="59"/>
      <c r="E688" s="60"/>
      <c r="F688" s="61"/>
      <c r="G688" s="62"/>
      <c r="H688" s="61"/>
      <c r="I688" s="62"/>
      <c r="J688" s="61"/>
      <c r="K688" s="62"/>
      <c r="L688" s="62"/>
      <c r="M688" s="62"/>
      <c r="N688" s="60"/>
      <c r="O688" s="60"/>
      <c r="P688" s="60"/>
      <c r="Q688" s="60"/>
      <c r="R688" s="62"/>
      <c r="S688" s="62"/>
    </row>
    <row r="689" spans="1:19" s="63" customFormat="1" x14ac:dyDescent="0.3">
      <c r="A689" s="56"/>
      <c r="B689" s="57"/>
      <c r="C689" s="272"/>
      <c r="D689" s="273"/>
      <c r="E689" s="273"/>
      <c r="F689" s="273"/>
      <c r="G689" s="273"/>
      <c r="H689" s="62"/>
      <c r="I689" s="62"/>
      <c r="J689" s="62"/>
      <c r="K689" s="62"/>
      <c r="L689" s="62"/>
      <c r="M689" s="62"/>
      <c r="N689" s="60"/>
      <c r="O689" s="60"/>
      <c r="P689" s="60"/>
      <c r="Q689" s="60"/>
      <c r="R689" s="62"/>
      <c r="S689" s="62"/>
    </row>
    <row r="690" spans="1:19" s="63" customFormat="1" x14ac:dyDescent="0.3">
      <c r="A690" s="56"/>
      <c r="B690" s="57"/>
      <c r="C690" s="58"/>
      <c r="D690" s="59"/>
      <c r="E690" s="60"/>
      <c r="F690" s="61"/>
      <c r="G690" s="62"/>
      <c r="H690" s="61"/>
      <c r="I690" s="62"/>
      <c r="J690" s="61"/>
      <c r="K690" s="62"/>
      <c r="L690" s="62"/>
      <c r="M690" s="62"/>
      <c r="N690" s="60"/>
      <c r="O690" s="60"/>
      <c r="P690" s="60"/>
      <c r="Q690" s="60"/>
      <c r="R690" s="62"/>
      <c r="S690" s="62"/>
    </row>
    <row r="691" spans="1:19" s="63" customFormat="1" ht="15" customHeight="1" x14ac:dyDescent="0.3">
      <c r="A691" s="56"/>
      <c r="B691" s="57"/>
      <c r="C691" s="272"/>
      <c r="D691" s="273"/>
      <c r="E691" s="273"/>
      <c r="F691" s="273"/>
      <c r="G691" s="273"/>
      <c r="H691" s="62"/>
      <c r="I691" s="62"/>
      <c r="J691" s="62"/>
      <c r="K691" s="62"/>
      <c r="L691" s="62"/>
      <c r="M691" s="62"/>
      <c r="N691" s="60"/>
      <c r="O691" s="60"/>
      <c r="P691" s="60"/>
      <c r="Q691" s="60"/>
      <c r="R691" s="62"/>
      <c r="S691" s="62"/>
    </row>
    <row r="692" spans="1:19" s="63" customFormat="1" x14ac:dyDescent="0.3">
      <c r="A692" s="56"/>
      <c r="B692" s="57"/>
      <c r="C692" s="58"/>
      <c r="D692" s="59"/>
      <c r="E692" s="60"/>
      <c r="F692" s="61"/>
      <c r="G692" s="62"/>
      <c r="H692" s="61"/>
      <c r="I692" s="62"/>
      <c r="J692" s="61"/>
      <c r="K692" s="62"/>
      <c r="L692" s="62"/>
      <c r="M692" s="62"/>
      <c r="N692" s="60"/>
      <c r="O692" s="60"/>
      <c r="P692" s="60"/>
      <c r="Q692" s="60"/>
      <c r="R692" s="62"/>
      <c r="S692" s="62"/>
    </row>
    <row r="693" spans="1:19" s="63" customFormat="1" ht="15" customHeight="1" x14ac:dyDescent="0.3">
      <c r="A693" s="56"/>
      <c r="B693" s="57"/>
      <c r="C693" s="58"/>
      <c r="D693" s="59"/>
      <c r="E693" s="60"/>
      <c r="F693" s="61"/>
      <c r="G693" s="62"/>
      <c r="H693" s="61"/>
      <c r="I693" s="62"/>
      <c r="J693" s="61"/>
      <c r="K693" s="62"/>
      <c r="L693" s="62"/>
      <c r="M693" s="62"/>
      <c r="N693" s="62"/>
      <c r="O693" s="62"/>
      <c r="P693" s="62"/>
      <c r="Q693" s="62"/>
      <c r="R693" s="62"/>
      <c r="S693" s="62"/>
    </row>
    <row r="694" spans="1:19" s="63" customFormat="1" x14ac:dyDescent="0.3">
      <c r="A694" s="56"/>
      <c r="B694" s="57"/>
      <c r="C694" s="58"/>
      <c r="D694" s="59"/>
      <c r="E694" s="60"/>
      <c r="F694" s="61"/>
      <c r="G694" s="62"/>
      <c r="H694" s="61"/>
      <c r="I694" s="62"/>
      <c r="J694" s="61"/>
      <c r="K694" s="62"/>
      <c r="L694" s="62"/>
      <c r="M694" s="62"/>
      <c r="N694" s="62"/>
      <c r="O694" s="62"/>
      <c r="P694" s="62"/>
      <c r="Q694" s="62"/>
      <c r="R694" s="62"/>
      <c r="S694" s="62"/>
    </row>
    <row r="695" spans="1:19" s="63" customFormat="1" x14ac:dyDescent="0.3">
      <c r="A695" s="56"/>
      <c r="B695" s="57"/>
      <c r="C695" s="272"/>
      <c r="D695" s="273"/>
      <c r="E695" s="273"/>
      <c r="F695" s="273"/>
      <c r="G695" s="273"/>
      <c r="H695" s="61"/>
      <c r="I695" s="62"/>
      <c r="J695" s="61"/>
      <c r="K695" s="62"/>
      <c r="L695" s="62"/>
      <c r="M695" s="62"/>
      <c r="N695" s="62"/>
      <c r="O695" s="62"/>
      <c r="P695" s="62"/>
      <c r="Q695" s="62"/>
      <c r="R695" s="62"/>
      <c r="S695" s="62"/>
    </row>
    <row r="696" spans="1:19" s="63" customFormat="1" x14ac:dyDescent="0.3">
      <c r="A696" s="56"/>
      <c r="B696" s="57"/>
      <c r="C696" s="58"/>
      <c r="D696" s="59"/>
      <c r="E696" s="60"/>
      <c r="F696" s="61"/>
      <c r="G696" s="62"/>
      <c r="H696" s="61"/>
      <c r="I696" s="62"/>
      <c r="J696" s="61"/>
      <c r="K696" s="62"/>
      <c r="L696" s="62"/>
      <c r="M696" s="62"/>
      <c r="N696" s="62"/>
      <c r="O696" s="62"/>
      <c r="P696" s="62"/>
      <c r="Q696" s="62"/>
      <c r="R696" s="62"/>
      <c r="S696" s="62"/>
    </row>
    <row r="697" spans="1:19" s="63" customFormat="1" x14ac:dyDescent="0.3">
      <c r="A697" s="56"/>
      <c r="B697" s="57"/>
      <c r="C697" s="272"/>
      <c r="D697" s="273"/>
      <c r="E697" s="273"/>
      <c r="F697" s="273"/>
      <c r="G697" s="273"/>
      <c r="H697" s="61"/>
      <c r="I697" s="62"/>
      <c r="J697" s="61"/>
      <c r="K697" s="62"/>
      <c r="L697" s="62"/>
      <c r="M697" s="62"/>
      <c r="N697" s="62"/>
      <c r="O697" s="62"/>
      <c r="P697" s="62"/>
      <c r="Q697" s="62"/>
      <c r="R697" s="62"/>
      <c r="S697" s="62"/>
    </row>
    <row r="698" spans="1:19" s="63" customFormat="1" x14ac:dyDescent="0.3">
      <c r="A698" s="56"/>
      <c r="B698" s="57"/>
      <c r="C698" s="58"/>
      <c r="D698" s="59"/>
      <c r="E698" s="60"/>
      <c r="F698" s="61"/>
      <c r="G698" s="62"/>
      <c r="H698" s="61"/>
      <c r="I698" s="62"/>
      <c r="J698" s="61"/>
      <c r="K698" s="62"/>
      <c r="L698" s="62"/>
      <c r="M698" s="62"/>
      <c r="N698" s="62"/>
      <c r="O698" s="62"/>
      <c r="P698" s="62"/>
      <c r="Q698" s="62"/>
      <c r="R698" s="62"/>
      <c r="S698" s="62"/>
    </row>
    <row r="699" spans="1:19" s="63" customFormat="1" x14ac:dyDescent="0.3">
      <c r="A699" s="56"/>
      <c r="B699" s="57"/>
      <c r="C699" s="272"/>
      <c r="D699" s="273"/>
      <c r="E699" s="273"/>
      <c r="F699" s="273"/>
      <c r="G699" s="273"/>
      <c r="H699" s="61"/>
      <c r="I699" s="62"/>
      <c r="J699" s="61"/>
      <c r="K699" s="62"/>
      <c r="L699" s="62"/>
      <c r="M699" s="62"/>
      <c r="N699" s="62"/>
      <c r="O699" s="62"/>
      <c r="P699" s="62"/>
      <c r="Q699" s="62"/>
      <c r="R699" s="62"/>
      <c r="S699" s="62"/>
    </row>
    <row r="700" spans="1:19" s="63" customFormat="1" x14ac:dyDescent="0.3">
      <c r="A700" s="56"/>
      <c r="B700" s="57"/>
      <c r="C700" s="270"/>
      <c r="D700" s="271"/>
      <c r="E700" s="271"/>
      <c r="F700" s="271"/>
      <c r="G700" s="271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</row>
    <row r="701" spans="1:19" s="63" customFormat="1" x14ac:dyDescent="0.3">
      <c r="A701" s="56"/>
      <c r="B701" s="57"/>
      <c r="C701" s="58"/>
      <c r="D701" s="59"/>
      <c r="E701" s="60"/>
      <c r="F701" s="61"/>
      <c r="G701" s="62"/>
      <c r="H701" s="61"/>
      <c r="I701" s="62"/>
      <c r="J701" s="61"/>
      <c r="K701" s="62"/>
      <c r="L701" s="62"/>
      <c r="M701" s="62"/>
      <c r="N701" s="62"/>
      <c r="O701" s="62"/>
      <c r="P701" s="62"/>
      <c r="Q701" s="62"/>
      <c r="R701" s="62"/>
      <c r="S701" s="62"/>
    </row>
    <row r="702" spans="1:19" s="63" customFormat="1" x14ac:dyDescent="0.3">
      <c r="A702" s="56"/>
      <c r="B702" s="57"/>
      <c r="C702" s="270"/>
      <c r="D702" s="271"/>
      <c r="E702" s="271"/>
      <c r="F702" s="271"/>
      <c r="G702" s="271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</row>
    <row r="703" spans="1:19" s="63" customFormat="1" x14ac:dyDescent="0.3">
      <c r="A703" s="56"/>
      <c r="B703" s="57"/>
      <c r="C703" s="58"/>
      <c r="D703" s="59"/>
      <c r="E703" s="60"/>
      <c r="F703" s="61"/>
      <c r="G703" s="62"/>
      <c r="H703" s="61"/>
      <c r="I703" s="62"/>
      <c r="J703" s="61"/>
      <c r="K703" s="62"/>
      <c r="L703" s="62"/>
      <c r="M703" s="62"/>
      <c r="N703" s="62"/>
      <c r="O703" s="62"/>
      <c r="P703" s="62"/>
      <c r="Q703" s="62"/>
      <c r="R703" s="62"/>
      <c r="S703" s="62"/>
    </row>
    <row r="704" spans="1:19" s="63" customFormat="1" x14ac:dyDescent="0.3">
      <c r="A704" s="56"/>
      <c r="B704" s="57"/>
      <c r="C704" s="270"/>
      <c r="D704" s="271"/>
      <c r="E704" s="271"/>
      <c r="F704" s="271"/>
      <c r="G704" s="271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</row>
    <row r="705" spans="1:19" s="63" customFormat="1" x14ac:dyDescent="0.3">
      <c r="A705" s="75"/>
      <c r="B705" s="76"/>
      <c r="C705" s="77"/>
      <c r="D705" s="78"/>
      <c r="E705" s="79"/>
      <c r="F705" s="80"/>
      <c r="G705" s="80"/>
      <c r="H705" s="80"/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</row>
    <row r="706" spans="1:19" s="63" customFormat="1" x14ac:dyDescent="0.3">
      <c r="A706" s="56"/>
      <c r="B706" s="57"/>
      <c r="C706" s="58"/>
      <c r="D706" s="59"/>
      <c r="E706" s="60"/>
      <c r="F706" s="61"/>
      <c r="G706" s="62"/>
      <c r="H706" s="61"/>
      <c r="I706" s="62"/>
      <c r="J706" s="61"/>
      <c r="K706" s="62"/>
      <c r="L706" s="62"/>
      <c r="M706" s="62"/>
      <c r="N706" s="62"/>
      <c r="O706" s="62"/>
      <c r="P706" s="62"/>
      <c r="Q706" s="62"/>
      <c r="R706" s="62"/>
      <c r="S706" s="62"/>
    </row>
    <row r="707" spans="1:19" s="63" customFormat="1" x14ac:dyDescent="0.3">
      <c r="A707" s="75"/>
      <c r="B707" s="76"/>
      <c r="C707" s="77"/>
      <c r="D707" s="78"/>
      <c r="E707" s="79"/>
      <c r="F707" s="80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</row>
    <row r="708" spans="1:19" s="63" customFormat="1" x14ac:dyDescent="0.3">
      <c r="A708" s="56"/>
      <c r="B708" s="57"/>
      <c r="C708" s="58"/>
      <c r="D708" s="59"/>
      <c r="E708" s="60"/>
      <c r="F708" s="61"/>
      <c r="G708" s="62"/>
      <c r="H708" s="61"/>
      <c r="I708" s="62"/>
      <c r="J708" s="61"/>
      <c r="K708" s="62"/>
      <c r="L708" s="62"/>
      <c r="M708" s="62"/>
      <c r="N708" s="62"/>
      <c r="O708" s="62"/>
      <c r="P708" s="62"/>
      <c r="Q708" s="62"/>
      <c r="R708" s="62"/>
      <c r="S708" s="62"/>
    </row>
    <row r="709" spans="1:19" s="63" customFormat="1" x14ac:dyDescent="0.3">
      <c r="A709" s="56"/>
      <c r="B709" s="57"/>
      <c r="C709" s="270"/>
      <c r="D709" s="271"/>
      <c r="E709" s="271"/>
      <c r="F709" s="271"/>
      <c r="G709" s="271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</row>
    <row r="710" spans="1:19" s="63" customFormat="1" x14ac:dyDescent="0.3">
      <c r="A710" s="56"/>
      <c r="B710" s="57"/>
      <c r="C710" s="58"/>
      <c r="D710" s="59"/>
      <c r="E710" s="60"/>
      <c r="F710" s="61"/>
      <c r="G710" s="62"/>
      <c r="H710" s="61"/>
      <c r="I710" s="62"/>
      <c r="J710" s="61"/>
      <c r="K710" s="62"/>
      <c r="L710" s="62"/>
      <c r="M710" s="62"/>
      <c r="N710" s="62"/>
      <c r="O710" s="62"/>
      <c r="P710" s="62"/>
      <c r="Q710" s="62"/>
      <c r="R710" s="62"/>
      <c r="S710" s="62"/>
    </row>
    <row r="711" spans="1:19" s="63" customFormat="1" x14ac:dyDescent="0.3">
      <c r="A711" s="56"/>
      <c r="B711" s="57"/>
      <c r="C711" s="270"/>
      <c r="D711" s="271"/>
      <c r="E711" s="271"/>
      <c r="F711" s="271"/>
      <c r="G711" s="271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</row>
    <row r="712" spans="1:19" s="63" customFormat="1" ht="15" customHeight="1" x14ac:dyDescent="0.3">
      <c r="A712" s="56"/>
      <c r="B712" s="57"/>
      <c r="C712" s="58"/>
      <c r="D712" s="59"/>
      <c r="E712" s="60"/>
      <c r="F712" s="61"/>
      <c r="G712" s="62"/>
      <c r="H712" s="61"/>
      <c r="I712" s="62"/>
      <c r="J712" s="61"/>
      <c r="K712" s="62"/>
      <c r="L712" s="62"/>
      <c r="M712" s="62"/>
      <c r="N712" s="62"/>
      <c r="O712" s="62"/>
      <c r="P712" s="62"/>
      <c r="Q712" s="62"/>
      <c r="R712" s="62"/>
      <c r="S712" s="62"/>
    </row>
    <row r="713" spans="1:19" s="63" customFormat="1" x14ac:dyDescent="0.3">
      <c r="A713" s="56"/>
      <c r="B713" s="57"/>
      <c r="C713" s="270"/>
      <c r="D713" s="271"/>
      <c r="E713" s="271"/>
      <c r="F713" s="271"/>
      <c r="G713" s="271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</row>
    <row r="714" spans="1:19" s="63" customFormat="1" x14ac:dyDescent="0.3">
      <c r="A714" s="75"/>
      <c r="B714" s="76"/>
      <c r="C714" s="77"/>
      <c r="D714" s="78"/>
      <c r="E714" s="79"/>
      <c r="F714" s="80"/>
      <c r="G714" s="80"/>
      <c r="H714" s="80"/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</row>
    <row r="715" spans="1:19" s="63" customFormat="1" ht="15" customHeight="1" x14ac:dyDescent="0.3">
      <c r="A715" s="56"/>
      <c r="B715" s="57"/>
      <c r="C715" s="58"/>
      <c r="D715" s="59"/>
      <c r="E715" s="60"/>
      <c r="F715" s="61"/>
      <c r="G715" s="62"/>
      <c r="H715" s="61"/>
      <c r="I715" s="62"/>
      <c r="J715" s="61"/>
      <c r="K715" s="62"/>
      <c r="L715" s="62"/>
      <c r="M715" s="62"/>
      <c r="N715" s="62"/>
      <c r="O715" s="62"/>
      <c r="P715" s="62"/>
      <c r="Q715" s="62"/>
      <c r="R715" s="62"/>
      <c r="S715" s="62"/>
    </row>
    <row r="716" spans="1:19" s="63" customFormat="1" x14ac:dyDescent="0.3">
      <c r="A716" s="56"/>
      <c r="B716" s="57"/>
      <c r="C716" s="272"/>
      <c r="D716" s="273"/>
      <c r="E716" s="273"/>
      <c r="F716" s="273"/>
      <c r="G716" s="273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</row>
    <row r="717" spans="1:19" s="63" customFormat="1" x14ac:dyDescent="0.3">
      <c r="A717" s="56"/>
      <c r="B717" s="57"/>
      <c r="C717" s="270"/>
      <c r="D717" s="271"/>
      <c r="E717" s="271"/>
      <c r="F717" s="271"/>
      <c r="G717" s="271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</row>
    <row r="718" spans="1:19" s="63" customFormat="1" x14ac:dyDescent="0.3">
      <c r="A718" s="56"/>
      <c r="B718" s="57"/>
      <c r="C718" s="58"/>
      <c r="D718" s="59"/>
      <c r="E718" s="60"/>
      <c r="F718" s="61"/>
      <c r="G718" s="62"/>
      <c r="H718" s="61"/>
      <c r="I718" s="62"/>
      <c r="J718" s="61"/>
      <c r="K718" s="62"/>
      <c r="L718" s="62"/>
      <c r="M718" s="62"/>
      <c r="N718" s="62"/>
      <c r="O718" s="62"/>
      <c r="P718" s="62"/>
      <c r="Q718" s="62"/>
      <c r="R718" s="62"/>
      <c r="S718" s="62"/>
    </row>
    <row r="719" spans="1:19" s="63" customFormat="1" x14ac:dyDescent="0.3">
      <c r="A719" s="56"/>
      <c r="B719" s="57"/>
      <c r="C719" s="272"/>
      <c r="D719" s="273"/>
      <c r="E719" s="273"/>
      <c r="F719" s="273"/>
      <c r="G719" s="273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</row>
    <row r="720" spans="1:19" s="63" customFormat="1" x14ac:dyDescent="0.3">
      <c r="A720" s="75"/>
      <c r="B720" s="76"/>
      <c r="C720" s="77"/>
      <c r="D720" s="81"/>
      <c r="E720" s="75"/>
      <c r="F720" s="75"/>
      <c r="G720" s="82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</row>
    <row r="721" spans="1:25" s="63" customFormat="1" x14ac:dyDescent="0.3">
      <c r="A721" s="70"/>
      <c r="B721" s="71"/>
      <c r="C721" s="71"/>
      <c r="D721" s="72"/>
      <c r="E721" s="220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</row>
    <row r="722" spans="1:25" s="63" customFormat="1" x14ac:dyDescent="0.3">
      <c r="A722" s="65"/>
      <c r="B722" s="66"/>
      <c r="C722" s="274"/>
      <c r="D722" s="275"/>
      <c r="E722" s="275"/>
      <c r="F722" s="275"/>
      <c r="G722" s="275"/>
    </row>
    <row r="723" spans="1:25" s="63" customFormat="1" x14ac:dyDescent="0.3">
      <c r="B723" s="67"/>
      <c r="C723" s="67"/>
      <c r="D723" s="68"/>
      <c r="E723" s="219"/>
    </row>
    <row r="724" spans="1:25" s="63" customFormat="1" x14ac:dyDescent="0.3">
      <c r="B724" s="67"/>
      <c r="C724" s="67"/>
      <c r="D724" s="68"/>
      <c r="E724" s="219"/>
      <c r="H724" s="69"/>
      <c r="I724" s="69"/>
      <c r="J724" s="69"/>
      <c r="K724" s="69"/>
      <c r="L724" s="69"/>
      <c r="M724" s="69"/>
      <c r="N724" s="69"/>
      <c r="O724" s="69"/>
      <c r="P724" s="69"/>
      <c r="Q724" s="69"/>
      <c r="R724" s="69"/>
      <c r="S724" s="69"/>
    </row>
    <row r="725" spans="1:25" s="63" customFormat="1" x14ac:dyDescent="0.3">
      <c r="A725" s="70"/>
      <c r="B725" s="71"/>
      <c r="C725" s="71"/>
      <c r="D725" s="72"/>
      <c r="E725" s="220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Y725" s="64"/>
    </row>
    <row r="726" spans="1:25" s="63" customFormat="1" x14ac:dyDescent="0.3">
      <c r="A726" s="75"/>
      <c r="B726" s="76"/>
      <c r="C726" s="77"/>
      <c r="D726" s="78"/>
      <c r="E726" s="79"/>
      <c r="F726" s="80"/>
      <c r="G726" s="80"/>
      <c r="H726" s="80"/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Y726" s="64"/>
    </row>
    <row r="727" spans="1:25" s="63" customFormat="1" x14ac:dyDescent="0.3">
      <c r="A727" s="56"/>
      <c r="B727" s="57"/>
      <c r="C727" s="58"/>
      <c r="D727" s="59"/>
      <c r="E727" s="60"/>
      <c r="F727" s="61"/>
      <c r="G727" s="62"/>
      <c r="H727" s="61"/>
      <c r="I727" s="62"/>
      <c r="J727" s="61"/>
      <c r="K727" s="62"/>
      <c r="L727" s="62"/>
      <c r="M727" s="62"/>
      <c r="N727" s="62"/>
      <c r="O727" s="62"/>
      <c r="P727" s="62"/>
      <c r="Q727" s="62"/>
      <c r="R727" s="62"/>
      <c r="S727" s="62"/>
      <c r="Y727" s="64"/>
    </row>
    <row r="728" spans="1:25" s="63" customFormat="1" x14ac:dyDescent="0.3">
      <c r="A728" s="56"/>
      <c r="B728" s="57"/>
      <c r="C728" s="270"/>
      <c r="D728" s="271"/>
      <c r="E728" s="271"/>
      <c r="F728" s="271"/>
      <c r="G728" s="271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Y728" s="64"/>
    </row>
    <row r="729" spans="1:25" s="63" customFormat="1" x14ac:dyDescent="0.3">
      <c r="A729" s="56"/>
      <c r="B729" s="57"/>
      <c r="C729" s="58"/>
      <c r="D729" s="59"/>
      <c r="E729" s="60"/>
      <c r="F729" s="61"/>
      <c r="G729" s="62"/>
      <c r="H729" s="61"/>
      <c r="I729" s="62"/>
      <c r="J729" s="61"/>
      <c r="K729" s="62"/>
      <c r="L729" s="62"/>
      <c r="M729" s="62"/>
      <c r="N729" s="62"/>
      <c r="O729" s="62"/>
      <c r="P729" s="62"/>
      <c r="Q729" s="62"/>
      <c r="R729" s="62"/>
      <c r="S729" s="62"/>
      <c r="Y729" s="64"/>
    </row>
    <row r="730" spans="1:25" s="63" customFormat="1" x14ac:dyDescent="0.3">
      <c r="A730" s="56"/>
      <c r="B730" s="57"/>
      <c r="C730" s="270"/>
      <c r="D730" s="271"/>
      <c r="E730" s="271"/>
      <c r="F730" s="271"/>
      <c r="G730" s="271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Y730" s="64"/>
    </row>
    <row r="731" spans="1:25" s="63" customFormat="1" x14ac:dyDescent="0.3">
      <c r="A731" s="56"/>
      <c r="B731" s="57"/>
      <c r="C731" s="58"/>
      <c r="D731" s="59"/>
      <c r="E731" s="60"/>
      <c r="F731" s="61"/>
      <c r="G731" s="62"/>
      <c r="H731" s="61"/>
      <c r="I731" s="62"/>
      <c r="J731" s="61"/>
      <c r="K731" s="62"/>
      <c r="L731" s="62"/>
      <c r="M731" s="62"/>
      <c r="N731" s="62"/>
      <c r="O731" s="62"/>
      <c r="P731" s="62"/>
      <c r="Q731" s="62"/>
      <c r="R731" s="62"/>
      <c r="S731" s="62"/>
      <c r="Y731" s="64"/>
    </row>
    <row r="732" spans="1:25" s="63" customFormat="1" x14ac:dyDescent="0.3">
      <c r="A732" s="56"/>
      <c r="B732" s="57"/>
      <c r="C732" s="270"/>
      <c r="D732" s="271"/>
      <c r="E732" s="271"/>
      <c r="F732" s="271"/>
      <c r="G732" s="271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Y732" s="64"/>
    </row>
    <row r="733" spans="1:25" s="63" customFormat="1" x14ac:dyDescent="0.3">
      <c r="A733" s="56"/>
      <c r="B733" s="57"/>
      <c r="C733" s="58"/>
      <c r="D733" s="59"/>
      <c r="E733" s="60"/>
      <c r="F733" s="61"/>
      <c r="G733" s="62"/>
      <c r="H733" s="61"/>
      <c r="I733" s="62"/>
      <c r="J733" s="61"/>
      <c r="K733" s="62"/>
      <c r="L733" s="62"/>
      <c r="M733" s="62"/>
      <c r="N733" s="62"/>
      <c r="O733" s="62"/>
      <c r="P733" s="62"/>
      <c r="Q733" s="62"/>
      <c r="R733" s="62"/>
      <c r="S733" s="62"/>
      <c r="Y733" s="64"/>
    </row>
    <row r="734" spans="1:25" s="63" customFormat="1" x14ac:dyDescent="0.3">
      <c r="A734" s="56"/>
      <c r="B734" s="57"/>
      <c r="C734" s="270"/>
      <c r="D734" s="271"/>
      <c r="E734" s="271"/>
      <c r="F734" s="271"/>
      <c r="G734" s="271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Y734" s="64"/>
    </row>
    <row r="735" spans="1:25" s="63" customFormat="1" x14ac:dyDescent="0.3">
      <c r="A735" s="56"/>
      <c r="B735" s="57"/>
      <c r="C735" s="58"/>
      <c r="D735" s="59"/>
      <c r="E735" s="60"/>
      <c r="F735" s="61"/>
      <c r="G735" s="62"/>
      <c r="H735" s="61"/>
      <c r="I735" s="62"/>
      <c r="J735" s="61"/>
      <c r="K735" s="62"/>
      <c r="L735" s="62"/>
      <c r="M735" s="62"/>
      <c r="N735" s="62"/>
      <c r="O735" s="62"/>
      <c r="P735" s="62"/>
      <c r="Q735" s="62"/>
      <c r="R735" s="62"/>
      <c r="S735" s="62"/>
      <c r="Y735" s="64"/>
    </row>
    <row r="736" spans="1:25" s="63" customFormat="1" x14ac:dyDescent="0.3">
      <c r="A736" s="56"/>
      <c r="B736" s="57"/>
      <c r="C736" s="270"/>
      <c r="D736" s="271"/>
      <c r="E736" s="271"/>
      <c r="F736" s="271"/>
      <c r="G736" s="271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Y736" s="64"/>
    </row>
    <row r="737" spans="1:25" s="63" customFormat="1" x14ac:dyDescent="0.3">
      <c r="A737" s="56"/>
      <c r="B737" s="57"/>
      <c r="C737" s="58"/>
      <c r="D737" s="59"/>
      <c r="E737" s="60"/>
      <c r="F737" s="61"/>
      <c r="G737" s="62"/>
      <c r="H737" s="61"/>
      <c r="I737" s="62"/>
      <c r="J737" s="61"/>
      <c r="K737" s="62"/>
      <c r="L737" s="62"/>
      <c r="M737" s="62"/>
      <c r="N737" s="62"/>
      <c r="O737" s="62"/>
      <c r="P737" s="62"/>
      <c r="Q737" s="62"/>
      <c r="R737" s="62"/>
      <c r="S737" s="62"/>
      <c r="Y737" s="64"/>
    </row>
    <row r="738" spans="1:25" s="63" customFormat="1" x14ac:dyDescent="0.3">
      <c r="A738" s="56"/>
      <c r="B738" s="57"/>
      <c r="C738" s="270"/>
      <c r="D738" s="271"/>
      <c r="E738" s="271"/>
      <c r="F738" s="271"/>
      <c r="G738" s="271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Y738" s="64"/>
    </row>
    <row r="739" spans="1:25" s="63" customFormat="1" x14ac:dyDescent="0.3">
      <c r="A739" s="56"/>
      <c r="B739" s="57"/>
      <c r="C739" s="58"/>
      <c r="D739" s="59"/>
      <c r="E739" s="60"/>
      <c r="F739" s="61"/>
      <c r="G739" s="62"/>
      <c r="H739" s="61"/>
      <c r="I739" s="62"/>
      <c r="J739" s="61"/>
      <c r="K739" s="62"/>
      <c r="L739" s="62"/>
      <c r="M739" s="62"/>
      <c r="N739" s="62"/>
      <c r="O739" s="62"/>
      <c r="P739" s="62"/>
      <c r="Q739" s="62"/>
      <c r="R739" s="62"/>
      <c r="S739" s="62"/>
      <c r="Y739" s="64"/>
    </row>
    <row r="740" spans="1:25" s="63" customFormat="1" x14ac:dyDescent="0.3">
      <c r="A740" s="56"/>
      <c r="B740" s="57"/>
      <c r="C740" s="270"/>
      <c r="D740" s="271"/>
      <c r="E740" s="271"/>
      <c r="F740" s="271"/>
      <c r="G740" s="271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Y740" s="64"/>
    </row>
    <row r="741" spans="1:25" s="63" customFormat="1" x14ac:dyDescent="0.3">
      <c r="A741" s="56"/>
      <c r="B741" s="57"/>
      <c r="C741" s="58"/>
      <c r="D741" s="59"/>
      <c r="E741" s="60"/>
      <c r="F741" s="61"/>
      <c r="G741" s="62"/>
      <c r="H741" s="61"/>
      <c r="I741" s="62"/>
      <c r="J741" s="61"/>
      <c r="K741" s="62"/>
      <c r="L741" s="62"/>
      <c r="M741" s="62"/>
      <c r="N741" s="62"/>
      <c r="O741" s="62"/>
      <c r="P741" s="62"/>
      <c r="Q741" s="62"/>
      <c r="R741" s="62"/>
      <c r="S741" s="62"/>
      <c r="Y741" s="64"/>
    </row>
    <row r="742" spans="1:25" s="63" customFormat="1" x14ac:dyDescent="0.3">
      <c r="A742" s="56"/>
      <c r="B742" s="57"/>
      <c r="C742" s="270"/>
      <c r="D742" s="271"/>
      <c r="E742" s="271"/>
      <c r="F742" s="271"/>
      <c r="G742" s="271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Y742" s="64"/>
    </row>
    <row r="743" spans="1:25" s="63" customFormat="1" x14ac:dyDescent="0.3">
      <c r="A743" s="56"/>
      <c r="B743" s="57"/>
      <c r="C743" s="58"/>
      <c r="D743" s="59"/>
      <c r="E743" s="60"/>
      <c r="F743" s="61"/>
      <c r="G743" s="62"/>
      <c r="H743" s="61"/>
      <c r="I743" s="62"/>
      <c r="J743" s="61"/>
      <c r="K743" s="62"/>
      <c r="L743" s="62"/>
      <c r="M743" s="62"/>
      <c r="N743" s="62"/>
      <c r="O743" s="62"/>
      <c r="P743" s="62"/>
      <c r="Q743" s="62"/>
      <c r="R743" s="62"/>
      <c r="S743" s="62"/>
      <c r="Y743" s="64"/>
    </row>
    <row r="744" spans="1:25" s="63" customFormat="1" x14ac:dyDescent="0.3">
      <c r="A744" s="56"/>
      <c r="B744" s="57"/>
      <c r="C744" s="270"/>
      <c r="D744" s="271"/>
      <c r="E744" s="271"/>
      <c r="F744" s="271"/>
      <c r="G744" s="271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</row>
    <row r="745" spans="1:25" s="63" customFormat="1" x14ac:dyDescent="0.3">
      <c r="A745" s="56"/>
      <c r="B745" s="57"/>
      <c r="C745" s="58"/>
      <c r="D745" s="59"/>
      <c r="E745" s="60"/>
      <c r="F745" s="61"/>
      <c r="G745" s="62"/>
      <c r="H745" s="61"/>
      <c r="I745" s="62"/>
      <c r="J745" s="61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25" s="63" customFormat="1" x14ac:dyDescent="0.3">
      <c r="A746" s="56"/>
      <c r="B746" s="57"/>
      <c r="C746" s="270"/>
      <c r="D746" s="271"/>
      <c r="E746" s="271"/>
      <c r="F746" s="271"/>
      <c r="G746" s="271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25" s="63" customFormat="1" x14ac:dyDescent="0.3">
      <c r="A747" s="56"/>
      <c r="B747" s="57"/>
      <c r="C747" s="58"/>
      <c r="D747" s="59"/>
      <c r="E747" s="60"/>
      <c r="F747" s="61"/>
      <c r="G747" s="62"/>
      <c r="H747" s="61"/>
      <c r="I747" s="62"/>
      <c r="J747" s="61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25" s="63" customFormat="1" x14ac:dyDescent="0.3">
      <c r="A748" s="56"/>
      <c r="B748" s="57"/>
      <c r="C748" s="270"/>
      <c r="D748" s="271"/>
      <c r="E748" s="271"/>
      <c r="F748" s="271"/>
      <c r="G748" s="271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25" s="63" customFormat="1" x14ac:dyDescent="0.3">
      <c r="A749" s="56"/>
      <c r="B749" s="57"/>
      <c r="C749" s="58"/>
      <c r="D749" s="59"/>
      <c r="E749" s="60"/>
      <c r="F749" s="61"/>
      <c r="G749" s="62"/>
      <c r="H749" s="61"/>
      <c r="I749" s="62"/>
      <c r="J749" s="61"/>
      <c r="K749" s="62"/>
      <c r="L749" s="62"/>
      <c r="M749" s="62"/>
      <c r="N749" s="62"/>
      <c r="O749" s="62"/>
      <c r="P749" s="62"/>
      <c r="Q749" s="62"/>
      <c r="R749" s="62"/>
      <c r="S749" s="62"/>
    </row>
    <row r="750" spans="1:25" s="63" customFormat="1" x14ac:dyDescent="0.3">
      <c r="A750" s="56"/>
      <c r="B750" s="57"/>
      <c r="C750" s="272"/>
      <c r="D750" s="273"/>
      <c r="E750" s="273"/>
      <c r="F750" s="273"/>
      <c r="G750" s="273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</row>
    <row r="751" spans="1:25" s="63" customFormat="1" x14ac:dyDescent="0.3">
      <c r="A751" s="56"/>
      <c r="B751" s="57"/>
      <c r="C751" s="270"/>
      <c r="D751" s="271"/>
      <c r="E751" s="271"/>
      <c r="F751" s="271"/>
      <c r="G751" s="271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</row>
    <row r="752" spans="1:25" s="63" customFormat="1" x14ac:dyDescent="0.3">
      <c r="A752" s="56"/>
      <c r="B752" s="57"/>
      <c r="C752" s="58"/>
      <c r="D752" s="59"/>
      <c r="E752" s="60"/>
      <c r="F752" s="61"/>
      <c r="G752" s="62"/>
      <c r="H752" s="61"/>
      <c r="I752" s="62"/>
      <c r="J752" s="61"/>
      <c r="K752" s="62"/>
      <c r="L752" s="62"/>
      <c r="M752" s="62"/>
      <c r="N752" s="62"/>
      <c r="O752" s="62"/>
      <c r="P752" s="62"/>
      <c r="Q752" s="62"/>
      <c r="R752" s="62"/>
      <c r="S752" s="62"/>
    </row>
    <row r="753" spans="1:19" s="63" customFormat="1" x14ac:dyDescent="0.3">
      <c r="A753" s="56"/>
      <c r="B753" s="57"/>
      <c r="C753" s="270"/>
      <c r="D753" s="271"/>
      <c r="E753" s="271"/>
      <c r="F753" s="271"/>
      <c r="G753" s="271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</row>
    <row r="754" spans="1:19" s="63" customFormat="1" x14ac:dyDescent="0.3">
      <c r="A754" s="56"/>
      <c r="B754" s="57"/>
      <c r="C754" s="58"/>
      <c r="D754" s="59"/>
      <c r="E754" s="60"/>
      <c r="F754" s="61"/>
      <c r="G754" s="62"/>
      <c r="H754" s="61"/>
      <c r="I754" s="62"/>
      <c r="J754" s="61"/>
      <c r="K754" s="62"/>
      <c r="L754" s="62"/>
      <c r="M754" s="62"/>
      <c r="N754" s="62"/>
      <c r="O754" s="62"/>
      <c r="P754" s="62"/>
      <c r="Q754" s="62"/>
      <c r="R754" s="62"/>
      <c r="S754" s="62"/>
    </row>
    <row r="755" spans="1:19" s="63" customFormat="1" ht="15" customHeight="1" x14ac:dyDescent="0.3">
      <c r="A755" s="56"/>
      <c r="B755" s="57"/>
      <c r="C755" s="270"/>
      <c r="D755" s="271"/>
      <c r="E755" s="271"/>
      <c r="F755" s="271"/>
      <c r="G755" s="271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</row>
    <row r="756" spans="1:19" s="63" customFormat="1" x14ac:dyDescent="0.3">
      <c r="A756" s="56"/>
      <c r="B756" s="57"/>
      <c r="C756" s="58"/>
      <c r="D756" s="59"/>
      <c r="E756" s="60"/>
      <c r="F756" s="61"/>
      <c r="G756" s="62"/>
      <c r="H756" s="61"/>
      <c r="I756" s="62"/>
      <c r="J756" s="61"/>
      <c r="K756" s="62"/>
      <c r="L756" s="62"/>
      <c r="M756" s="62"/>
      <c r="N756" s="62"/>
      <c r="O756" s="62"/>
      <c r="P756" s="62"/>
      <c r="Q756" s="62"/>
      <c r="R756" s="62"/>
      <c r="S756" s="62"/>
    </row>
    <row r="757" spans="1:19" s="63" customFormat="1" x14ac:dyDescent="0.3">
      <c r="A757" s="56"/>
      <c r="B757" s="57"/>
      <c r="C757" s="270"/>
      <c r="D757" s="271"/>
      <c r="E757" s="271"/>
      <c r="F757" s="271"/>
      <c r="G757" s="271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</row>
    <row r="758" spans="1:19" s="63" customFormat="1" x14ac:dyDescent="0.3">
      <c r="A758" s="56"/>
      <c r="B758" s="57"/>
      <c r="C758" s="58"/>
      <c r="D758" s="59"/>
      <c r="E758" s="60"/>
      <c r="F758" s="61"/>
      <c r="G758" s="62"/>
      <c r="H758" s="61"/>
      <c r="I758" s="62"/>
      <c r="J758" s="61"/>
      <c r="K758" s="62"/>
      <c r="L758" s="62"/>
      <c r="M758" s="62"/>
      <c r="N758" s="62"/>
      <c r="O758" s="62"/>
      <c r="P758" s="62"/>
      <c r="Q758" s="62"/>
      <c r="R758" s="62"/>
      <c r="S758" s="62"/>
    </row>
    <row r="759" spans="1:19" s="63" customFormat="1" x14ac:dyDescent="0.3">
      <c r="A759" s="56"/>
      <c r="B759" s="57"/>
      <c r="C759" s="270"/>
      <c r="D759" s="271"/>
      <c r="E759" s="271"/>
      <c r="F759" s="271"/>
      <c r="G759" s="271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</row>
    <row r="760" spans="1:19" s="63" customFormat="1" x14ac:dyDescent="0.3">
      <c r="A760" s="56"/>
      <c r="B760" s="57"/>
      <c r="C760" s="58"/>
      <c r="D760" s="59"/>
      <c r="E760" s="60"/>
      <c r="F760" s="61"/>
      <c r="G760" s="62"/>
      <c r="H760" s="61"/>
      <c r="I760" s="62"/>
      <c r="J760" s="61"/>
      <c r="K760" s="62"/>
      <c r="L760" s="62"/>
      <c r="M760" s="62"/>
      <c r="N760" s="62"/>
      <c r="O760" s="62"/>
      <c r="P760" s="62"/>
      <c r="Q760" s="62"/>
      <c r="R760" s="62"/>
      <c r="S760" s="62"/>
    </row>
    <row r="761" spans="1:19" s="63" customFormat="1" x14ac:dyDescent="0.3">
      <c r="A761" s="56"/>
      <c r="B761" s="57"/>
      <c r="C761" s="272"/>
      <c r="D761" s="273"/>
      <c r="E761" s="273"/>
      <c r="F761" s="273"/>
      <c r="G761" s="273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</row>
    <row r="762" spans="1:19" s="63" customFormat="1" x14ac:dyDescent="0.3">
      <c r="A762" s="56"/>
      <c r="B762" s="57"/>
      <c r="C762" s="270"/>
      <c r="D762" s="271"/>
      <c r="E762" s="271"/>
      <c r="F762" s="271"/>
      <c r="G762" s="271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</row>
    <row r="763" spans="1:19" s="63" customFormat="1" x14ac:dyDescent="0.3">
      <c r="A763" s="56"/>
      <c r="B763" s="57"/>
      <c r="C763" s="58"/>
      <c r="D763" s="59"/>
      <c r="E763" s="60"/>
      <c r="F763" s="61"/>
      <c r="G763" s="62"/>
      <c r="H763" s="61"/>
      <c r="I763" s="62"/>
      <c r="J763" s="61"/>
      <c r="K763" s="62"/>
      <c r="L763" s="62"/>
      <c r="M763" s="62"/>
      <c r="N763" s="62"/>
      <c r="O763" s="62"/>
      <c r="P763" s="62"/>
      <c r="Q763" s="62"/>
      <c r="R763" s="62"/>
      <c r="S763" s="62"/>
    </row>
    <row r="764" spans="1:19" s="63" customFormat="1" x14ac:dyDescent="0.3">
      <c r="A764" s="56"/>
      <c r="B764" s="57"/>
      <c r="C764" s="272"/>
      <c r="D764" s="273"/>
      <c r="E764" s="273"/>
      <c r="F764" s="273"/>
      <c r="G764" s="273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</row>
    <row r="765" spans="1:19" s="63" customFormat="1" x14ac:dyDescent="0.3">
      <c r="A765" s="56"/>
      <c r="B765" s="57"/>
      <c r="C765" s="270"/>
      <c r="D765" s="271"/>
      <c r="E765" s="271"/>
      <c r="F765" s="271"/>
      <c r="G765" s="271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</row>
    <row r="766" spans="1:19" s="63" customFormat="1" x14ac:dyDescent="0.3">
      <c r="A766" s="56"/>
      <c r="B766" s="57"/>
      <c r="C766" s="58"/>
      <c r="D766" s="59"/>
      <c r="E766" s="60"/>
      <c r="F766" s="61"/>
      <c r="G766" s="62"/>
      <c r="H766" s="61"/>
      <c r="I766" s="62"/>
      <c r="J766" s="61"/>
      <c r="K766" s="62"/>
      <c r="L766" s="62"/>
      <c r="M766" s="62"/>
      <c r="N766" s="62"/>
      <c r="O766" s="62"/>
      <c r="P766" s="62"/>
      <c r="Q766" s="62"/>
      <c r="R766" s="62"/>
      <c r="S766" s="62"/>
    </row>
    <row r="767" spans="1:19" s="63" customFormat="1" x14ac:dyDescent="0.3">
      <c r="A767" s="56"/>
      <c r="B767" s="57"/>
      <c r="C767" s="270"/>
      <c r="D767" s="271"/>
      <c r="E767" s="271"/>
      <c r="F767" s="271"/>
      <c r="G767" s="27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</row>
    <row r="768" spans="1:19" s="63" customFormat="1" x14ac:dyDescent="0.3">
      <c r="A768" s="56"/>
      <c r="B768" s="57"/>
      <c r="C768" s="58"/>
      <c r="D768" s="59"/>
      <c r="E768" s="60"/>
      <c r="F768" s="61"/>
      <c r="G768" s="62"/>
      <c r="H768" s="61"/>
      <c r="I768" s="62"/>
      <c r="J768" s="61"/>
      <c r="K768" s="62"/>
      <c r="L768" s="62"/>
      <c r="M768" s="62"/>
      <c r="N768" s="62"/>
      <c r="O768" s="62"/>
      <c r="P768" s="62"/>
      <c r="Q768" s="62"/>
      <c r="R768" s="62"/>
      <c r="S768" s="62"/>
    </row>
    <row r="769" spans="1:19" s="63" customFormat="1" x14ac:dyDescent="0.3">
      <c r="A769" s="56"/>
      <c r="B769" s="57"/>
      <c r="C769" s="270"/>
      <c r="D769" s="271"/>
      <c r="E769" s="271"/>
      <c r="F769" s="271"/>
      <c r="G769" s="27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</row>
    <row r="770" spans="1:19" s="63" customFormat="1" x14ac:dyDescent="0.3">
      <c r="A770" s="56"/>
      <c r="B770" s="57"/>
      <c r="C770" s="58"/>
      <c r="D770" s="59"/>
      <c r="E770" s="60"/>
      <c r="F770" s="61"/>
      <c r="G770" s="62"/>
      <c r="H770" s="61"/>
      <c r="I770" s="62"/>
      <c r="J770" s="61"/>
      <c r="K770" s="62"/>
      <c r="L770" s="62"/>
      <c r="M770" s="62"/>
      <c r="N770" s="62"/>
      <c r="O770" s="62"/>
      <c r="P770" s="62"/>
      <c r="Q770" s="62"/>
      <c r="R770" s="62"/>
      <c r="S770" s="62"/>
    </row>
    <row r="771" spans="1:19" s="63" customFormat="1" x14ac:dyDescent="0.3">
      <c r="A771" s="56"/>
      <c r="B771" s="57"/>
      <c r="C771" s="270"/>
      <c r="D771" s="271"/>
      <c r="E771" s="271"/>
      <c r="F771" s="271"/>
      <c r="G771" s="27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</row>
    <row r="772" spans="1:19" s="63" customFormat="1" x14ac:dyDescent="0.3">
      <c r="A772" s="75"/>
      <c r="B772" s="76"/>
      <c r="C772" s="77"/>
      <c r="D772" s="78"/>
      <c r="E772" s="79"/>
      <c r="F772" s="80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</row>
    <row r="773" spans="1:19" s="63" customFormat="1" x14ac:dyDescent="0.3">
      <c r="A773" s="56"/>
      <c r="B773" s="57"/>
      <c r="C773" s="58"/>
      <c r="D773" s="59"/>
      <c r="E773" s="60"/>
      <c r="F773" s="61"/>
      <c r="G773" s="62"/>
      <c r="H773" s="61"/>
      <c r="I773" s="62"/>
      <c r="J773" s="61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19" s="63" customFormat="1" x14ac:dyDescent="0.3">
      <c r="A774" s="56"/>
      <c r="B774" s="57"/>
      <c r="C774" s="270"/>
      <c r="D774" s="271"/>
      <c r="E774" s="271"/>
      <c r="F774" s="271"/>
      <c r="G774" s="271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19" s="63" customFormat="1" ht="15" customHeight="1" x14ac:dyDescent="0.3">
      <c r="A775" s="56"/>
      <c r="B775" s="57"/>
      <c r="C775" s="58"/>
      <c r="D775" s="59"/>
      <c r="E775" s="60"/>
      <c r="F775" s="61"/>
      <c r="G775" s="62"/>
      <c r="H775" s="61"/>
      <c r="I775" s="62"/>
      <c r="J775" s="61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19" s="63" customFormat="1" x14ac:dyDescent="0.3">
      <c r="A776" s="56"/>
      <c r="B776" s="57"/>
      <c r="C776" s="270"/>
      <c r="D776" s="271"/>
      <c r="E776" s="271"/>
      <c r="F776" s="271"/>
      <c r="G776" s="271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19" s="63" customFormat="1" x14ac:dyDescent="0.3">
      <c r="A777" s="56"/>
      <c r="B777" s="57"/>
      <c r="C777" s="58"/>
      <c r="D777" s="59"/>
      <c r="E777" s="60"/>
      <c r="F777" s="61"/>
      <c r="G777" s="62"/>
      <c r="H777" s="61"/>
      <c r="I777" s="62"/>
      <c r="J777" s="61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19" s="63" customFormat="1" x14ac:dyDescent="0.3">
      <c r="A778" s="56"/>
      <c r="B778" s="57"/>
      <c r="C778" s="270"/>
      <c r="D778" s="271"/>
      <c r="E778" s="271"/>
      <c r="F778" s="271"/>
      <c r="G778" s="271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19" s="63" customFormat="1" x14ac:dyDescent="0.3">
      <c r="A779" s="75"/>
      <c r="B779" s="76"/>
      <c r="C779" s="77"/>
      <c r="D779" s="78"/>
      <c r="E779" s="79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</row>
    <row r="780" spans="1:19" s="63" customFormat="1" x14ac:dyDescent="0.3">
      <c r="A780" s="56"/>
      <c r="B780" s="57"/>
      <c r="C780" s="58"/>
      <c r="D780" s="59"/>
      <c r="E780" s="60"/>
      <c r="F780" s="61"/>
      <c r="G780" s="62"/>
      <c r="H780" s="61"/>
      <c r="I780" s="62"/>
      <c r="J780" s="61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19" s="63" customFormat="1" x14ac:dyDescent="0.3">
      <c r="A781" s="56"/>
      <c r="B781" s="57"/>
      <c r="C781" s="272"/>
      <c r="D781" s="273"/>
      <c r="E781" s="273"/>
      <c r="F781" s="273"/>
      <c r="G781" s="273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19" s="63" customFormat="1" x14ac:dyDescent="0.3">
      <c r="A782" s="56"/>
      <c r="B782" s="57"/>
      <c r="C782" s="270"/>
      <c r="D782" s="271"/>
      <c r="E782" s="271"/>
      <c r="F782" s="271"/>
      <c r="G782" s="271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19" s="63" customFormat="1" x14ac:dyDescent="0.3">
      <c r="A783" s="56"/>
      <c r="B783" s="57"/>
      <c r="C783" s="58"/>
      <c r="D783" s="59"/>
      <c r="E783" s="60"/>
      <c r="F783" s="61"/>
      <c r="G783" s="62"/>
      <c r="H783" s="61"/>
      <c r="I783" s="62"/>
      <c r="J783" s="61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19" s="63" customFormat="1" x14ac:dyDescent="0.3">
      <c r="A784" s="56"/>
      <c r="B784" s="57"/>
      <c r="C784" s="270"/>
      <c r="D784" s="271"/>
      <c r="E784" s="271"/>
      <c r="F784" s="271"/>
      <c r="G784" s="271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58"/>
      <c r="D785" s="59"/>
      <c r="E785" s="60"/>
      <c r="F785" s="61"/>
      <c r="G785" s="62"/>
      <c r="H785" s="61"/>
      <c r="I785" s="62"/>
      <c r="J785" s="61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56"/>
      <c r="B786" s="57"/>
      <c r="C786" s="270"/>
      <c r="D786" s="271"/>
      <c r="E786" s="271"/>
      <c r="F786" s="271"/>
      <c r="G786" s="271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</row>
    <row r="787" spans="1:19" s="63" customFormat="1" x14ac:dyDescent="0.3">
      <c r="A787" s="56"/>
      <c r="B787" s="57"/>
      <c r="C787" s="58"/>
      <c r="D787" s="59"/>
      <c r="E787" s="60"/>
      <c r="F787" s="61"/>
      <c r="G787" s="62"/>
      <c r="H787" s="61"/>
      <c r="I787" s="62"/>
      <c r="J787" s="61"/>
      <c r="K787" s="62"/>
      <c r="L787" s="62"/>
      <c r="M787" s="62"/>
      <c r="N787" s="62"/>
      <c r="O787" s="62"/>
      <c r="P787" s="62"/>
      <c r="Q787" s="62"/>
      <c r="R787" s="62"/>
      <c r="S787" s="62"/>
    </row>
    <row r="788" spans="1:19" s="63" customFormat="1" ht="15" customHeight="1" x14ac:dyDescent="0.3">
      <c r="A788" s="56"/>
      <c r="B788" s="57"/>
      <c r="C788" s="270"/>
      <c r="D788" s="271"/>
      <c r="E788" s="271"/>
      <c r="F788" s="271"/>
      <c r="G788" s="27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</row>
    <row r="789" spans="1:19" s="63" customFormat="1" x14ac:dyDescent="0.3">
      <c r="A789" s="56"/>
      <c r="B789" s="57"/>
      <c r="C789" s="58"/>
      <c r="D789" s="59"/>
      <c r="E789" s="60"/>
      <c r="F789" s="61"/>
      <c r="G789" s="62"/>
      <c r="H789" s="61"/>
      <c r="I789" s="62"/>
      <c r="J789" s="61"/>
      <c r="K789" s="62"/>
      <c r="L789" s="62"/>
      <c r="M789" s="62"/>
      <c r="N789" s="62"/>
      <c r="O789" s="62"/>
      <c r="P789" s="62"/>
      <c r="Q789" s="62"/>
      <c r="R789" s="62"/>
      <c r="S789" s="62"/>
    </row>
    <row r="790" spans="1:19" s="63" customFormat="1" x14ac:dyDescent="0.3">
      <c r="A790" s="56"/>
      <c r="B790" s="57"/>
      <c r="C790" s="270"/>
      <c r="D790" s="271"/>
      <c r="E790" s="271"/>
      <c r="F790" s="271"/>
      <c r="G790" s="271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</row>
    <row r="791" spans="1:19" s="63" customFormat="1" x14ac:dyDescent="0.3">
      <c r="A791" s="56"/>
      <c r="B791" s="57"/>
      <c r="C791" s="58"/>
      <c r="D791" s="59"/>
      <c r="E791" s="60"/>
      <c r="F791" s="61"/>
      <c r="G791" s="62"/>
      <c r="H791" s="61"/>
      <c r="I791" s="62"/>
      <c r="J791" s="61"/>
      <c r="K791" s="62"/>
      <c r="L791" s="62"/>
      <c r="M791" s="62"/>
      <c r="N791" s="62"/>
      <c r="O791" s="62"/>
      <c r="P791" s="62"/>
      <c r="Q791" s="62"/>
      <c r="R791" s="62"/>
      <c r="S791" s="62"/>
    </row>
    <row r="792" spans="1:19" s="63" customFormat="1" x14ac:dyDescent="0.3">
      <c r="A792" s="56"/>
      <c r="B792" s="57"/>
      <c r="C792" s="270"/>
      <c r="D792" s="271"/>
      <c r="E792" s="271"/>
      <c r="F792" s="271"/>
      <c r="G792" s="271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</row>
    <row r="793" spans="1:19" s="63" customFormat="1" x14ac:dyDescent="0.3">
      <c r="A793" s="56"/>
      <c r="B793" s="57"/>
      <c r="C793" s="58"/>
      <c r="D793" s="59"/>
      <c r="E793" s="60"/>
      <c r="F793" s="61"/>
      <c r="G793" s="62"/>
      <c r="H793" s="61"/>
      <c r="I793" s="62"/>
      <c r="J793" s="61"/>
      <c r="K793" s="62"/>
      <c r="L793" s="62"/>
      <c r="M793" s="62"/>
      <c r="N793" s="62"/>
      <c r="O793" s="62"/>
      <c r="P793" s="62"/>
      <c r="Q793" s="62"/>
      <c r="R793" s="62"/>
      <c r="S793" s="62"/>
    </row>
    <row r="794" spans="1:19" s="63" customFormat="1" x14ac:dyDescent="0.3">
      <c r="A794" s="56"/>
      <c r="B794" s="57"/>
      <c r="C794" s="272"/>
      <c r="D794" s="273"/>
      <c r="E794" s="273"/>
      <c r="F794" s="273"/>
      <c r="G794" s="273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x14ac:dyDescent="0.3">
      <c r="A795" s="56"/>
      <c r="B795" s="57"/>
      <c r="C795" s="270"/>
      <c r="D795" s="271"/>
      <c r="E795" s="271"/>
      <c r="F795" s="271"/>
      <c r="G795" s="271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75"/>
      <c r="B796" s="76"/>
      <c r="C796" s="77"/>
      <c r="D796" s="78"/>
      <c r="E796" s="79"/>
      <c r="F796" s="80"/>
      <c r="G796" s="80"/>
      <c r="H796" s="80"/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</row>
    <row r="797" spans="1:19" s="63" customFormat="1" x14ac:dyDescent="0.3">
      <c r="A797" s="56"/>
      <c r="B797" s="57"/>
      <c r="C797" s="58"/>
      <c r="D797" s="59"/>
      <c r="E797" s="60"/>
      <c r="F797" s="61"/>
      <c r="G797" s="62"/>
      <c r="H797" s="61"/>
      <c r="I797" s="62"/>
      <c r="J797" s="61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x14ac:dyDescent="0.3">
      <c r="A798" s="56"/>
      <c r="B798" s="57"/>
      <c r="C798" s="270"/>
      <c r="D798" s="271"/>
      <c r="E798" s="271"/>
      <c r="F798" s="271"/>
      <c r="G798" s="271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x14ac:dyDescent="0.3">
      <c r="A799" s="56"/>
      <c r="B799" s="57"/>
      <c r="C799" s="58"/>
      <c r="D799" s="59"/>
      <c r="E799" s="60"/>
      <c r="F799" s="61"/>
      <c r="G799" s="62"/>
      <c r="H799" s="61"/>
      <c r="I799" s="62"/>
      <c r="J799" s="61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2"/>
      <c r="D800" s="273"/>
      <c r="E800" s="273"/>
      <c r="F800" s="273"/>
      <c r="G800" s="273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56"/>
      <c r="B801" s="57"/>
      <c r="C801" s="270"/>
      <c r="D801" s="271"/>
      <c r="E801" s="271"/>
      <c r="F801" s="271"/>
      <c r="G801" s="271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</row>
    <row r="802" spans="1:19" s="63" customFormat="1" x14ac:dyDescent="0.3">
      <c r="A802" s="56"/>
      <c r="B802" s="57"/>
      <c r="C802" s="58"/>
      <c r="D802" s="59"/>
      <c r="E802" s="60"/>
      <c r="F802" s="61"/>
      <c r="G802" s="62"/>
      <c r="H802" s="61"/>
      <c r="I802" s="62"/>
      <c r="J802" s="61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270"/>
      <c r="D803" s="271"/>
      <c r="E803" s="271"/>
      <c r="F803" s="271"/>
      <c r="G803" s="271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ht="15" customHeight="1" x14ac:dyDescent="0.3">
      <c r="A804" s="56"/>
      <c r="B804" s="57"/>
      <c r="C804" s="58"/>
      <c r="D804" s="59"/>
      <c r="E804" s="60"/>
      <c r="F804" s="61"/>
      <c r="G804" s="62"/>
      <c r="H804" s="61"/>
      <c r="I804" s="62"/>
      <c r="J804" s="61"/>
      <c r="K804" s="62"/>
      <c r="L804" s="62"/>
      <c r="M804" s="62"/>
      <c r="N804" s="62"/>
      <c r="O804" s="62"/>
      <c r="P804" s="62"/>
      <c r="Q804" s="62"/>
      <c r="R804" s="62"/>
      <c r="S804" s="62"/>
    </row>
    <row r="805" spans="1:19" s="63" customFormat="1" x14ac:dyDescent="0.3">
      <c r="A805" s="56"/>
      <c r="B805" s="57"/>
      <c r="C805" s="270"/>
      <c r="D805" s="271"/>
      <c r="E805" s="271"/>
      <c r="F805" s="271"/>
      <c r="G805" s="271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</row>
    <row r="806" spans="1:19" s="63" customFormat="1" x14ac:dyDescent="0.3">
      <c r="A806" s="56"/>
      <c r="B806" s="57"/>
      <c r="C806" s="58"/>
      <c r="D806" s="59"/>
      <c r="E806" s="60"/>
      <c r="F806" s="61"/>
      <c r="G806" s="62"/>
      <c r="H806" s="61"/>
      <c r="I806" s="62"/>
      <c r="J806" s="61"/>
      <c r="K806" s="62"/>
      <c r="L806" s="62"/>
      <c r="M806" s="62"/>
      <c r="N806" s="62"/>
      <c r="O806" s="62"/>
      <c r="P806" s="62"/>
      <c r="Q806" s="62"/>
      <c r="R806" s="62"/>
      <c r="S806" s="62"/>
    </row>
    <row r="807" spans="1:19" s="63" customFormat="1" ht="15" customHeight="1" x14ac:dyDescent="0.3">
      <c r="A807" s="56"/>
      <c r="B807" s="57"/>
      <c r="C807" s="272"/>
      <c r="D807" s="273"/>
      <c r="E807" s="273"/>
      <c r="F807" s="273"/>
      <c r="G807" s="273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</row>
    <row r="808" spans="1:19" s="63" customFormat="1" x14ac:dyDescent="0.3">
      <c r="A808" s="56"/>
      <c r="B808" s="57"/>
      <c r="C808" s="270"/>
      <c r="D808" s="271"/>
      <c r="E808" s="271"/>
      <c r="F808" s="271"/>
      <c r="G808" s="271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</row>
    <row r="809" spans="1:19" s="63" customFormat="1" x14ac:dyDescent="0.3">
      <c r="A809" s="56"/>
      <c r="B809" s="57"/>
      <c r="C809" s="58"/>
      <c r="D809" s="59"/>
      <c r="E809" s="60"/>
      <c r="F809" s="61"/>
      <c r="G809" s="62"/>
      <c r="H809" s="61"/>
      <c r="I809" s="62"/>
      <c r="J809" s="61"/>
      <c r="K809" s="62"/>
      <c r="L809" s="62"/>
      <c r="M809" s="62"/>
      <c r="N809" s="62"/>
      <c r="O809" s="62"/>
      <c r="P809" s="62"/>
      <c r="Q809" s="62"/>
      <c r="R809" s="62"/>
      <c r="S809" s="62"/>
    </row>
    <row r="810" spans="1:19" s="63" customFormat="1" ht="15" customHeight="1" x14ac:dyDescent="0.3">
      <c r="A810" s="56"/>
      <c r="B810" s="57"/>
      <c r="C810" s="272"/>
      <c r="D810" s="273"/>
      <c r="E810" s="273"/>
      <c r="F810" s="273"/>
      <c r="G810" s="273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</row>
    <row r="811" spans="1:19" s="63" customFormat="1" x14ac:dyDescent="0.3">
      <c r="A811" s="56"/>
      <c r="B811" s="57"/>
      <c r="C811" s="270"/>
      <c r="D811" s="271"/>
      <c r="E811" s="271"/>
      <c r="F811" s="271"/>
      <c r="G811" s="271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58"/>
      <c r="D812" s="59"/>
      <c r="E812" s="60"/>
      <c r="F812" s="61"/>
      <c r="G812" s="62"/>
      <c r="H812" s="61"/>
      <c r="I812" s="62"/>
      <c r="J812" s="61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ht="15" customHeight="1" x14ac:dyDescent="0.3">
      <c r="A813" s="56"/>
      <c r="B813" s="57"/>
      <c r="C813" s="272"/>
      <c r="D813" s="273"/>
      <c r="E813" s="273"/>
      <c r="F813" s="273"/>
      <c r="G813" s="273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x14ac:dyDescent="0.3">
      <c r="A814" s="56"/>
      <c r="B814" s="57"/>
      <c r="C814" s="270"/>
      <c r="D814" s="271"/>
      <c r="E814" s="271"/>
      <c r="F814" s="271"/>
      <c r="G814" s="271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</row>
    <row r="815" spans="1:19" s="63" customFormat="1" x14ac:dyDescent="0.3">
      <c r="A815" s="56"/>
      <c r="B815" s="57"/>
      <c r="C815" s="58"/>
      <c r="D815" s="59"/>
      <c r="E815" s="60"/>
      <c r="F815" s="61"/>
      <c r="G815" s="62"/>
      <c r="H815" s="61"/>
      <c r="I815" s="62"/>
      <c r="J815" s="61"/>
      <c r="K815" s="62"/>
      <c r="L815" s="62"/>
      <c r="M815" s="62"/>
      <c r="N815" s="62"/>
      <c r="O815" s="62"/>
      <c r="P815" s="62"/>
      <c r="Q815" s="62"/>
      <c r="R815" s="62"/>
      <c r="S815" s="62"/>
    </row>
    <row r="816" spans="1:19" s="63" customFormat="1" x14ac:dyDescent="0.3">
      <c r="A816" s="56"/>
      <c r="B816" s="57"/>
      <c r="C816" s="272"/>
      <c r="D816" s="273"/>
      <c r="E816" s="273"/>
      <c r="F816" s="273"/>
      <c r="G816" s="273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</row>
    <row r="817" spans="1:19" s="63" customFormat="1" x14ac:dyDescent="0.3">
      <c r="A817" s="56"/>
      <c r="B817" s="57"/>
      <c r="C817" s="270"/>
      <c r="D817" s="271"/>
      <c r="E817" s="271"/>
      <c r="F817" s="271"/>
      <c r="G817" s="271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</row>
    <row r="818" spans="1:19" s="63" customFormat="1" x14ac:dyDescent="0.3">
      <c r="A818" s="56"/>
      <c r="B818" s="57"/>
      <c r="C818" s="58"/>
      <c r="D818" s="59"/>
      <c r="E818" s="60"/>
      <c r="F818" s="61"/>
      <c r="G818" s="62"/>
      <c r="H818" s="61"/>
      <c r="I818" s="62"/>
      <c r="J818" s="61"/>
      <c r="K818" s="62"/>
      <c r="L818" s="62"/>
      <c r="M818" s="62"/>
      <c r="N818" s="62"/>
      <c r="O818" s="62"/>
      <c r="P818" s="62"/>
      <c r="Q818" s="62"/>
      <c r="R818" s="62"/>
      <c r="S818" s="62"/>
    </row>
    <row r="819" spans="1:19" s="63" customFormat="1" x14ac:dyDescent="0.3">
      <c r="A819" s="56"/>
      <c r="B819" s="57"/>
      <c r="C819" s="272"/>
      <c r="D819" s="273"/>
      <c r="E819" s="273"/>
      <c r="F819" s="273"/>
      <c r="G819" s="273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</row>
    <row r="820" spans="1:19" s="63" customFormat="1" x14ac:dyDescent="0.3">
      <c r="A820" s="56"/>
      <c r="B820" s="57"/>
      <c r="C820" s="270"/>
      <c r="D820" s="271"/>
      <c r="E820" s="271"/>
      <c r="F820" s="271"/>
      <c r="G820" s="271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</row>
    <row r="821" spans="1:19" s="63" customFormat="1" x14ac:dyDescent="0.3">
      <c r="A821" s="75"/>
      <c r="B821" s="76"/>
      <c r="C821" s="77"/>
      <c r="D821" s="78"/>
      <c r="E821" s="79"/>
      <c r="F821" s="80"/>
      <c r="G821" s="80"/>
      <c r="H821" s="80"/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</row>
    <row r="822" spans="1:19" s="63" customFormat="1" x14ac:dyDescent="0.3">
      <c r="A822" s="56"/>
      <c r="B822" s="57"/>
      <c r="C822" s="272"/>
      <c r="D822" s="273"/>
      <c r="E822" s="273"/>
      <c r="F822" s="273"/>
      <c r="G822" s="273"/>
      <c r="H822" s="62"/>
      <c r="I822" s="62"/>
      <c r="J822" s="62"/>
      <c r="K822" s="62"/>
      <c r="L822" s="62"/>
      <c r="M822" s="62"/>
      <c r="N822" s="60"/>
      <c r="O822" s="60"/>
      <c r="P822" s="60"/>
      <c r="Q822" s="60"/>
      <c r="R822" s="62"/>
      <c r="S822" s="62"/>
    </row>
    <row r="823" spans="1:19" s="63" customFormat="1" x14ac:dyDescent="0.3">
      <c r="A823" s="56"/>
      <c r="B823" s="57"/>
      <c r="C823" s="58"/>
      <c r="D823" s="59"/>
      <c r="E823" s="60"/>
      <c r="F823" s="61"/>
      <c r="G823" s="62"/>
      <c r="H823" s="61"/>
      <c r="I823" s="62"/>
      <c r="J823" s="61"/>
      <c r="K823" s="62"/>
      <c r="L823" s="62"/>
      <c r="M823" s="62"/>
      <c r="N823" s="60"/>
      <c r="O823" s="60"/>
      <c r="P823" s="60"/>
      <c r="Q823" s="60"/>
      <c r="R823" s="62"/>
      <c r="S823" s="62"/>
    </row>
    <row r="824" spans="1:19" s="63" customFormat="1" ht="15" customHeight="1" x14ac:dyDescent="0.3">
      <c r="A824" s="56"/>
      <c r="B824" s="57"/>
      <c r="C824" s="272"/>
      <c r="D824" s="273"/>
      <c r="E824" s="273"/>
      <c r="F824" s="273"/>
      <c r="G824" s="273"/>
      <c r="H824" s="62"/>
      <c r="I824" s="62"/>
      <c r="J824" s="62"/>
      <c r="K824" s="62"/>
      <c r="L824" s="62"/>
      <c r="M824" s="62"/>
      <c r="N824" s="60"/>
      <c r="O824" s="60"/>
      <c r="P824" s="60"/>
      <c r="Q824" s="60"/>
      <c r="R824" s="62"/>
      <c r="S824" s="62"/>
    </row>
    <row r="825" spans="1:19" s="63" customFormat="1" x14ac:dyDescent="0.3">
      <c r="A825" s="56"/>
      <c r="B825" s="57"/>
      <c r="C825" s="58"/>
      <c r="D825" s="59"/>
      <c r="E825" s="60"/>
      <c r="F825" s="61"/>
      <c r="G825" s="62"/>
      <c r="H825" s="61"/>
      <c r="I825" s="62"/>
      <c r="J825" s="61"/>
      <c r="K825" s="62"/>
      <c r="L825" s="62"/>
      <c r="M825" s="62"/>
      <c r="N825" s="60"/>
      <c r="O825" s="60"/>
      <c r="P825" s="60"/>
      <c r="Q825" s="60"/>
      <c r="R825" s="62"/>
      <c r="S825" s="62"/>
    </row>
    <row r="826" spans="1:19" s="63" customFormat="1" ht="15" customHeight="1" x14ac:dyDescent="0.3">
      <c r="A826" s="56"/>
      <c r="B826" s="57"/>
      <c r="C826" s="272"/>
      <c r="D826" s="273"/>
      <c r="E826" s="273"/>
      <c r="F826" s="273"/>
      <c r="G826" s="273"/>
      <c r="H826" s="62"/>
      <c r="I826" s="62"/>
      <c r="J826" s="62"/>
      <c r="K826" s="62"/>
      <c r="L826" s="62"/>
      <c r="M826" s="62"/>
      <c r="N826" s="60"/>
      <c r="O826" s="60"/>
      <c r="P826" s="60"/>
      <c r="Q826" s="60"/>
      <c r="R826" s="62"/>
      <c r="S826" s="62"/>
    </row>
    <row r="827" spans="1:19" s="63" customFormat="1" x14ac:dyDescent="0.3">
      <c r="A827" s="56"/>
      <c r="B827" s="57"/>
      <c r="C827" s="58"/>
      <c r="D827" s="59"/>
      <c r="E827" s="60"/>
      <c r="F827" s="61"/>
      <c r="G827" s="62"/>
      <c r="H827" s="61"/>
      <c r="I827" s="62"/>
      <c r="J827" s="61"/>
      <c r="K827" s="62"/>
      <c r="L827" s="62"/>
      <c r="M827" s="62"/>
      <c r="N827" s="60"/>
      <c r="O827" s="60"/>
      <c r="P827" s="60"/>
      <c r="Q827" s="60"/>
      <c r="R827" s="62"/>
      <c r="S827" s="62"/>
    </row>
    <row r="828" spans="1:19" s="63" customFormat="1" x14ac:dyDescent="0.3">
      <c r="A828" s="56"/>
      <c r="B828" s="57"/>
      <c r="C828" s="58"/>
      <c r="D828" s="59"/>
      <c r="E828" s="60"/>
      <c r="F828" s="61"/>
      <c r="G828" s="62"/>
      <c r="H828" s="61"/>
      <c r="I828" s="62"/>
      <c r="J828" s="61"/>
      <c r="K828" s="62"/>
      <c r="L828" s="62"/>
      <c r="M828" s="62"/>
      <c r="N828" s="62"/>
      <c r="O828" s="62"/>
      <c r="P828" s="62"/>
      <c r="Q828" s="62"/>
      <c r="R828" s="62"/>
      <c r="S828" s="62"/>
    </row>
    <row r="829" spans="1:19" s="63" customFormat="1" x14ac:dyDescent="0.3">
      <c r="A829" s="56"/>
      <c r="B829" s="57"/>
      <c r="C829" s="58"/>
      <c r="D829" s="59"/>
      <c r="E829" s="60"/>
      <c r="F829" s="61"/>
      <c r="G829" s="62"/>
      <c r="H829" s="61"/>
      <c r="I829" s="62"/>
      <c r="J829" s="61"/>
      <c r="K829" s="62"/>
      <c r="L829" s="62"/>
      <c r="M829" s="62"/>
      <c r="N829" s="62"/>
      <c r="O829" s="62"/>
      <c r="P829" s="62"/>
      <c r="Q829" s="62"/>
      <c r="R829" s="62"/>
      <c r="S829" s="62"/>
    </row>
    <row r="830" spans="1:19" s="63" customFormat="1" x14ac:dyDescent="0.3">
      <c r="A830" s="56"/>
      <c r="B830" s="57"/>
      <c r="C830" s="272"/>
      <c r="D830" s="273"/>
      <c r="E830" s="273"/>
      <c r="F830" s="273"/>
      <c r="G830" s="273"/>
      <c r="H830" s="61"/>
      <c r="I830" s="62"/>
      <c r="J830" s="61"/>
      <c r="K830" s="62"/>
      <c r="L830" s="62"/>
      <c r="M830" s="62"/>
      <c r="N830" s="62"/>
      <c r="O830" s="62"/>
      <c r="P830" s="62"/>
      <c r="Q830" s="62"/>
      <c r="R830" s="62"/>
      <c r="S830" s="62"/>
    </row>
    <row r="831" spans="1:19" s="63" customFormat="1" x14ac:dyDescent="0.3">
      <c r="A831" s="56"/>
      <c r="B831" s="57"/>
      <c r="C831" s="58"/>
      <c r="D831" s="59"/>
      <c r="E831" s="60"/>
      <c r="F831" s="61"/>
      <c r="G831" s="62"/>
      <c r="H831" s="61"/>
      <c r="I831" s="62"/>
      <c r="J831" s="61"/>
      <c r="K831" s="62"/>
      <c r="L831" s="62"/>
      <c r="M831" s="62"/>
      <c r="N831" s="62"/>
      <c r="O831" s="62"/>
      <c r="P831" s="62"/>
      <c r="Q831" s="62"/>
      <c r="R831" s="62"/>
      <c r="S831" s="62"/>
    </row>
    <row r="832" spans="1:19" s="63" customFormat="1" x14ac:dyDescent="0.3">
      <c r="A832" s="56"/>
      <c r="B832" s="57"/>
      <c r="C832" s="272"/>
      <c r="D832" s="273"/>
      <c r="E832" s="273"/>
      <c r="F832" s="273"/>
      <c r="G832" s="273"/>
      <c r="H832" s="61"/>
      <c r="I832" s="62"/>
      <c r="J832" s="61"/>
      <c r="K832" s="62"/>
      <c r="L832" s="62"/>
      <c r="M832" s="62"/>
      <c r="N832" s="62"/>
      <c r="O832" s="62"/>
      <c r="P832" s="62"/>
      <c r="Q832" s="62"/>
      <c r="R832" s="62"/>
      <c r="S832" s="62"/>
    </row>
    <row r="833" spans="1:19" s="63" customFormat="1" x14ac:dyDescent="0.3">
      <c r="A833" s="56"/>
      <c r="B833" s="57"/>
      <c r="C833" s="58"/>
      <c r="D833" s="59"/>
      <c r="E833" s="60"/>
      <c r="F833" s="61"/>
      <c r="G833" s="62"/>
      <c r="H833" s="61"/>
      <c r="I833" s="62"/>
      <c r="J833" s="61"/>
      <c r="K833" s="62"/>
      <c r="L833" s="62"/>
      <c r="M833" s="62"/>
      <c r="N833" s="62"/>
      <c r="O833" s="62"/>
      <c r="P833" s="62"/>
      <c r="Q833" s="62"/>
      <c r="R833" s="62"/>
      <c r="S833" s="62"/>
    </row>
    <row r="834" spans="1:19" s="63" customFormat="1" x14ac:dyDescent="0.3">
      <c r="A834" s="56"/>
      <c r="B834" s="57"/>
      <c r="C834" s="272"/>
      <c r="D834" s="273"/>
      <c r="E834" s="273"/>
      <c r="F834" s="273"/>
      <c r="G834" s="273"/>
      <c r="H834" s="61"/>
      <c r="I834" s="62"/>
      <c r="J834" s="61"/>
      <c r="K834" s="62"/>
      <c r="L834" s="62"/>
      <c r="M834" s="62"/>
      <c r="N834" s="62"/>
      <c r="O834" s="62"/>
      <c r="P834" s="62"/>
      <c r="Q834" s="62"/>
      <c r="R834" s="62"/>
      <c r="S834" s="62"/>
    </row>
    <row r="835" spans="1:19" s="63" customFormat="1" x14ac:dyDescent="0.3">
      <c r="A835" s="56"/>
      <c r="B835" s="57"/>
      <c r="C835" s="270"/>
      <c r="D835" s="271"/>
      <c r="E835" s="271"/>
      <c r="F835" s="271"/>
      <c r="G835" s="271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</row>
    <row r="836" spans="1:19" s="63" customFormat="1" x14ac:dyDescent="0.3">
      <c r="A836" s="56"/>
      <c r="B836" s="57"/>
      <c r="C836" s="58"/>
      <c r="D836" s="59"/>
      <c r="E836" s="60"/>
      <c r="F836" s="61"/>
      <c r="G836" s="62"/>
      <c r="H836" s="61"/>
      <c r="I836" s="62"/>
      <c r="J836" s="61"/>
      <c r="K836" s="62"/>
      <c r="L836" s="62"/>
      <c r="M836" s="62"/>
      <c r="N836" s="62"/>
      <c r="O836" s="62"/>
      <c r="P836" s="62"/>
      <c r="Q836" s="62"/>
      <c r="R836" s="62"/>
      <c r="S836" s="62"/>
    </row>
    <row r="837" spans="1:19" s="63" customFormat="1" x14ac:dyDescent="0.3">
      <c r="A837" s="56"/>
      <c r="B837" s="57"/>
      <c r="C837" s="270"/>
      <c r="D837" s="271"/>
      <c r="E837" s="271"/>
      <c r="F837" s="271"/>
      <c r="G837" s="271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</row>
    <row r="838" spans="1:19" s="63" customFormat="1" x14ac:dyDescent="0.3">
      <c r="A838" s="56"/>
      <c r="B838" s="57"/>
      <c r="C838" s="58"/>
      <c r="D838" s="59"/>
      <c r="E838" s="60"/>
      <c r="F838" s="61"/>
      <c r="G838" s="62"/>
      <c r="H838" s="61"/>
      <c r="I838" s="62"/>
      <c r="J838" s="61"/>
      <c r="K838" s="62"/>
      <c r="L838" s="62"/>
      <c r="M838" s="62"/>
      <c r="N838" s="62"/>
      <c r="O838" s="62"/>
      <c r="P838" s="62"/>
      <c r="Q838" s="62"/>
      <c r="R838" s="62"/>
      <c r="S838" s="62"/>
    </row>
    <row r="839" spans="1:19" s="63" customFormat="1" x14ac:dyDescent="0.3">
      <c r="A839" s="56"/>
      <c r="B839" s="57"/>
      <c r="C839" s="270"/>
      <c r="D839" s="271"/>
      <c r="E839" s="271"/>
      <c r="F839" s="271"/>
      <c r="G839" s="271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</row>
    <row r="840" spans="1:19" s="63" customFormat="1" x14ac:dyDescent="0.3">
      <c r="A840" s="75"/>
      <c r="B840" s="76"/>
      <c r="C840" s="77"/>
      <c r="D840" s="78"/>
      <c r="E840" s="79"/>
      <c r="F840" s="80"/>
      <c r="G840" s="80"/>
      <c r="H840" s="80"/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</row>
    <row r="841" spans="1:19" s="63" customFormat="1" x14ac:dyDescent="0.3">
      <c r="A841" s="56"/>
      <c r="B841" s="57"/>
      <c r="C841" s="58"/>
      <c r="D841" s="59"/>
      <c r="E841" s="60"/>
      <c r="F841" s="61"/>
      <c r="G841" s="62"/>
      <c r="H841" s="61"/>
      <c r="I841" s="62"/>
      <c r="J841" s="61"/>
      <c r="K841" s="62"/>
      <c r="L841" s="62"/>
      <c r="M841" s="62"/>
      <c r="N841" s="62"/>
      <c r="O841" s="62"/>
      <c r="P841" s="62"/>
      <c r="Q841" s="62"/>
      <c r="R841" s="62"/>
      <c r="S841" s="62"/>
    </row>
    <row r="842" spans="1:19" s="63" customFormat="1" x14ac:dyDescent="0.3">
      <c r="A842" s="75"/>
      <c r="B842" s="76"/>
      <c r="C842" s="77"/>
      <c r="D842" s="78"/>
      <c r="E842" s="79"/>
      <c r="F842" s="80"/>
      <c r="G842" s="80"/>
      <c r="H842" s="80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</row>
    <row r="843" spans="1:19" s="63" customFormat="1" x14ac:dyDescent="0.3">
      <c r="A843" s="56"/>
      <c r="B843" s="57"/>
      <c r="C843" s="58"/>
      <c r="D843" s="59"/>
      <c r="E843" s="60"/>
      <c r="F843" s="61"/>
      <c r="G843" s="62"/>
      <c r="H843" s="61"/>
      <c r="I843" s="62"/>
      <c r="J843" s="61"/>
      <c r="K843" s="62"/>
      <c r="L843" s="62"/>
      <c r="M843" s="62"/>
      <c r="N843" s="62"/>
      <c r="O843" s="62"/>
      <c r="P843" s="62"/>
      <c r="Q843" s="62"/>
      <c r="R843" s="62"/>
      <c r="S843" s="62"/>
    </row>
    <row r="844" spans="1:19" s="63" customFormat="1" x14ac:dyDescent="0.3">
      <c r="A844" s="56"/>
      <c r="B844" s="57"/>
      <c r="C844" s="270"/>
      <c r="D844" s="271"/>
      <c r="E844" s="271"/>
      <c r="F844" s="271"/>
      <c r="G844" s="271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</row>
    <row r="845" spans="1:19" s="63" customFormat="1" ht="15" customHeight="1" x14ac:dyDescent="0.3">
      <c r="A845" s="56"/>
      <c r="B845" s="57"/>
      <c r="C845" s="58"/>
      <c r="D845" s="59"/>
      <c r="E845" s="60"/>
      <c r="F845" s="61"/>
      <c r="G845" s="62"/>
      <c r="H845" s="61"/>
      <c r="I845" s="62"/>
      <c r="J845" s="61"/>
      <c r="K845" s="62"/>
      <c r="L845" s="62"/>
      <c r="M845" s="62"/>
      <c r="N845" s="62"/>
      <c r="O845" s="62"/>
      <c r="P845" s="62"/>
      <c r="Q845" s="62"/>
      <c r="R845" s="62"/>
      <c r="S845" s="62"/>
    </row>
    <row r="846" spans="1:19" s="63" customFormat="1" x14ac:dyDescent="0.3">
      <c r="A846" s="56"/>
      <c r="B846" s="57"/>
      <c r="C846" s="270"/>
      <c r="D846" s="271"/>
      <c r="E846" s="271"/>
      <c r="F846" s="271"/>
      <c r="G846" s="271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</row>
    <row r="847" spans="1:19" s="63" customFormat="1" x14ac:dyDescent="0.3">
      <c r="A847" s="56"/>
      <c r="B847" s="57"/>
      <c r="C847" s="58"/>
      <c r="D847" s="59"/>
      <c r="E847" s="60"/>
      <c r="F847" s="61"/>
      <c r="G847" s="62"/>
      <c r="H847" s="61"/>
      <c r="I847" s="62"/>
      <c r="J847" s="61"/>
      <c r="K847" s="62"/>
      <c r="L847" s="62"/>
      <c r="M847" s="62"/>
      <c r="N847" s="62"/>
      <c r="O847" s="62"/>
      <c r="P847" s="62"/>
      <c r="Q847" s="62"/>
      <c r="R847" s="62"/>
      <c r="S847" s="62"/>
    </row>
    <row r="848" spans="1:19" s="63" customFormat="1" ht="15" customHeight="1" x14ac:dyDescent="0.3">
      <c r="A848" s="56"/>
      <c r="B848" s="57"/>
      <c r="C848" s="270"/>
      <c r="D848" s="271"/>
      <c r="E848" s="271"/>
      <c r="F848" s="271"/>
      <c r="G848" s="271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</row>
    <row r="849" spans="1:19" s="63" customFormat="1" x14ac:dyDescent="0.3">
      <c r="A849" s="75"/>
      <c r="B849" s="76"/>
      <c r="C849" s="77"/>
      <c r="D849" s="78"/>
      <c r="E849" s="79"/>
      <c r="F849" s="80"/>
      <c r="G849" s="80"/>
      <c r="H849" s="80"/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</row>
    <row r="850" spans="1:19" s="63" customFormat="1" x14ac:dyDescent="0.3">
      <c r="A850" s="56"/>
      <c r="B850" s="57"/>
      <c r="C850" s="58"/>
      <c r="D850" s="59"/>
      <c r="E850" s="60"/>
      <c r="F850" s="61"/>
      <c r="G850" s="62"/>
      <c r="H850" s="61"/>
      <c r="I850" s="62"/>
      <c r="J850" s="61"/>
      <c r="K850" s="62"/>
      <c r="L850" s="62"/>
      <c r="M850" s="62"/>
      <c r="N850" s="62"/>
      <c r="O850" s="62"/>
      <c r="P850" s="62"/>
      <c r="Q850" s="62"/>
      <c r="R850" s="62"/>
      <c r="S850" s="62"/>
    </row>
    <row r="851" spans="1:19" s="63" customFormat="1" x14ac:dyDescent="0.3">
      <c r="A851" s="56"/>
      <c r="B851" s="57"/>
      <c r="C851" s="272"/>
      <c r="D851" s="273"/>
      <c r="E851" s="273"/>
      <c r="F851" s="273"/>
      <c r="G851" s="273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</row>
    <row r="852" spans="1:19" s="63" customFormat="1" x14ac:dyDescent="0.3">
      <c r="A852" s="56"/>
      <c r="B852" s="57"/>
      <c r="C852" s="270"/>
      <c r="D852" s="271"/>
      <c r="E852" s="271"/>
      <c r="F852" s="271"/>
      <c r="G852" s="271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</row>
    <row r="853" spans="1:19" s="63" customFormat="1" x14ac:dyDescent="0.3">
      <c r="A853" s="56"/>
      <c r="B853" s="57"/>
      <c r="C853" s="58"/>
      <c r="D853" s="59"/>
      <c r="E853" s="60"/>
      <c r="F853" s="61"/>
      <c r="G853" s="62"/>
      <c r="H853" s="61"/>
      <c r="I853" s="62"/>
      <c r="J853" s="61"/>
      <c r="K853" s="62"/>
      <c r="L853" s="62"/>
      <c r="M853" s="62"/>
      <c r="N853" s="62"/>
      <c r="O853" s="62"/>
      <c r="P853" s="62"/>
      <c r="Q853" s="62"/>
      <c r="R853" s="62"/>
      <c r="S853" s="62"/>
    </row>
    <row r="854" spans="1:19" s="63" customFormat="1" x14ac:dyDescent="0.3">
      <c r="A854" s="56"/>
      <c r="B854" s="57"/>
      <c r="C854" s="272"/>
      <c r="D854" s="273"/>
      <c r="E854" s="273"/>
      <c r="F854" s="273"/>
      <c r="G854" s="273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</row>
    <row r="855" spans="1:19" s="63" customFormat="1" x14ac:dyDescent="0.3">
      <c r="A855" s="75"/>
      <c r="B855" s="76"/>
      <c r="C855" s="77"/>
      <c r="D855" s="81"/>
      <c r="E855" s="75"/>
      <c r="F855" s="75"/>
      <c r="G855" s="82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</row>
    <row r="856" spans="1:19" s="63" customFormat="1" x14ac:dyDescent="0.3">
      <c r="B856" s="67"/>
      <c r="C856" s="67"/>
      <c r="D856" s="68"/>
      <c r="E856" s="219"/>
    </row>
    <row r="857" spans="1:19" s="63" customFormat="1" x14ac:dyDescent="0.3">
      <c r="B857" s="67"/>
      <c r="C857" s="67"/>
      <c r="D857" s="68"/>
      <c r="E857" s="219"/>
    </row>
    <row r="858" spans="1:19" s="63" customFormat="1" x14ac:dyDescent="0.3">
      <c r="B858" s="67"/>
      <c r="C858" s="67"/>
      <c r="D858" s="68"/>
      <c r="E858" s="219"/>
    </row>
    <row r="859" spans="1:19" s="63" customFormat="1" x14ac:dyDescent="0.3">
      <c r="B859" s="67"/>
      <c r="C859" s="67"/>
      <c r="D859" s="68"/>
      <c r="E859" s="219"/>
    </row>
    <row r="860" spans="1:19" s="63" customFormat="1" x14ac:dyDescent="0.3">
      <c r="B860" s="67"/>
      <c r="C860" s="67"/>
      <c r="D860" s="68"/>
      <c r="E860" s="219"/>
    </row>
    <row r="861" spans="1:19" s="63" customFormat="1" x14ac:dyDescent="0.3">
      <c r="B861" s="67"/>
      <c r="C861" s="67"/>
      <c r="D861" s="68"/>
      <c r="E861" s="219"/>
    </row>
    <row r="862" spans="1:19" s="63" customFormat="1" x14ac:dyDescent="0.3">
      <c r="B862" s="67"/>
      <c r="C862" s="67"/>
      <c r="D862" s="68"/>
      <c r="E862" s="219"/>
    </row>
    <row r="863" spans="1:19" s="63" customFormat="1" x14ac:dyDescent="0.3">
      <c r="B863" s="67"/>
      <c r="C863" s="67"/>
      <c r="D863" s="68"/>
      <c r="E863" s="219"/>
    </row>
    <row r="864" spans="1:19" s="63" customFormat="1" x14ac:dyDescent="0.3">
      <c r="B864" s="67"/>
      <c r="C864" s="67"/>
      <c r="D864" s="68"/>
      <c r="E864" s="219"/>
    </row>
    <row r="865" spans="2:5" s="63" customFormat="1" x14ac:dyDescent="0.3">
      <c r="B865" s="67"/>
      <c r="C865" s="67"/>
      <c r="D865" s="68"/>
      <c r="E865" s="219"/>
    </row>
    <row r="866" spans="2:5" s="63" customFormat="1" x14ac:dyDescent="0.3">
      <c r="B866" s="67"/>
      <c r="C866" s="67"/>
      <c r="D866" s="68"/>
      <c r="E866" s="219"/>
    </row>
    <row r="867" spans="2:5" s="63" customFormat="1" x14ac:dyDescent="0.3">
      <c r="B867" s="67"/>
      <c r="C867" s="67"/>
      <c r="D867" s="68"/>
      <c r="E867" s="219"/>
    </row>
    <row r="868" spans="2:5" s="63" customFormat="1" x14ac:dyDescent="0.3">
      <c r="B868" s="67"/>
      <c r="C868" s="67"/>
      <c r="D868" s="68"/>
      <c r="E868" s="219"/>
    </row>
    <row r="869" spans="2:5" s="63" customFormat="1" x14ac:dyDescent="0.3">
      <c r="B869" s="67"/>
      <c r="C869" s="67"/>
      <c r="D869" s="68"/>
      <c r="E869" s="219"/>
    </row>
    <row r="870" spans="2:5" s="63" customFormat="1" x14ac:dyDescent="0.3">
      <c r="B870" s="67"/>
      <c r="C870" s="67"/>
      <c r="D870" s="68"/>
      <c r="E870" s="219"/>
    </row>
    <row r="871" spans="2:5" s="63" customFormat="1" x14ac:dyDescent="0.3">
      <c r="B871" s="67"/>
      <c r="C871" s="67"/>
      <c r="D871" s="68"/>
      <c r="E871" s="219"/>
    </row>
    <row r="872" spans="2:5" s="63" customFormat="1" x14ac:dyDescent="0.3">
      <c r="B872" s="67"/>
      <c r="C872" s="67"/>
      <c r="D872" s="68"/>
      <c r="E872" s="219"/>
    </row>
    <row r="873" spans="2:5" s="63" customFormat="1" x14ac:dyDescent="0.3">
      <c r="B873" s="67"/>
      <c r="C873" s="67"/>
      <c r="D873" s="68"/>
      <c r="E873" s="219"/>
    </row>
    <row r="874" spans="2:5" s="63" customFormat="1" x14ac:dyDescent="0.3">
      <c r="B874" s="67"/>
      <c r="C874" s="67"/>
      <c r="D874" s="68"/>
      <c r="E874" s="219"/>
    </row>
    <row r="875" spans="2:5" s="63" customFormat="1" x14ac:dyDescent="0.3">
      <c r="B875" s="67"/>
      <c r="C875" s="67"/>
      <c r="D875" s="68"/>
      <c r="E875" s="219"/>
    </row>
    <row r="876" spans="2:5" s="63" customFormat="1" x14ac:dyDescent="0.3">
      <c r="B876" s="67"/>
      <c r="C876" s="67"/>
      <c r="D876" s="68"/>
      <c r="E876" s="219"/>
    </row>
    <row r="877" spans="2:5" s="63" customFormat="1" x14ac:dyDescent="0.3">
      <c r="B877" s="67"/>
      <c r="C877" s="67"/>
      <c r="D877" s="68"/>
      <c r="E877" s="219"/>
    </row>
    <row r="878" spans="2:5" s="63" customFormat="1" x14ac:dyDescent="0.3">
      <c r="B878" s="67"/>
      <c r="C878" s="67"/>
      <c r="D878" s="68"/>
      <c r="E878" s="219"/>
    </row>
    <row r="879" spans="2:5" s="63" customFormat="1" x14ac:dyDescent="0.3">
      <c r="B879" s="67"/>
      <c r="C879" s="67"/>
      <c r="D879" s="68"/>
      <c r="E879" s="219"/>
    </row>
    <row r="880" spans="2:5" s="63" customFormat="1" x14ac:dyDescent="0.3">
      <c r="B880" s="67"/>
      <c r="C880" s="67"/>
      <c r="D880" s="68"/>
      <c r="E880" s="219"/>
    </row>
    <row r="881" spans="2:5" s="63" customFormat="1" x14ac:dyDescent="0.3">
      <c r="B881" s="67"/>
      <c r="C881" s="67"/>
      <c r="D881" s="68"/>
      <c r="E881" s="219"/>
    </row>
    <row r="882" spans="2:5" s="63" customFormat="1" x14ac:dyDescent="0.3">
      <c r="B882" s="67"/>
      <c r="C882" s="67"/>
      <c r="D882" s="68"/>
      <c r="E882" s="219"/>
    </row>
    <row r="883" spans="2:5" s="63" customFormat="1" x14ac:dyDescent="0.3">
      <c r="B883" s="67"/>
      <c r="C883" s="67"/>
      <c r="D883" s="68"/>
      <c r="E883" s="219"/>
    </row>
    <row r="884" spans="2:5" s="63" customFormat="1" x14ac:dyDescent="0.3">
      <c r="B884" s="67"/>
      <c r="C884" s="67"/>
      <c r="D884" s="68"/>
      <c r="E884" s="219"/>
    </row>
    <row r="885" spans="2:5" s="63" customFormat="1" x14ac:dyDescent="0.3">
      <c r="B885" s="67"/>
      <c r="C885" s="67"/>
      <c r="D885" s="68"/>
      <c r="E885" s="219"/>
    </row>
    <row r="886" spans="2:5" s="63" customFormat="1" x14ac:dyDescent="0.3">
      <c r="B886" s="67"/>
      <c r="C886" s="67"/>
      <c r="D886" s="68"/>
      <c r="E886" s="219"/>
    </row>
    <row r="887" spans="2:5" s="63" customFormat="1" x14ac:dyDescent="0.3">
      <c r="B887" s="67"/>
      <c r="C887" s="67"/>
      <c r="D887" s="68"/>
      <c r="E887" s="219"/>
    </row>
    <row r="888" spans="2:5" s="63" customFormat="1" x14ac:dyDescent="0.3">
      <c r="B888" s="67"/>
      <c r="C888" s="67"/>
      <c r="D888" s="68"/>
      <c r="E888" s="219"/>
    </row>
    <row r="889" spans="2:5" s="63" customFormat="1" x14ac:dyDescent="0.3">
      <c r="B889" s="67"/>
      <c r="C889" s="67"/>
      <c r="D889" s="68"/>
      <c r="E889" s="219"/>
    </row>
    <row r="890" spans="2:5" s="63" customFormat="1" x14ac:dyDescent="0.3">
      <c r="B890" s="67"/>
      <c r="C890" s="67"/>
      <c r="D890" s="68"/>
      <c r="E890" s="219"/>
    </row>
    <row r="891" spans="2:5" s="63" customFormat="1" x14ac:dyDescent="0.3">
      <c r="B891" s="67"/>
      <c r="C891" s="67"/>
      <c r="D891" s="68"/>
      <c r="E891" s="219"/>
    </row>
    <row r="892" spans="2:5" s="63" customFormat="1" x14ac:dyDescent="0.3">
      <c r="B892" s="67"/>
      <c r="C892" s="67"/>
      <c r="D892" s="68"/>
      <c r="E892" s="219"/>
    </row>
    <row r="893" spans="2:5" s="63" customFormat="1" x14ac:dyDescent="0.3">
      <c r="B893" s="67"/>
      <c r="C893" s="67"/>
      <c r="D893" s="68"/>
      <c r="E893" s="219"/>
    </row>
    <row r="894" spans="2:5" s="63" customFormat="1" x14ac:dyDescent="0.3">
      <c r="B894" s="67"/>
      <c r="C894" s="67"/>
      <c r="D894" s="68"/>
      <c r="E894" s="219"/>
    </row>
    <row r="895" spans="2:5" s="63" customFormat="1" x14ac:dyDescent="0.3">
      <c r="B895" s="67"/>
      <c r="C895" s="67"/>
      <c r="D895" s="68"/>
      <c r="E895" s="219"/>
    </row>
    <row r="896" spans="2:5" s="63" customFormat="1" x14ac:dyDescent="0.3">
      <c r="B896" s="67"/>
      <c r="C896" s="67"/>
      <c r="D896" s="68"/>
      <c r="E896" s="219"/>
    </row>
    <row r="897" spans="2:5" s="63" customFormat="1" x14ac:dyDescent="0.3">
      <c r="B897" s="67"/>
      <c r="C897" s="67"/>
      <c r="D897" s="68"/>
      <c r="E897" s="219"/>
    </row>
    <row r="898" spans="2:5" s="63" customFormat="1" x14ac:dyDescent="0.3">
      <c r="B898" s="67"/>
      <c r="C898" s="67"/>
      <c r="D898" s="68"/>
      <c r="E898" s="219"/>
    </row>
    <row r="899" spans="2:5" s="63" customFormat="1" x14ac:dyDescent="0.3">
      <c r="B899" s="67"/>
      <c r="C899" s="67"/>
      <c r="D899" s="68"/>
      <c r="E899" s="219"/>
    </row>
    <row r="900" spans="2:5" s="63" customFormat="1" x14ac:dyDescent="0.3">
      <c r="B900" s="67"/>
      <c r="C900" s="67"/>
      <c r="D900" s="68"/>
      <c r="E900" s="219"/>
    </row>
    <row r="901" spans="2:5" s="63" customFormat="1" x14ac:dyDescent="0.3">
      <c r="B901" s="67"/>
      <c r="C901" s="67"/>
      <c r="D901" s="68"/>
      <c r="E901" s="219"/>
    </row>
    <row r="902" spans="2:5" s="63" customFormat="1" x14ac:dyDescent="0.3">
      <c r="B902" s="67"/>
      <c r="C902" s="67"/>
      <c r="D902" s="68"/>
      <c r="E902" s="219"/>
    </row>
    <row r="903" spans="2:5" s="63" customFormat="1" x14ac:dyDescent="0.3">
      <c r="B903" s="67"/>
      <c r="C903" s="67"/>
      <c r="D903" s="68"/>
      <c r="E903" s="219"/>
    </row>
    <row r="904" spans="2:5" s="63" customFormat="1" x14ac:dyDescent="0.3">
      <c r="B904" s="67"/>
      <c r="C904" s="67"/>
      <c r="D904" s="68"/>
      <c r="E904" s="219"/>
    </row>
    <row r="905" spans="2:5" s="63" customFormat="1" x14ac:dyDescent="0.3">
      <c r="B905" s="67"/>
      <c r="C905" s="67"/>
      <c r="D905" s="68"/>
      <c r="E905" s="219"/>
    </row>
    <row r="906" spans="2:5" s="63" customFormat="1" x14ac:dyDescent="0.3">
      <c r="B906" s="67"/>
      <c r="C906" s="67"/>
      <c r="D906" s="68"/>
      <c r="E906" s="219"/>
    </row>
    <row r="907" spans="2:5" s="63" customFormat="1" x14ac:dyDescent="0.3">
      <c r="B907" s="67"/>
      <c r="C907" s="67"/>
      <c r="D907" s="68"/>
      <c r="E907" s="219"/>
    </row>
    <row r="908" spans="2:5" s="63" customFormat="1" x14ac:dyDescent="0.3">
      <c r="B908" s="67"/>
      <c r="C908" s="67"/>
      <c r="D908" s="68"/>
      <c r="E908" s="219"/>
    </row>
    <row r="909" spans="2:5" s="63" customFormat="1" x14ac:dyDescent="0.3">
      <c r="B909" s="67"/>
      <c r="C909" s="67"/>
      <c r="D909" s="68"/>
      <c r="E909" s="219"/>
    </row>
    <row r="910" spans="2:5" s="63" customFormat="1" x14ac:dyDescent="0.3">
      <c r="B910" s="67"/>
      <c r="C910" s="67"/>
      <c r="D910" s="68"/>
      <c r="E910" s="219"/>
    </row>
    <row r="911" spans="2:5" s="63" customFormat="1" x14ac:dyDescent="0.3">
      <c r="B911" s="67"/>
      <c r="C911" s="67"/>
      <c r="D911" s="68"/>
      <c r="E911" s="219"/>
    </row>
    <row r="912" spans="2:5" s="63" customFormat="1" x14ac:dyDescent="0.3">
      <c r="B912" s="67"/>
      <c r="C912" s="67"/>
      <c r="D912" s="68"/>
      <c r="E912" s="219"/>
    </row>
    <row r="913" spans="2:5" s="63" customFormat="1" x14ac:dyDescent="0.3">
      <c r="B913" s="67"/>
      <c r="C913" s="67"/>
      <c r="D913" s="68"/>
      <c r="E913" s="219"/>
    </row>
    <row r="914" spans="2:5" s="63" customFormat="1" x14ac:dyDescent="0.3">
      <c r="B914" s="67"/>
      <c r="C914" s="67"/>
      <c r="D914" s="68"/>
      <c r="E914" s="219"/>
    </row>
    <row r="915" spans="2:5" s="63" customFormat="1" x14ac:dyDescent="0.3">
      <c r="B915" s="67"/>
      <c r="C915" s="67"/>
      <c r="D915" s="68"/>
      <c r="E915" s="219"/>
    </row>
    <row r="916" spans="2:5" s="63" customFormat="1" x14ac:dyDescent="0.3">
      <c r="B916" s="67"/>
      <c r="C916" s="67"/>
      <c r="D916" s="68"/>
      <c r="E916" s="219"/>
    </row>
    <row r="917" spans="2:5" s="63" customFormat="1" x14ac:dyDescent="0.3">
      <c r="B917" s="67"/>
      <c r="C917" s="67"/>
      <c r="D917" s="68"/>
      <c r="E917" s="219"/>
    </row>
    <row r="918" spans="2:5" s="63" customFormat="1" x14ac:dyDescent="0.3">
      <c r="B918" s="67"/>
      <c r="C918" s="67"/>
      <c r="D918" s="68"/>
      <c r="E918" s="219"/>
    </row>
    <row r="919" spans="2:5" s="63" customFormat="1" x14ac:dyDescent="0.3">
      <c r="B919" s="67"/>
      <c r="C919" s="67"/>
      <c r="D919" s="68"/>
      <c r="E919" s="219"/>
    </row>
    <row r="920" spans="2:5" s="63" customFormat="1" x14ac:dyDescent="0.3">
      <c r="B920" s="67"/>
      <c r="C920" s="67"/>
      <c r="D920" s="68"/>
      <c r="E920" s="219"/>
    </row>
    <row r="921" spans="2:5" s="63" customFormat="1" x14ac:dyDescent="0.3">
      <c r="B921" s="67"/>
      <c r="C921" s="67"/>
      <c r="D921" s="68"/>
      <c r="E921" s="219"/>
    </row>
    <row r="922" spans="2:5" s="63" customFormat="1" x14ac:dyDescent="0.3">
      <c r="B922" s="67"/>
      <c r="C922" s="67"/>
      <c r="D922" s="68"/>
      <c r="E922" s="219"/>
    </row>
    <row r="923" spans="2:5" s="63" customFormat="1" x14ac:dyDescent="0.3">
      <c r="B923" s="67"/>
      <c r="C923" s="67"/>
      <c r="D923" s="68"/>
      <c r="E923" s="219"/>
    </row>
    <row r="924" spans="2:5" s="63" customFormat="1" x14ac:dyDescent="0.3">
      <c r="B924" s="67"/>
      <c r="C924" s="67"/>
      <c r="D924" s="68"/>
      <c r="E924" s="219"/>
    </row>
    <row r="925" spans="2:5" s="63" customFormat="1" x14ac:dyDescent="0.3">
      <c r="B925" s="67"/>
      <c r="C925" s="67"/>
      <c r="D925" s="68"/>
      <c r="E925" s="219"/>
    </row>
    <row r="926" spans="2:5" s="63" customFormat="1" x14ac:dyDescent="0.3">
      <c r="B926" s="67"/>
      <c r="C926" s="67"/>
      <c r="D926" s="68"/>
      <c r="E926" s="219"/>
    </row>
    <row r="927" spans="2:5" s="63" customFormat="1" x14ac:dyDescent="0.3">
      <c r="B927" s="67"/>
      <c r="C927" s="67"/>
      <c r="D927" s="68"/>
      <c r="E927" s="219"/>
    </row>
    <row r="928" spans="2:5" s="63" customFormat="1" x14ac:dyDescent="0.3">
      <c r="B928" s="67"/>
      <c r="C928" s="67"/>
      <c r="D928" s="68"/>
      <c r="E928" s="219"/>
    </row>
    <row r="929" spans="2:5" s="63" customFormat="1" x14ac:dyDescent="0.3">
      <c r="B929" s="67"/>
      <c r="C929" s="67"/>
      <c r="D929" s="68"/>
      <c r="E929" s="219"/>
    </row>
    <row r="930" spans="2:5" s="63" customFormat="1" x14ac:dyDescent="0.3">
      <c r="B930" s="67"/>
      <c r="C930" s="67"/>
      <c r="D930" s="68"/>
      <c r="E930" s="219"/>
    </row>
    <row r="931" spans="2:5" s="63" customFormat="1" x14ac:dyDescent="0.3">
      <c r="B931" s="67"/>
      <c r="C931" s="67"/>
      <c r="D931" s="68"/>
      <c r="E931" s="219"/>
    </row>
    <row r="932" spans="2:5" s="63" customFormat="1" x14ac:dyDescent="0.3">
      <c r="B932" s="67"/>
      <c r="C932" s="67"/>
      <c r="D932" s="68"/>
      <c r="E932" s="219"/>
    </row>
    <row r="933" spans="2:5" s="63" customFormat="1" x14ac:dyDescent="0.3">
      <c r="B933" s="67"/>
      <c r="C933" s="67"/>
      <c r="D933" s="68"/>
      <c r="E933" s="219"/>
    </row>
    <row r="934" spans="2:5" s="63" customFormat="1" x14ac:dyDescent="0.3">
      <c r="B934" s="67"/>
      <c r="C934" s="67"/>
      <c r="D934" s="68"/>
      <c r="E934" s="219"/>
    </row>
    <row r="935" spans="2:5" s="63" customFormat="1" x14ac:dyDescent="0.3">
      <c r="B935" s="67"/>
      <c r="C935" s="67"/>
      <c r="D935" s="68"/>
      <c r="E935" s="219"/>
    </row>
    <row r="936" spans="2:5" s="63" customFormat="1" x14ac:dyDescent="0.3">
      <c r="B936" s="67"/>
      <c r="C936" s="67"/>
      <c r="D936" s="68"/>
      <c r="E936" s="219"/>
    </row>
    <row r="937" spans="2:5" s="63" customFormat="1" x14ac:dyDescent="0.3">
      <c r="B937" s="67"/>
      <c r="C937" s="67"/>
      <c r="D937" s="68"/>
      <c r="E937" s="219"/>
    </row>
    <row r="938" spans="2:5" s="63" customFormat="1" x14ac:dyDescent="0.3">
      <c r="B938" s="67"/>
      <c r="C938" s="67"/>
      <c r="D938" s="68"/>
      <c r="E938" s="219"/>
    </row>
    <row r="939" spans="2:5" s="63" customFormat="1" x14ac:dyDescent="0.3">
      <c r="B939" s="67"/>
      <c r="C939" s="67"/>
      <c r="D939" s="68"/>
      <c r="E939" s="219"/>
    </row>
    <row r="940" spans="2:5" s="63" customFormat="1" x14ac:dyDescent="0.3">
      <c r="B940" s="67"/>
      <c r="C940" s="67"/>
      <c r="D940" s="68"/>
      <c r="E940" s="219"/>
    </row>
    <row r="941" spans="2:5" s="63" customFormat="1" x14ac:dyDescent="0.3">
      <c r="B941" s="67"/>
      <c r="C941" s="67"/>
      <c r="D941" s="68"/>
      <c r="E941" s="219"/>
    </row>
    <row r="942" spans="2:5" s="63" customFormat="1" x14ac:dyDescent="0.3">
      <c r="B942" s="67"/>
      <c r="C942" s="67"/>
      <c r="D942" s="68"/>
      <c r="E942" s="219"/>
    </row>
    <row r="943" spans="2:5" s="63" customFormat="1" x14ac:dyDescent="0.3">
      <c r="B943" s="67"/>
      <c r="C943" s="67"/>
      <c r="D943" s="68"/>
      <c r="E943" s="219"/>
    </row>
    <row r="944" spans="2:5" s="63" customFormat="1" x14ac:dyDescent="0.3">
      <c r="B944" s="67"/>
      <c r="C944" s="67"/>
      <c r="D944" s="68"/>
      <c r="E944" s="219"/>
    </row>
    <row r="945" spans="2:5" s="63" customFormat="1" x14ac:dyDescent="0.3">
      <c r="B945" s="67"/>
      <c r="C945" s="67"/>
      <c r="D945" s="68"/>
      <c r="E945" s="219"/>
    </row>
    <row r="946" spans="2:5" s="63" customFormat="1" x14ac:dyDescent="0.3">
      <c r="B946" s="67"/>
      <c r="C946" s="67"/>
      <c r="D946" s="68"/>
      <c r="E946" s="219"/>
    </row>
    <row r="947" spans="2:5" s="63" customFormat="1" x14ac:dyDescent="0.3">
      <c r="B947" s="67"/>
      <c r="C947" s="67"/>
      <c r="D947" s="68"/>
      <c r="E947" s="219"/>
    </row>
    <row r="948" spans="2:5" s="63" customFormat="1" x14ac:dyDescent="0.3">
      <c r="B948" s="67"/>
      <c r="C948" s="67"/>
      <c r="D948" s="68"/>
      <c r="E948" s="219"/>
    </row>
    <row r="949" spans="2:5" s="63" customFormat="1" x14ac:dyDescent="0.3">
      <c r="B949" s="67"/>
      <c r="C949" s="67"/>
      <c r="D949" s="68"/>
      <c r="E949" s="219"/>
    </row>
    <row r="950" spans="2:5" s="63" customFormat="1" x14ac:dyDescent="0.3">
      <c r="B950" s="67"/>
      <c r="C950" s="67"/>
      <c r="D950" s="68"/>
      <c r="E950" s="219"/>
    </row>
    <row r="951" spans="2:5" s="63" customFormat="1" x14ac:dyDescent="0.3">
      <c r="B951" s="67"/>
      <c r="C951" s="67"/>
      <c r="D951" s="68"/>
      <c r="E951" s="219"/>
    </row>
    <row r="952" spans="2:5" s="63" customFormat="1" x14ac:dyDescent="0.3">
      <c r="B952" s="67"/>
      <c r="C952" s="67"/>
      <c r="D952" s="68"/>
      <c r="E952" s="219"/>
    </row>
    <row r="953" spans="2:5" s="63" customFormat="1" x14ac:dyDescent="0.3">
      <c r="B953" s="67"/>
      <c r="C953" s="67"/>
      <c r="D953" s="68"/>
      <c r="E953" s="219"/>
    </row>
    <row r="954" spans="2:5" s="63" customFormat="1" x14ac:dyDescent="0.3">
      <c r="B954" s="67"/>
      <c r="C954" s="67"/>
      <c r="D954" s="68"/>
      <c r="E954" s="219"/>
    </row>
    <row r="955" spans="2:5" s="63" customFormat="1" x14ac:dyDescent="0.3">
      <c r="B955" s="67"/>
      <c r="C955" s="67"/>
      <c r="D955" s="68"/>
      <c r="E955" s="219"/>
    </row>
    <row r="956" spans="2:5" s="63" customFormat="1" x14ac:dyDescent="0.3">
      <c r="B956" s="67"/>
      <c r="C956" s="67"/>
      <c r="D956" s="68"/>
      <c r="E956" s="219"/>
    </row>
    <row r="957" spans="2:5" s="63" customFormat="1" x14ac:dyDescent="0.3">
      <c r="B957" s="67"/>
      <c r="C957" s="67"/>
      <c r="D957" s="68"/>
      <c r="E957" s="219"/>
    </row>
    <row r="958" spans="2:5" s="63" customFormat="1" x14ac:dyDescent="0.3">
      <c r="B958" s="67"/>
      <c r="C958" s="67"/>
      <c r="D958" s="68"/>
      <c r="E958" s="219"/>
    </row>
    <row r="959" spans="2:5" s="63" customFormat="1" x14ac:dyDescent="0.3">
      <c r="B959" s="67"/>
      <c r="C959" s="67"/>
      <c r="D959" s="68"/>
      <c r="E959" s="219"/>
    </row>
    <row r="960" spans="2:5" s="63" customFormat="1" x14ac:dyDescent="0.3">
      <c r="B960" s="67"/>
      <c r="C960" s="67"/>
      <c r="D960" s="68"/>
      <c r="E960" s="219"/>
    </row>
    <row r="961" spans="2:5" s="63" customFormat="1" x14ac:dyDescent="0.3">
      <c r="B961" s="67"/>
      <c r="C961" s="67"/>
      <c r="D961" s="68"/>
      <c r="E961" s="219"/>
    </row>
    <row r="962" spans="2:5" s="63" customFormat="1" x14ac:dyDescent="0.3">
      <c r="B962" s="67"/>
      <c r="C962" s="67"/>
      <c r="D962" s="68"/>
      <c r="E962" s="219"/>
    </row>
    <row r="963" spans="2:5" s="63" customFormat="1" x14ac:dyDescent="0.3">
      <c r="B963" s="67"/>
      <c r="C963" s="67"/>
      <c r="D963" s="68"/>
      <c r="E963" s="219"/>
    </row>
    <row r="964" spans="2:5" s="63" customFormat="1" x14ac:dyDescent="0.3">
      <c r="B964" s="67"/>
      <c r="C964" s="67"/>
      <c r="D964" s="68"/>
      <c r="E964" s="219"/>
    </row>
    <row r="965" spans="2:5" s="63" customFormat="1" x14ac:dyDescent="0.3">
      <c r="B965" s="67"/>
      <c r="C965" s="67"/>
      <c r="D965" s="68"/>
      <c r="E965" s="219"/>
    </row>
    <row r="966" spans="2:5" s="63" customFormat="1" x14ac:dyDescent="0.3">
      <c r="B966" s="67"/>
      <c r="C966" s="67"/>
      <c r="D966" s="68"/>
      <c r="E966" s="219"/>
    </row>
    <row r="967" spans="2:5" s="63" customFormat="1" x14ac:dyDescent="0.3">
      <c r="B967" s="67"/>
      <c r="C967" s="67"/>
      <c r="D967" s="68"/>
      <c r="E967" s="219"/>
    </row>
    <row r="968" spans="2:5" s="63" customFormat="1" x14ac:dyDescent="0.3">
      <c r="B968" s="67"/>
      <c r="C968" s="67"/>
      <c r="D968" s="68"/>
      <c r="E968" s="219"/>
    </row>
    <row r="969" spans="2:5" s="63" customFormat="1" x14ac:dyDescent="0.3">
      <c r="B969" s="67"/>
      <c r="C969" s="67"/>
      <c r="D969" s="68"/>
      <c r="E969" s="219"/>
    </row>
    <row r="970" spans="2:5" s="63" customFormat="1" x14ac:dyDescent="0.3">
      <c r="B970" s="67"/>
      <c r="C970" s="67"/>
      <c r="D970" s="68"/>
      <c r="E970" s="219"/>
    </row>
    <row r="971" spans="2:5" s="63" customFormat="1" x14ac:dyDescent="0.3">
      <c r="B971" s="67"/>
      <c r="C971" s="67"/>
      <c r="D971" s="68"/>
      <c r="E971" s="219"/>
    </row>
    <row r="972" spans="2:5" s="63" customFormat="1" x14ac:dyDescent="0.3">
      <c r="B972" s="67"/>
      <c r="C972" s="67"/>
      <c r="D972" s="68"/>
      <c r="E972" s="219"/>
    </row>
    <row r="973" spans="2:5" s="63" customFormat="1" x14ac:dyDescent="0.3">
      <c r="B973" s="67"/>
      <c r="C973" s="67"/>
      <c r="D973" s="68"/>
      <c r="E973" s="219"/>
    </row>
    <row r="974" spans="2:5" s="63" customFormat="1" x14ac:dyDescent="0.3">
      <c r="B974" s="67"/>
      <c r="C974" s="67"/>
      <c r="D974" s="68"/>
      <c r="E974" s="219"/>
    </row>
    <row r="975" spans="2:5" s="63" customFormat="1" x14ac:dyDescent="0.3">
      <c r="B975" s="67"/>
      <c r="C975" s="67"/>
      <c r="D975" s="68"/>
      <c r="E975" s="219"/>
    </row>
    <row r="976" spans="2:5" s="63" customFormat="1" x14ac:dyDescent="0.3">
      <c r="B976" s="67"/>
      <c r="C976" s="67"/>
      <c r="D976" s="68"/>
      <c r="E976" s="219"/>
    </row>
    <row r="977" spans="2:5" s="63" customFormat="1" x14ac:dyDescent="0.3">
      <c r="B977" s="67"/>
      <c r="C977" s="67"/>
      <c r="D977" s="68"/>
      <c r="E977" s="219"/>
    </row>
    <row r="978" spans="2:5" s="63" customFormat="1" x14ac:dyDescent="0.3">
      <c r="B978" s="67"/>
      <c r="C978" s="67"/>
      <c r="D978" s="68"/>
      <c r="E978" s="219"/>
    </row>
    <row r="979" spans="2:5" s="63" customFormat="1" x14ac:dyDescent="0.3">
      <c r="B979" s="67"/>
      <c r="C979" s="67"/>
      <c r="D979" s="68"/>
      <c r="E979" s="219"/>
    </row>
    <row r="980" spans="2:5" s="63" customFormat="1" x14ac:dyDescent="0.3">
      <c r="B980" s="67"/>
      <c r="C980" s="67"/>
      <c r="D980" s="68"/>
      <c r="E980" s="219"/>
    </row>
    <row r="981" spans="2:5" s="63" customFormat="1" x14ac:dyDescent="0.3">
      <c r="B981" s="67"/>
      <c r="C981" s="67"/>
      <c r="D981" s="68"/>
      <c r="E981" s="219"/>
    </row>
    <row r="982" spans="2:5" s="63" customFormat="1" x14ac:dyDescent="0.3">
      <c r="B982" s="67"/>
      <c r="C982" s="67"/>
      <c r="D982" s="68"/>
      <c r="E982" s="219"/>
    </row>
    <row r="983" spans="2:5" s="63" customFormat="1" x14ac:dyDescent="0.3">
      <c r="B983" s="67"/>
      <c r="C983" s="67"/>
      <c r="D983" s="68"/>
      <c r="E983" s="219"/>
    </row>
    <row r="984" spans="2:5" s="63" customFormat="1" x14ac:dyDescent="0.3">
      <c r="B984" s="67"/>
      <c r="C984" s="67"/>
      <c r="D984" s="68"/>
      <c r="E984" s="219"/>
    </row>
    <row r="985" spans="2:5" s="63" customFormat="1" x14ac:dyDescent="0.3">
      <c r="B985" s="67"/>
      <c r="C985" s="67"/>
      <c r="D985" s="68"/>
      <c r="E985" s="219"/>
    </row>
    <row r="986" spans="2:5" s="63" customFormat="1" x14ac:dyDescent="0.3">
      <c r="B986" s="67"/>
      <c r="C986" s="67"/>
      <c r="D986" s="68"/>
      <c r="E986" s="219"/>
    </row>
    <row r="987" spans="2:5" s="63" customFormat="1" x14ac:dyDescent="0.3">
      <c r="B987" s="67"/>
      <c r="C987" s="67"/>
      <c r="D987" s="68"/>
      <c r="E987" s="219"/>
    </row>
    <row r="988" spans="2:5" s="63" customFormat="1" x14ac:dyDescent="0.3">
      <c r="B988" s="67"/>
      <c r="C988" s="67"/>
      <c r="D988" s="68"/>
      <c r="E988" s="219"/>
    </row>
    <row r="989" spans="2:5" s="63" customFormat="1" x14ac:dyDescent="0.3">
      <c r="B989" s="67"/>
      <c r="C989" s="67"/>
      <c r="D989" s="68"/>
      <c r="E989" s="219"/>
    </row>
    <row r="990" spans="2:5" s="63" customFormat="1" x14ac:dyDescent="0.3">
      <c r="B990" s="67"/>
      <c r="C990" s="67"/>
      <c r="D990" s="68"/>
      <c r="E990" s="219"/>
    </row>
    <row r="991" spans="2:5" s="63" customFormat="1" x14ac:dyDescent="0.3">
      <c r="B991" s="67"/>
      <c r="C991" s="67"/>
      <c r="D991" s="68"/>
      <c r="E991" s="219"/>
    </row>
    <row r="992" spans="2:5" s="63" customFormat="1" x14ac:dyDescent="0.3">
      <c r="B992" s="67"/>
      <c r="C992" s="67"/>
      <c r="D992" s="68"/>
      <c r="E992" s="219"/>
    </row>
    <row r="993" spans="2:5" s="63" customFormat="1" x14ac:dyDescent="0.3">
      <c r="B993" s="67"/>
      <c r="C993" s="67"/>
      <c r="D993" s="68"/>
      <c r="E993" s="219"/>
    </row>
    <row r="994" spans="2:5" s="63" customFormat="1" x14ac:dyDescent="0.3">
      <c r="B994" s="67"/>
      <c r="C994" s="67"/>
      <c r="D994" s="68"/>
      <c r="E994" s="219"/>
    </row>
    <row r="995" spans="2:5" s="63" customFormat="1" x14ac:dyDescent="0.3">
      <c r="B995" s="67"/>
      <c r="C995" s="67"/>
      <c r="D995" s="68"/>
      <c r="E995" s="219"/>
    </row>
    <row r="996" spans="2:5" s="63" customFormat="1" x14ac:dyDescent="0.3">
      <c r="B996" s="67"/>
      <c r="C996" s="67"/>
      <c r="D996" s="68"/>
      <c r="E996" s="219"/>
    </row>
    <row r="997" spans="2:5" s="63" customFormat="1" x14ac:dyDescent="0.3">
      <c r="B997" s="67"/>
      <c r="C997" s="67"/>
      <c r="D997" s="68"/>
      <c r="E997" s="219"/>
    </row>
    <row r="998" spans="2:5" s="63" customFormat="1" x14ac:dyDescent="0.3">
      <c r="B998" s="67"/>
      <c r="C998" s="67"/>
      <c r="D998" s="68"/>
      <c r="E998" s="219"/>
    </row>
    <row r="999" spans="2:5" s="63" customFormat="1" x14ac:dyDescent="0.3">
      <c r="B999" s="67"/>
      <c r="C999" s="67"/>
      <c r="D999" s="68"/>
      <c r="E999" s="219"/>
    </row>
    <row r="1000" spans="2:5" s="63" customFormat="1" x14ac:dyDescent="0.3">
      <c r="B1000" s="67"/>
      <c r="C1000" s="67"/>
      <c r="D1000" s="68"/>
      <c r="E1000" s="219"/>
    </row>
    <row r="1001" spans="2:5" s="63" customFormat="1" x14ac:dyDescent="0.3">
      <c r="B1001" s="67"/>
      <c r="C1001" s="67"/>
      <c r="D1001" s="68"/>
      <c r="E1001" s="219"/>
    </row>
    <row r="1002" spans="2:5" s="63" customFormat="1" x14ac:dyDescent="0.3">
      <c r="B1002" s="67"/>
      <c r="C1002" s="67"/>
      <c r="D1002" s="68"/>
      <c r="E1002" s="219"/>
    </row>
    <row r="1003" spans="2:5" s="63" customFormat="1" x14ac:dyDescent="0.3">
      <c r="B1003" s="67"/>
      <c r="C1003" s="67"/>
      <c r="D1003" s="68"/>
      <c r="E1003" s="219"/>
    </row>
    <row r="1004" spans="2:5" s="63" customFormat="1" x14ac:dyDescent="0.3">
      <c r="B1004" s="67"/>
      <c r="C1004" s="67"/>
      <c r="D1004" s="68"/>
      <c r="E1004" s="219"/>
    </row>
    <row r="1005" spans="2:5" s="63" customFormat="1" x14ac:dyDescent="0.3">
      <c r="B1005" s="67"/>
      <c r="C1005" s="67"/>
      <c r="D1005" s="68"/>
      <c r="E1005" s="219"/>
    </row>
    <row r="1006" spans="2:5" s="63" customFormat="1" x14ac:dyDescent="0.3">
      <c r="B1006" s="67"/>
      <c r="C1006" s="67"/>
      <c r="D1006" s="68"/>
      <c r="E1006" s="219"/>
    </row>
    <row r="1007" spans="2:5" s="63" customFormat="1" x14ac:dyDescent="0.3">
      <c r="B1007" s="67"/>
      <c r="C1007" s="67"/>
      <c r="D1007" s="68"/>
      <c r="E1007" s="219"/>
    </row>
    <row r="1008" spans="2:5" s="63" customFormat="1" x14ac:dyDescent="0.3">
      <c r="B1008" s="67"/>
      <c r="C1008" s="67"/>
      <c r="D1008" s="68"/>
      <c r="E1008" s="219"/>
    </row>
    <row r="1009" spans="2:5" s="63" customFormat="1" x14ac:dyDescent="0.3">
      <c r="B1009" s="67"/>
      <c r="C1009" s="67"/>
      <c r="D1009" s="68"/>
      <c r="E1009" s="219"/>
    </row>
    <row r="1010" spans="2:5" s="63" customFormat="1" x14ac:dyDescent="0.3">
      <c r="B1010" s="67"/>
      <c r="C1010" s="67"/>
      <c r="D1010" s="68"/>
      <c r="E1010" s="219"/>
    </row>
    <row r="1011" spans="2:5" s="63" customFormat="1" x14ac:dyDescent="0.3">
      <c r="B1011" s="67"/>
      <c r="C1011" s="67"/>
      <c r="D1011" s="68"/>
      <c r="E1011" s="219"/>
    </row>
    <row r="1012" spans="2:5" s="63" customFormat="1" x14ac:dyDescent="0.3">
      <c r="B1012" s="67"/>
      <c r="C1012" s="67"/>
      <c r="D1012" s="68"/>
      <c r="E1012" s="219"/>
    </row>
    <row r="1013" spans="2:5" s="63" customFormat="1" x14ac:dyDescent="0.3">
      <c r="B1013" s="67"/>
      <c r="C1013" s="67"/>
      <c r="D1013" s="68"/>
      <c r="E1013" s="219"/>
    </row>
    <row r="1014" spans="2:5" s="63" customFormat="1" x14ac:dyDescent="0.3">
      <c r="B1014" s="67"/>
      <c r="C1014" s="67"/>
      <c r="D1014" s="68"/>
      <c r="E1014" s="219"/>
    </row>
    <row r="1015" spans="2:5" s="63" customFormat="1" x14ac:dyDescent="0.3">
      <c r="B1015" s="67"/>
      <c r="C1015" s="67"/>
      <c r="D1015" s="68"/>
      <c r="E1015" s="219"/>
    </row>
    <row r="1016" spans="2:5" s="63" customFormat="1" x14ac:dyDescent="0.3">
      <c r="B1016" s="67"/>
      <c r="C1016" s="67"/>
      <c r="D1016" s="68"/>
      <c r="E1016" s="219"/>
    </row>
    <row r="1017" spans="2:5" s="63" customFormat="1" x14ac:dyDescent="0.3">
      <c r="B1017" s="67"/>
      <c r="C1017" s="67"/>
      <c r="D1017" s="68"/>
      <c r="E1017" s="219"/>
    </row>
    <row r="1018" spans="2:5" s="63" customFormat="1" x14ac:dyDescent="0.3">
      <c r="B1018" s="67"/>
      <c r="C1018" s="67"/>
      <c r="D1018" s="68"/>
      <c r="E1018" s="219"/>
    </row>
    <row r="1019" spans="2:5" s="63" customFormat="1" x14ac:dyDescent="0.3">
      <c r="B1019" s="67"/>
      <c r="C1019" s="67"/>
      <c r="D1019" s="68"/>
      <c r="E1019" s="219"/>
    </row>
    <row r="1020" spans="2:5" s="63" customFormat="1" x14ac:dyDescent="0.3">
      <c r="B1020" s="67"/>
      <c r="C1020" s="67"/>
      <c r="D1020" s="68"/>
      <c r="E1020" s="219"/>
    </row>
    <row r="1021" spans="2:5" s="63" customFormat="1" x14ac:dyDescent="0.3">
      <c r="B1021" s="67"/>
      <c r="C1021" s="67"/>
      <c r="D1021" s="68"/>
      <c r="E1021" s="219"/>
    </row>
    <row r="1022" spans="2:5" s="63" customFormat="1" x14ac:dyDescent="0.3">
      <c r="B1022" s="67"/>
      <c r="C1022" s="67"/>
      <c r="D1022" s="68"/>
      <c r="E1022" s="219"/>
    </row>
    <row r="1023" spans="2:5" s="63" customFormat="1" x14ac:dyDescent="0.3">
      <c r="B1023" s="67"/>
      <c r="C1023" s="67"/>
      <c r="D1023" s="68"/>
      <c r="E1023" s="219"/>
    </row>
    <row r="1024" spans="2:5" s="63" customFormat="1" x14ac:dyDescent="0.3">
      <c r="B1024" s="67"/>
      <c r="C1024" s="67"/>
      <c r="D1024" s="68"/>
      <c r="E1024" s="219"/>
    </row>
    <row r="1025" spans="2:5" s="63" customFormat="1" x14ac:dyDescent="0.3">
      <c r="B1025" s="67"/>
      <c r="C1025" s="67"/>
      <c r="D1025" s="68"/>
      <c r="E1025" s="219"/>
    </row>
    <row r="1026" spans="2:5" s="63" customFormat="1" x14ac:dyDescent="0.3">
      <c r="B1026" s="67"/>
      <c r="C1026" s="67"/>
      <c r="D1026" s="68"/>
      <c r="E1026" s="219"/>
    </row>
    <row r="1027" spans="2:5" s="63" customFormat="1" x14ac:dyDescent="0.3">
      <c r="B1027" s="67"/>
      <c r="C1027" s="67"/>
      <c r="D1027" s="68"/>
      <c r="E1027" s="219"/>
    </row>
    <row r="1028" spans="2:5" s="63" customFormat="1" x14ac:dyDescent="0.3">
      <c r="B1028" s="67"/>
      <c r="C1028" s="67"/>
      <c r="D1028" s="68"/>
      <c r="E1028" s="219"/>
    </row>
    <row r="1029" spans="2:5" s="63" customFormat="1" x14ac:dyDescent="0.3">
      <c r="B1029" s="67"/>
      <c r="C1029" s="67"/>
      <c r="D1029" s="68"/>
      <c r="E1029" s="219"/>
    </row>
    <row r="1030" spans="2:5" s="63" customFormat="1" x14ac:dyDescent="0.3">
      <c r="B1030" s="67"/>
      <c r="C1030" s="67"/>
      <c r="D1030" s="68"/>
      <c r="E1030" s="219"/>
    </row>
    <row r="1031" spans="2:5" s="63" customFormat="1" x14ac:dyDescent="0.3">
      <c r="B1031" s="67"/>
      <c r="C1031" s="67"/>
      <c r="D1031" s="68"/>
      <c r="E1031" s="219"/>
    </row>
    <row r="1032" spans="2:5" s="63" customFormat="1" x14ac:dyDescent="0.3">
      <c r="B1032" s="67"/>
      <c r="C1032" s="67"/>
      <c r="D1032" s="68"/>
      <c r="E1032" s="219"/>
    </row>
    <row r="1033" spans="2:5" s="63" customFormat="1" x14ac:dyDescent="0.3">
      <c r="B1033" s="67"/>
      <c r="C1033" s="67"/>
      <c r="D1033" s="68"/>
      <c r="E1033" s="219"/>
    </row>
    <row r="1034" spans="2:5" s="63" customFormat="1" x14ac:dyDescent="0.3">
      <c r="B1034" s="67"/>
      <c r="C1034" s="67"/>
      <c r="D1034" s="68"/>
      <c r="E1034" s="219"/>
    </row>
    <row r="1035" spans="2:5" s="63" customFormat="1" x14ac:dyDescent="0.3">
      <c r="B1035" s="67"/>
      <c r="C1035" s="67"/>
      <c r="D1035" s="68"/>
      <c r="E1035" s="219"/>
    </row>
    <row r="1036" spans="2:5" s="63" customFormat="1" x14ac:dyDescent="0.3">
      <c r="B1036" s="67"/>
      <c r="C1036" s="67"/>
      <c r="D1036" s="68"/>
      <c r="E1036" s="219"/>
    </row>
    <row r="1037" spans="2:5" s="63" customFormat="1" x14ac:dyDescent="0.3">
      <c r="B1037" s="67"/>
      <c r="C1037" s="67"/>
      <c r="D1037" s="68"/>
      <c r="E1037" s="219"/>
    </row>
    <row r="1038" spans="2:5" s="63" customFormat="1" x14ac:dyDescent="0.3">
      <c r="B1038" s="67"/>
      <c r="C1038" s="67"/>
      <c r="D1038" s="68"/>
      <c r="E1038" s="219"/>
    </row>
    <row r="1039" spans="2:5" s="63" customFormat="1" x14ac:dyDescent="0.3">
      <c r="B1039" s="67"/>
      <c r="C1039" s="67"/>
      <c r="D1039" s="68"/>
      <c r="E1039" s="219"/>
    </row>
    <row r="1040" spans="2:5" s="63" customFormat="1" x14ac:dyDescent="0.3">
      <c r="B1040" s="67"/>
      <c r="C1040" s="67"/>
      <c r="D1040" s="68"/>
      <c r="E1040" s="219"/>
    </row>
    <row r="1041" spans="2:5" s="63" customFormat="1" x14ac:dyDescent="0.3">
      <c r="B1041" s="67"/>
      <c r="C1041" s="67"/>
      <c r="D1041" s="68"/>
      <c r="E1041" s="219"/>
    </row>
    <row r="1042" spans="2:5" s="63" customFormat="1" x14ac:dyDescent="0.3">
      <c r="B1042" s="67"/>
      <c r="C1042" s="67"/>
      <c r="D1042" s="68"/>
      <c r="E1042" s="219"/>
    </row>
    <row r="1043" spans="2:5" s="63" customFormat="1" x14ac:dyDescent="0.3">
      <c r="B1043" s="67"/>
      <c r="C1043" s="67"/>
      <c r="D1043" s="68"/>
      <c r="E1043" s="219"/>
    </row>
    <row r="1044" spans="2:5" s="63" customFormat="1" x14ac:dyDescent="0.3">
      <c r="B1044" s="67"/>
      <c r="C1044" s="67"/>
      <c r="D1044" s="68"/>
      <c r="E1044" s="219"/>
    </row>
    <row r="1045" spans="2:5" s="63" customFormat="1" x14ac:dyDescent="0.3">
      <c r="B1045" s="67"/>
      <c r="C1045" s="67"/>
      <c r="D1045" s="68"/>
      <c r="E1045" s="219"/>
    </row>
    <row r="1046" spans="2:5" s="63" customFormat="1" x14ac:dyDescent="0.3">
      <c r="B1046" s="67"/>
      <c r="C1046" s="67"/>
      <c r="D1046" s="68"/>
      <c r="E1046" s="219"/>
    </row>
    <row r="1047" spans="2:5" s="63" customFormat="1" x14ac:dyDescent="0.3">
      <c r="B1047" s="67"/>
      <c r="C1047" s="67"/>
      <c r="D1047" s="68"/>
      <c r="E1047" s="219"/>
    </row>
    <row r="1048" spans="2:5" s="63" customFormat="1" x14ac:dyDescent="0.3">
      <c r="B1048" s="67"/>
      <c r="C1048" s="67"/>
      <c r="D1048" s="68"/>
      <c r="E1048" s="219"/>
    </row>
    <row r="1049" spans="2:5" s="63" customFormat="1" x14ac:dyDescent="0.3">
      <c r="B1049" s="67"/>
      <c r="C1049" s="67"/>
      <c r="D1049" s="68"/>
      <c r="E1049" s="219"/>
    </row>
    <row r="1050" spans="2:5" s="63" customFormat="1" x14ac:dyDescent="0.3">
      <c r="B1050" s="67"/>
      <c r="C1050" s="67"/>
      <c r="D1050" s="68"/>
      <c r="E1050" s="219"/>
    </row>
    <row r="1051" spans="2:5" s="63" customFormat="1" x14ac:dyDescent="0.3">
      <c r="B1051" s="67"/>
      <c r="C1051" s="67"/>
      <c r="D1051" s="68"/>
      <c r="E1051" s="219"/>
    </row>
    <row r="1052" spans="2:5" s="63" customFormat="1" x14ac:dyDescent="0.3">
      <c r="B1052" s="67"/>
      <c r="C1052" s="67"/>
      <c r="D1052" s="68"/>
      <c r="E1052" s="219"/>
    </row>
    <row r="1053" spans="2:5" s="63" customFormat="1" x14ac:dyDescent="0.3">
      <c r="B1053" s="67"/>
      <c r="C1053" s="67"/>
      <c r="D1053" s="68"/>
      <c r="E1053" s="219"/>
    </row>
    <row r="1054" spans="2:5" s="63" customFormat="1" x14ac:dyDescent="0.3">
      <c r="B1054" s="67"/>
      <c r="C1054" s="67"/>
      <c r="D1054" s="68"/>
      <c r="E1054" s="219"/>
    </row>
    <row r="1055" spans="2:5" s="63" customFormat="1" x14ac:dyDescent="0.3">
      <c r="B1055" s="67"/>
      <c r="C1055" s="67"/>
      <c r="D1055" s="68"/>
      <c r="E1055" s="219"/>
    </row>
    <row r="1056" spans="2:5" s="63" customFormat="1" x14ac:dyDescent="0.3">
      <c r="B1056" s="67"/>
      <c r="C1056" s="67"/>
      <c r="D1056" s="68"/>
      <c r="E1056" s="219"/>
    </row>
    <row r="1057" spans="2:5" s="63" customFormat="1" x14ac:dyDescent="0.3">
      <c r="B1057" s="67"/>
      <c r="C1057" s="67"/>
      <c r="D1057" s="68"/>
      <c r="E1057" s="219"/>
    </row>
    <row r="1058" spans="2:5" s="63" customFormat="1" x14ac:dyDescent="0.3">
      <c r="B1058" s="67"/>
      <c r="C1058" s="67"/>
      <c r="D1058" s="68"/>
      <c r="E1058" s="219"/>
    </row>
    <row r="1059" spans="2:5" s="63" customFormat="1" x14ac:dyDescent="0.3">
      <c r="B1059" s="67"/>
      <c r="C1059" s="67"/>
      <c r="D1059" s="68"/>
      <c r="E1059" s="219"/>
    </row>
    <row r="1060" spans="2:5" s="63" customFormat="1" x14ac:dyDescent="0.3">
      <c r="B1060" s="67"/>
      <c r="C1060" s="67"/>
      <c r="D1060" s="68"/>
      <c r="E1060" s="219"/>
    </row>
    <row r="1061" spans="2:5" s="63" customFormat="1" x14ac:dyDescent="0.3">
      <c r="B1061" s="67"/>
      <c r="C1061" s="67"/>
      <c r="D1061" s="68"/>
      <c r="E1061" s="219"/>
    </row>
    <row r="1062" spans="2:5" s="63" customFormat="1" x14ac:dyDescent="0.3">
      <c r="B1062" s="67"/>
      <c r="C1062" s="67"/>
      <c r="D1062" s="68"/>
      <c r="E1062" s="219"/>
    </row>
    <row r="1063" spans="2:5" s="63" customFormat="1" x14ac:dyDescent="0.3">
      <c r="B1063" s="67"/>
      <c r="C1063" s="67"/>
      <c r="D1063" s="68"/>
      <c r="E1063" s="219"/>
    </row>
    <row r="1064" spans="2:5" s="63" customFormat="1" x14ac:dyDescent="0.3">
      <c r="B1064" s="67"/>
      <c r="C1064" s="67"/>
      <c r="D1064" s="68"/>
      <c r="E1064" s="219"/>
    </row>
    <row r="1065" spans="2:5" s="63" customFormat="1" x14ac:dyDescent="0.3">
      <c r="B1065" s="67"/>
      <c r="C1065" s="67"/>
      <c r="D1065" s="68"/>
      <c r="E1065" s="219"/>
    </row>
    <row r="1066" spans="2:5" s="63" customFormat="1" x14ac:dyDescent="0.3">
      <c r="B1066" s="67"/>
      <c r="C1066" s="67"/>
      <c r="D1066" s="68"/>
      <c r="E1066" s="219"/>
    </row>
    <row r="1067" spans="2:5" s="63" customFormat="1" x14ac:dyDescent="0.3">
      <c r="B1067" s="67"/>
      <c r="C1067" s="67"/>
      <c r="D1067" s="68"/>
      <c r="E1067" s="219"/>
    </row>
    <row r="1068" spans="2:5" s="63" customFormat="1" x14ac:dyDescent="0.3">
      <c r="B1068" s="67"/>
      <c r="C1068" s="67"/>
      <c r="D1068" s="68"/>
      <c r="E1068" s="219"/>
    </row>
    <row r="1069" spans="2:5" s="63" customFormat="1" x14ac:dyDescent="0.3">
      <c r="B1069" s="67"/>
      <c r="C1069" s="67"/>
      <c r="D1069" s="68"/>
      <c r="E1069" s="219"/>
    </row>
    <row r="1070" spans="2:5" s="63" customFormat="1" x14ac:dyDescent="0.3">
      <c r="B1070" s="67"/>
      <c r="C1070" s="67"/>
      <c r="D1070" s="68"/>
      <c r="E1070" s="219"/>
    </row>
    <row r="1071" spans="2:5" s="63" customFormat="1" x14ac:dyDescent="0.3">
      <c r="B1071" s="67"/>
      <c r="C1071" s="67"/>
      <c r="D1071" s="68"/>
      <c r="E1071" s="219"/>
    </row>
    <row r="1072" spans="2:5" s="63" customFormat="1" x14ac:dyDescent="0.3">
      <c r="B1072" s="67"/>
      <c r="C1072" s="67"/>
      <c r="D1072" s="68"/>
      <c r="E1072" s="219"/>
    </row>
    <row r="1073" spans="2:5" s="63" customFormat="1" x14ac:dyDescent="0.3">
      <c r="B1073" s="67"/>
      <c r="C1073" s="67"/>
      <c r="D1073" s="68"/>
      <c r="E1073" s="219"/>
    </row>
    <row r="1074" spans="2:5" s="63" customFormat="1" x14ac:dyDescent="0.3">
      <c r="B1074" s="67"/>
      <c r="C1074" s="67"/>
      <c r="D1074" s="68"/>
      <c r="E1074" s="219"/>
    </row>
    <row r="1075" spans="2:5" s="63" customFormat="1" x14ac:dyDescent="0.3">
      <c r="B1075" s="67"/>
      <c r="C1075" s="67"/>
      <c r="D1075" s="68"/>
      <c r="E1075" s="219"/>
    </row>
    <row r="1076" spans="2:5" s="63" customFormat="1" x14ac:dyDescent="0.3">
      <c r="B1076" s="67"/>
      <c r="C1076" s="67"/>
      <c r="D1076" s="68"/>
      <c r="E1076" s="219"/>
    </row>
    <row r="1077" spans="2:5" s="63" customFormat="1" x14ac:dyDescent="0.3">
      <c r="B1077" s="67"/>
      <c r="C1077" s="67"/>
      <c r="D1077" s="68"/>
      <c r="E1077" s="219"/>
    </row>
    <row r="1078" spans="2:5" s="63" customFormat="1" x14ac:dyDescent="0.3">
      <c r="B1078" s="67"/>
      <c r="C1078" s="67"/>
      <c r="D1078" s="68"/>
      <c r="E1078" s="219"/>
    </row>
    <row r="1079" spans="2:5" s="63" customFormat="1" x14ac:dyDescent="0.3">
      <c r="B1079" s="67"/>
      <c r="C1079" s="67"/>
      <c r="D1079" s="68"/>
      <c r="E1079" s="219"/>
    </row>
    <row r="1080" spans="2:5" s="63" customFormat="1" x14ac:dyDescent="0.3">
      <c r="B1080" s="67"/>
      <c r="C1080" s="67"/>
      <c r="D1080" s="68"/>
      <c r="E1080" s="219"/>
    </row>
    <row r="1081" spans="2:5" s="63" customFormat="1" x14ac:dyDescent="0.3">
      <c r="B1081" s="67"/>
      <c r="C1081" s="67"/>
      <c r="D1081" s="68"/>
      <c r="E1081" s="219"/>
    </row>
    <row r="1082" spans="2:5" s="63" customFormat="1" x14ac:dyDescent="0.3">
      <c r="B1082" s="67"/>
      <c r="C1082" s="67"/>
      <c r="D1082" s="68"/>
      <c r="E1082" s="219"/>
    </row>
    <row r="1083" spans="2:5" s="63" customFormat="1" x14ac:dyDescent="0.3">
      <c r="B1083" s="67"/>
      <c r="C1083" s="67"/>
      <c r="D1083" s="68"/>
      <c r="E1083" s="219"/>
    </row>
    <row r="1084" spans="2:5" s="63" customFormat="1" x14ac:dyDescent="0.3">
      <c r="B1084" s="67"/>
      <c r="C1084" s="67"/>
      <c r="D1084" s="68"/>
      <c r="E1084" s="219"/>
    </row>
    <row r="1085" spans="2:5" s="63" customFormat="1" x14ac:dyDescent="0.3">
      <c r="B1085" s="67"/>
      <c r="C1085" s="67"/>
      <c r="D1085" s="68"/>
      <c r="E1085" s="219"/>
    </row>
    <row r="1086" spans="2:5" s="63" customFormat="1" x14ac:dyDescent="0.3">
      <c r="B1086" s="67"/>
      <c r="C1086" s="67"/>
      <c r="D1086" s="68"/>
      <c r="E1086" s="219"/>
    </row>
    <row r="1087" spans="2:5" s="63" customFormat="1" x14ac:dyDescent="0.3">
      <c r="B1087" s="67"/>
      <c r="C1087" s="67"/>
      <c r="D1087" s="68"/>
      <c r="E1087" s="219"/>
    </row>
    <row r="1088" spans="2:5" s="63" customFormat="1" x14ac:dyDescent="0.3">
      <c r="B1088" s="67"/>
      <c r="C1088" s="67"/>
      <c r="D1088" s="68"/>
      <c r="E1088" s="219"/>
    </row>
    <row r="1089" spans="2:5" s="63" customFormat="1" x14ac:dyDescent="0.3">
      <c r="B1089" s="67"/>
      <c r="C1089" s="67"/>
      <c r="D1089" s="68"/>
      <c r="E1089" s="219"/>
    </row>
    <row r="1090" spans="2:5" s="63" customFormat="1" x14ac:dyDescent="0.3">
      <c r="B1090" s="67"/>
      <c r="C1090" s="67"/>
      <c r="D1090" s="68"/>
      <c r="E1090" s="219"/>
    </row>
    <row r="1091" spans="2:5" s="63" customFormat="1" x14ac:dyDescent="0.3">
      <c r="B1091" s="67"/>
      <c r="C1091" s="67"/>
      <c r="D1091" s="68"/>
      <c r="E1091" s="219"/>
    </row>
    <row r="1092" spans="2:5" s="63" customFormat="1" x14ac:dyDescent="0.3">
      <c r="B1092" s="67"/>
      <c r="C1092" s="67"/>
      <c r="D1092" s="68"/>
      <c r="E1092" s="219"/>
    </row>
    <row r="1093" spans="2:5" s="63" customFormat="1" x14ac:dyDescent="0.3">
      <c r="B1093" s="67"/>
      <c r="C1093" s="67"/>
      <c r="D1093" s="68"/>
      <c r="E1093" s="219"/>
    </row>
    <row r="1094" spans="2:5" s="63" customFormat="1" x14ac:dyDescent="0.3">
      <c r="B1094" s="67"/>
      <c r="C1094" s="67"/>
      <c r="D1094" s="68"/>
      <c r="E1094" s="219"/>
    </row>
    <row r="1095" spans="2:5" s="63" customFormat="1" x14ac:dyDescent="0.3">
      <c r="B1095" s="67"/>
      <c r="C1095" s="67"/>
      <c r="D1095" s="68"/>
      <c r="E1095" s="219"/>
    </row>
    <row r="1096" spans="2:5" s="63" customFormat="1" x14ac:dyDescent="0.3">
      <c r="B1096" s="67"/>
      <c r="C1096" s="67"/>
      <c r="D1096" s="68"/>
      <c r="E1096" s="219"/>
    </row>
    <row r="1097" spans="2:5" s="63" customFormat="1" x14ac:dyDescent="0.3">
      <c r="B1097" s="67"/>
      <c r="C1097" s="67"/>
      <c r="D1097" s="68"/>
      <c r="E1097" s="219"/>
    </row>
    <row r="1098" spans="2:5" s="63" customFormat="1" x14ac:dyDescent="0.3">
      <c r="B1098" s="67"/>
      <c r="C1098" s="67"/>
      <c r="D1098" s="68"/>
      <c r="E1098" s="219"/>
    </row>
    <row r="1099" spans="2:5" s="63" customFormat="1" x14ac:dyDescent="0.3">
      <c r="B1099" s="67"/>
      <c r="C1099" s="67"/>
      <c r="D1099" s="68"/>
      <c r="E1099" s="219"/>
    </row>
    <row r="1100" spans="2:5" s="63" customFormat="1" x14ac:dyDescent="0.3">
      <c r="B1100" s="67"/>
      <c r="C1100" s="67"/>
      <c r="D1100" s="68"/>
      <c r="E1100" s="219"/>
    </row>
    <row r="1101" spans="2:5" s="63" customFormat="1" x14ac:dyDescent="0.3">
      <c r="B1101" s="67"/>
      <c r="C1101" s="67"/>
      <c r="D1101" s="68"/>
      <c r="E1101" s="219"/>
    </row>
    <row r="1102" spans="2:5" s="63" customFormat="1" x14ac:dyDescent="0.3">
      <c r="B1102" s="67"/>
      <c r="C1102" s="67"/>
      <c r="D1102" s="68"/>
      <c r="E1102" s="219"/>
    </row>
    <row r="1103" spans="2:5" s="63" customFormat="1" x14ac:dyDescent="0.3">
      <c r="B1103" s="67"/>
      <c r="C1103" s="67"/>
      <c r="D1103" s="68"/>
      <c r="E1103" s="219"/>
    </row>
    <row r="1104" spans="2:5" s="63" customFormat="1" x14ac:dyDescent="0.3">
      <c r="B1104" s="67"/>
      <c r="C1104" s="67"/>
      <c r="D1104" s="68"/>
      <c r="E1104" s="219"/>
    </row>
    <row r="1105" spans="2:5" s="63" customFormat="1" x14ac:dyDescent="0.3">
      <c r="B1105" s="67"/>
      <c r="C1105" s="67"/>
      <c r="D1105" s="68"/>
      <c r="E1105" s="219"/>
    </row>
    <row r="1106" spans="2:5" s="63" customFormat="1" x14ac:dyDescent="0.3">
      <c r="B1106" s="67"/>
      <c r="C1106" s="67"/>
      <c r="D1106" s="68"/>
      <c r="E1106" s="219"/>
    </row>
    <row r="1107" spans="2:5" s="63" customFormat="1" x14ac:dyDescent="0.3">
      <c r="B1107" s="67"/>
      <c r="C1107" s="67"/>
      <c r="D1107" s="68"/>
      <c r="E1107" s="219"/>
    </row>
    <row r="1108" spans="2:5" s="63" customFormat="1" x14ac:dyDescent="0.3">
      <c r="B1108" s="67"/>
      <c r="C1108" s="67"/>
      <c r="D1108" s="68"/>
      <c r="E1108" s="219"/>
    </row>
    <row r="1109" spans="2:5" s="63" customFormat="1" x14ac:dyDescent="0.3">
      <c r="B1109" s="67"/>
      <c r="C1109" s="67"/>
      <c r="D1109" s="68"/>
      <c r="E1109" s="219"/>
    </row>
    <row r="1110" spans="2:5" s="63" customFormat="1" x14ac:dyDescent="0.3">
      <c r="B1110" s="67"/>
      <c r="C1110" s="67"/>
      <c r="D1110" s="68"/>
      <c r="E1110" s="219"/>
    </row>
    <row r="1111" spans="2:5" s="63" customFormat="1" x14ac:dyDescent="0.3">
      <c r="B1111" s="67"/>
      <c r="C1111" s="67"/>
      <c r="D1111" s="68"/>
      <c r="E1111" s="219"/>
    </row>
    <row r="1112" spans="2:5" s="63" customFormat="1" x14ac:dyDescent="0.3">
      <c r="B1112" s="67"/>
      <c r="C1112" s="67"/>
      <c r="D1112" s="68"/>
      <c r="E1112" s="219"/>
    </row>
    <row r="1113" spans="2:5" s="63" customFormat="1" x14ac:dyDescent="0.3">
      <c r="B1113" s="67"/>
      <c r="C1113" s="67"/>
      <c r="D1113" s="68"/>
      <c r="E1113" s="219"/>
    </row>
    <row r="1114" spans="2:5" s="63" customFormat="1" x14ac:dyDescent="0.3">
      <c r="B1114" s="67"/>
      <c r="C1114" s="67"/>
      <c r="D1114" s="68"/>
      <c r="E1114" s="219"/>
    </row>
    <row r="1115" spans="2:5" s="63" customFormat="1" x14ac:dyDescent="0.3">
      <c r="B1115" s="67"/>
      <c r="C1115" s="67"/>
      <c r="D1115" s="68"/>
      <c r="E1115" s="219"/>
    </row>
    <row r="1116" spans="2:5" s="63" customFormat="1" x14ac:dyDescent="0.3">
      <c r="B1116" s="67"/>
      <c r="C1116" s="67"/>
      <c r="D1116" s="68"/>
      <c r="E1116" s="219"/>
    </row>
    <row r="1117" spans="2:5" s="63" customFormat="1" x14ac:dyDescent="0.3">
      <c r="B1117" s="67"/>
      <c r="C1117" s="67"/>
      <c r="D1117" s="68"/>
      <c r="E1117" s="219"/>
    </row>
    <row r="1118" spans="2:5" s="63" customFormat="1" x14ac:dyDescent="0.3">
      <c r="B1118" s="67"/>
      <c r="C1118" s="67"/>
      <c r="D1118" s="68"/>
      <c r="E1118" s="219"/>
    </row>
    <row r="1119" spans="2:5" s="63" customFormat="1" x14ac:dyDescent="0.3">
      <c r="B1119" s="67"/>
      <c r="C1119" s="67"/>
      <c r="D1119" s="68"/>
      <c r="E1119" s="219"/>
    </row>
    <row r="1120" spans="2:5" s="63" customFormat="1" x14ac:dyDescent="0.3">
      <c r="B1120" s="67"/>
      <c r="C1120" s="67"/>
      <c r="D1120" s="68"/>
      <c r="E1120" s="219"/>
    </row>
    <row r="1121" spans="2:5" s="63" customFormat="1" x14ac:dyDescent="0.3">
      <c r="B1121" s="67"/>
      <c r="C1121" s="67"/>
      <c r="D1121" s="68"/>
      <c r="E1121" s="219"/>
    </row>
    <row r="1122" spans="2:5" s="63" customFormat="1" x14ac:dyDescent="0.3">
      <c r="B1122" s="67"/>
      <c r="C1122" s="67"/>
      <c r="D1122" s="68"/>
      <c r="E1122" s="219"/>
    </row>
    <row r="1123" spans="2:5" s="63" customFormat="1" x14ac:dyDescent="0.3">
      <c r="B1123" s="67"/>
      <c r="C1123" s="67"/>
      <c r="D1123" s="68"/>
      <c r="E1123" s="219"/>
    </row>
    <row r="1124" spans="2:5" s="63" customFormat="1" x14ac:dyDescent="0.3">
      <c r="B1124" s="67"/>
      <c r="C1124" s="67"/>
      <c r="D1124" s="68"/>
      <c r="E1124" s="219"/>
    </row>
    <row r="1125" spans="2:5" s="63" customFormat="1" x14ac:dyDescent="0.3">
      <c r="B1125" s="67"/>
      <c r="C1125" s="67"/>
      <c r="D1125" s="68"/>
      <c r="E1125" s="219"/>
    </row>
    <row r="1126" spans="2:5" s="63" customFormat="1" x14ac:dyDescent="0.3">
      <c r="B1126" s="67"/>
      <c r="C1126" s="67"/>
      <c r="D1126" s="68"/>
      <c r="E1126" s="219"/>
    </row>
    <row r="1127" spans="2:5" s="63" customFormat="1" x14ac:dyDescent="0.3">
      <c r="B1127" s="67"/>
      <c r="C1127" s="67"/>
      <c r="D1127" s="68"/>
      <c r="E1127" s="219"/>
    </row>
    <row r="1128" spans="2:5" s="63" customFormat="1" x14ac:dyDescent="0.3">
      <c r="B1128" s="67"/>
      <c r="C1128" s="67"/>
      <c r="D1128" s="68"/>
      <c r="E1128" s="219"/>
    </row>
    <row r="1129" spans="2:5" s="63" customFormat="1" x14ac:dyDescent="0.3">
      <c r="B1129" s="67"/>
      <c r="C1129" s="67"/>
      <c r="D1129" s="68"/>
      <c r="E1129" s="219"/>
    </row>
    <row r="1130" spans="2:5" s="63" customFormat="1" x14ac:dyDescent="0.3">
      <c r="B1130" s="67"/>
      <c r="C1130" s="67"/>
      <c r="D1130" s="68"/>
      <c r="E1130" s="219"/>
    </row>
    <row r="1131" spans="2:5" s="63" customFormat="1" x14ac:dyDescent="0.3">
      <c r="B1131" s="67"/>
      <c r="C1131" s="67"/>
      <c r="D1131" s="68"/>
      <c r="E1131" s="219"/>
    </row>
    <row r="1132" spans="2:5" s="63" customFormat="1" x14ac:dyDescent="0.3">
      <c r="B1132" s="67"/>
      <c r="C1132" s="67"/>
      <c r="D1132" s="68"/>
      <c r="E1132" s="219"/>
    </row>
    <row r="1133" spans="2:5" s="63" customFormat="1" x14ac:dyDescent="0.3">
      <c r="B1133" s="67"/>
      <c r="C1133" s="67"/>
      <c r="D1133" s="68"/>
      <c r="E1133" s="219"/>
    </row>
    <row r="1134" spans="2:5" s="63" customFormat="1" x14ac:dyDescent="0.3">
      <c r="B1134" s="67"/>
      <c r="C1134" s="67"/>
      <c r="D1134" s="68"/>
      <c r="E1134" s="219"/>
    </row>
    <row r="1135" spans="2:5" s="63" customFormat="1" x14ac:dyDescent="0.3">
      <c r="B1135" s="67"/>
      <c r="C1135" s="67"/>
      <c r="D1135" s="68"/>
      <c r="E1135" s="219"/>
    </row>
    <row r="1136" spans="2:5" s="63" customFormat="1" x14ac:dyDescent="0.3">
      <c r="B1136" s="67"/>
      <c r="C1136" s="67"/>
      <c r="D1136" s="68"/>
      <c r="E1136" s="219"/>
    </row>
    <row r="1137" spans="2:5" s="63" customFormat="1" x14ac:dyDescent="0.3">
      <c r="B1137" s="67"/>
      <c r="C1137" s="67"/>
      <c r="D1137" s="68"/>
      <c r="E1137" s="219"/>
    </row>
    <row r="1138" spans="2:5" s="63" customFormat="1" x14ac:dyDescent="0.3">
      <c r="B1138" s="67"/>
      <c r="C1138" s="67"/>
      <c r="D1138" s="68"/>
      <c r="E1138" s="219"/>
    </row>
    <row r="1139" spans="2:5" s="63" customFormat="1" x14ac:dyDescent="0.3">
      <c r="B1139" s="67"/>
      <c r="C1139" s="67"/>
      <c r="D1139" s="68"/>
      <c r="E1139" s="219"/>
    </row>
    <row r="1140" spans="2:5" s="63" customFormat="1" x14ac:dyDescent="0.3">
      <c r="B1140" s="67"/>
      <c r="C1140" s="67"/>
      <c r="D1140" s="68"/>
      <c r="E1140" s="219"/>
    </row>
    <row r="1141" spans="2:5" s="63" customFormat="1" x14ac:dyDescent="0.3">
      <c r="B1141" s="67"/>
      <c r="C1141" s="67"/>
      <c r="D1141" s="68"/>
      <c r="E1141" s="219"/>
    </row>
    <row r="1142" spans="2:5" s="63" customFormat="1" x14ac:dyDescent="0.3">
      <c r="B1142" s="67"/>
      <c r="C1142" s="67"/>
      <c r="D1142" s="68"/>
      <c r="E1142" s="219"/>
    </row>
    <row r="1143" spans="2:5" s="63" customFormat="1" x14ac:dyDescent="0.3">
      <c r="B1143" s="67"/>
      <c r="C1143" s="67"/>
      <c r="D1143" s="68"/>
      <c r="E1143" s="219"/>
    </row>
    <row r="1144" spans="2:5" s="63" customFormat="1" x14ac:dyDescent="0.3">
      <c r="B1144" s="67"/>
      <c r="C1144" s="67"/>
      <c r="D1144" s="68"/>
      <c r="E1144" s="219"/>
    </row>
    <row r="1145" spans="2:5" s="63" customFormat="1" x14ac:dyDescent="0.3">
      <c r="B1145" s="67"/>
      <c r="C1145" s="67"/>
      <c r="D1145" s="68"/>
      <c r="E1145" s="219"/>
    </row>
    <row r="1146" spans="2:5" s="63" customFormat="1" x14ac:dyDescent="0.3">
      <c r="B1146" s="67"/>
      <c r="C1146" s="67"/>
      <c r="D1146" s="68"/>
      <c r="E1146" s="219"/>
    </row>
    <row r="1147" spans="2:5" s="63" customFormat="1" x14ac:dyDescent="0.3">
      <c r="B1147" s="67"/>
      <c r="C1147" s="67"/>
      <c r="D1147" s="68"/>
      <c r="E1147" s="219"/>
    </row>
    <row r="1148" spans="2:5" s="63" customFormat="1" x14ac:dyDescent="0.3">
      <c r="B1148" s="67"/>
      <c r="C1148" s="67"/>
      <c r="D1148" s="68"/>
      <c r="E1148" s="219"/>
    </row>
    <row r="1149" spans="2:5" s="63" customFormat="1" x14ac:dyDescent="0.3">
      <c r="B1149" s="67"/>
      <c r="C1149" s="67"/>
      <c r="D1149" s="68"/>
      <c r="E1149" s="219"/>
    </row>
    <row r="1150" spans="2:5" s="63" customFormat="1" x14ac:dyDescent="0.3">
      <c r="B1150" s="67"/>
      <c r="C1150" s="67"/>
      <c r="D1150" s="68"/>
      <c r="E1150" s="219"/>
    </row>
    <row r="1151" spans="2:5" s="63" customFormat="1" x14ac:dyDescent="0.3">
      <c r="B1151" s="67"/>
      <c r="C1151" s="67"/>
      <c r="D1151" s="68"/>
      <c r="E1151" s="219"/>
    </row>
    <row r="1152" spans="2:5" s="63" customFormat="1" x14ac:dyDescent="0.3">
      <c r="B1152" s="67"/>
      <c r="C1152" s="67"/>
      <c r="D1152" s="68"/>
      <c r="E1152" s="219"/>
    </row>
    <row r="1153" spans="2:5" s="63" customFormat="1" x14ac:dyDescent="0.3">
      <c r="B1153" s="67"/>
      <c r="C1153" s="67"/>
      <c r="D1153" s="68"/>
      <c r="E1153" s="219"/>
    </row>
    <row r="1154" spans="2:5" s="63" customFormat="1" x14ac:dyDescent="0.3">
      <c r="B1154" s="67"/>
      <c r="C1154" s="67"/>
      <c r="D1154" s="68"/>
      <c r="E1154" s="219"/>
    </row>
    <row r="1155" spans="2:5" s="63" customFormat="1" x14ac:dyDescent="0.3">
      <c r="B1155" s="67"/>
      <c r="C1155" s="67"/>
      <c r="D1155" s="68"/>
      <c r="E1155" s="219"/>
    </row>
    <row r="1156" spans="2:5" s="63" customFormat="1" x14ac:dyDescent="0.3">
      <c r="B1156" s="67"/>
      <c r="C1156" s="67"/>
      <c r="D1156" s="68"/>
      <c r="E1156" s="219"/>
    </row>
    <row r="1157" spans="2:5" s="63" customFormat="1" x14ac:dyDescent="0.3">
      <c r="B1157" s="67"/>
      <c r="C1157" s="67"/>
      <c r="D1157" s="68"/>
      <c r="E1157" s="219"/>
    </row>
    <row r="1158" spans="2:5" s="63" customFormat="1" x14ac:dyDescent="0.3">
      <c r="B1158" s="67"/>
      <c r="C1158" s="67"/>
      <c r="D1158" s="68"/>
      <c r="E1158" s="219"/>
    </row>
    <row r="1159" spans="2:5" s="63" customFormat="1" x14ac:dyDescent="0.3">
      <c r="B1159" s="67"/>
      <c r="C1159" s="67"/>
      <c r="D1159" s="68"/>
      <c r="E1159" s="219"/>
    </row>
    <row r="1160" spans="2:5" s="63" customFormat="1" x14ac:dyDescent="0.3">
      <c r="B1160" s="67"/>
      <c r="C1160" s="67"/>
      <c r="D1160" s="68"/>
      <c r="E1160" s="219"/>
    </row>
    <row r="1161" spans="2:5" s="63" customFormat="1" x14ac:dyDescent="0.3">
      <c r="B1161" s="67"/>
      <c r="C1161" s="67"/>
      <c r="D1161" s="68"/>
      <c r="E1161" s="219"/>
    </row>
    <row r="1162" spans="2:5" s="63" customFormat="1" x14ac:dyDescent="0.3">
      <c r="B1162" s="67"/>
      <c r="C1162" s="67"/>
      <c r="D1162" s="68"/>
      <c r="E1162" s="219"/>
    </row>
    <row r="1163" spans="2:5" s="63" customFormat="1" x14ac:dyDescent="0.3">
      <c r="B1163" s="67"/>
      <c r="C1163" s="67"/>
      <c r="D1163" s="68"/>
      <c r="E1163" s="219"/>
    </row>
    <row r="1164" spans="2:5" s="63" customFormat="1" x14ac:dyDescent="0.3">
      <c r="B1164" s="67"/>
      <c r="C1164" s="67"/>
      <c r="D1164" s="68"/>
      <c r="E1164" s="219"/>
    </row>
    <row r="1165" spans="2:5" s="63" customFormat="1" x14ac:dyDescent="0.3">
      <c r="B1165" s="67"/>
      <c r="C1165" s="67"/>
      <c r="D1165" s="68"/>
      <c r="E1165" s="219"/>
    </row>
    <row r="1166" spans="2:5" s="63" customFormat="1" x14ac:dyDescent="0.3">
      <c r="B1166" s="67"/>
      <c r="C1166" s="67"/>
      <c r="D1166" s="68"/>
      <c r="E1166" s="219"/>
    </row>
    <row r="1167" spans="2:5" s="63" customFormat="1" x14ac:dyDescent="0.3">
      <c r="B1167" s="67"/>
      <c r="C1167" s="67"/>
      <c r="D1167" s="68"/>
      <c r="E1167" s="219"/>
    </row>
    <row r="1168" spans="2:5" s="63" customFormat="1" x14ac:dyDescent="0.3">
      <c r="B1168" s="67"/>
      <c r="C1168" s="67"/>
      <c r="D1168" s="68"/>
      <c r="E1168" s="219"/>
    </row>
    <row r="1169" spans="2:5" s="63" customFormat="1" x14ac:dyDescent="0.3">
      <c r="B1169" s="67"/>
      <c r="C1169" s="67"/>
      <c r="D1169" s="68"/>
      <c r="E1169" s="219"/>
    </row>
    <row r="1170" spans="2:5" s="63" customFormat="1" x14ac:dyDescent="0.3">
      <c r="B1170" s="67"/>
      <c r="C1170" s="67"/>
      <c r="D1170" s="68"/>
      <c r="E1170" s="219"/>
    </row>
    <row r="1171" spans="2:5" s="63" customFormat="1" x14ac:dyDescent="0.3">
      <c r="B1171" s="67"/>
      <c r="C1171" s="67"/>
      <c r="D1171" s="68"/>
      <c r="E1171" s="219"/>
    </row>
    <row r="1172" spans="2:5" s="63" customFormat="1" x14ac:dyDescent="0.3">
      <c r="B1172" s="67"/>
      <c r="C1172" s="67"/>
      <c r="D1172" s="68"/>
      <c r="E1172" s="219"/>
    </row>
    <row r="1173" spans="2:5" s="63" customFormat="1" x14ac:dyDescent="0.3">
      <c r="B1173" s="67"/>
      <c r="C1173" s="67"/>
      <c r="D1173" s="68"/>
      <c r="E1173" s="219"/>
    </row>
    <row r="1174" spans="2:5" s="63" customFormat="1" x14ac:dyDescent="0.3">
      <c r="B1174" s="67"/>
      <c r="C1174" s="67"/>
      <c r="D1174" s="68"/>
      <c r="E1174" s="219"/>
    </row>
    <row r="1175" spans="2:5" s="63" customFormat="1" x14ac:dyDescent="0.3">
      <c r="B1175" s="67"/>
      <c r="C1175" s="67"/>
      <c r="D1175" s="68"/>
      <c r="E1175" s="219"/>
    </row>
    <row r="1176" spans="2:5" s="63" customFormat="1" x14ac:dyDescent="0.3">
      <c r="B1176" s="67"/>
      <c r="C1176" s="67"/>
      <c r="D1176" s="68"/>
      <c r="E1176" s="219"/>
    </row>
    <row r="1177" spans="2:5" s="63" customFormat="1" x14ac:dyDescent="0.3">
      <c r="B1177" s="67"/>
      <c r="C1177" s="67"/>
      <c r="D1177" s="68"/>
      <c r="E1177" s="219"/>
    </row>
    <row r="1178" spans="2:5" s="63" customFormat="1" x14ac:dyDescent="0.3">
      <c r="B1178" s="67"/>
      <c r="C1178" s="67"/>
      <c r="D1178" s="68"/>
      <c r="E1178" s="219"/>
    </row>
    <row r="1179" spans="2:5" s="63" customFormat="1" x14ac:dyDescent="0.3">
      <c r="B1179" s="67"/>
      <c r="C1179" s="67"/>
      <c r="D1179" s="68"/>
      <c r="E1179" s="219"/>
    </row>
    <row r="1180" spans="2:5" s="63" customFormat="1" x14ac:dyDescent="0.3">
      <c r="B1180" s="67"/>
      <c r="C1180" s="67"/>
      <c r="D1180" s="68"/>
      <c r="E1180" s="219"/>
    </row>
    <row r="1181" spans="2:5" s="63" customFormat="1" x14ac:dyDescent="0.3">
      <c r="B1181" s="67"/>
      <c r="C1181" s="67"/>
      <c r="D1181" s="68"/>
      <c r="E1181" s="219"/>
    </row>
    <row r="1182" spans="2:5" s="63" customFormat="1" x14ac:dyDescent="0.3">
      <c r="B1182" s="67"/>
      <c r="C1182" s="67"/>
      <c r="D1182" s="68"/>
      <c r="E1182" s="219"/>
    </row>
    <row r="1183" spans="2:5" s="63" customFormat="1" x14ac:dyDescent="0.3">
      <c r="B1183" s="67"/>
      <c r="C1183" s="67"/>
      <c r="D1183" s="68"/>
      <c r="E1183" s="219"/>
    </row>
    <row r="1184" spans="2:5" s="63" customFormat="1" x14ac:dyDescent="0.3">
      <c r="B1184" s="67"/>
      <c r="C1184" s="67"/>
      <c r="D1184" s="68"/>
      <c r="E1184" s="219"/>
    </row>
    <row r="1185" spans="4:4" x14ac:dyDescent="0.3">
      <c r="D1185" s="5"/>
    </row>
    <row r="1186" spans="4:4" x14ac:dyDescent="0.3">
      <c r="D1186" s="5"/>
    </row>
    <row r="1187" spans="4:4" x14ac:dyDescent="0.3">
      <c r="D1187" s="5"/>
    </row>
    <row r="1188" spans="4:4" x14ac:dyDescent="0.3">
      <c r="D1188" s="5"/>
    </row>
    <row r="1189" spans="4:4" x14ac:dyDescent="0.3">
      <c r="D1189" s="5"/>
    </row>
    <row r="1190" spans="4:4" x14ac:dyDescent="0.3">
      <c r="D1190" s="5"/>
    </row>
    <row r="1191" spans="4:4" x14ac:dyDescent="0.3">
      <c r="D1191" s="5"/>
    </row>
    <row r="1192" spans="4:4" x14ac:dyDescent="0.3">
      <c r="D1192" s="5"/>
    </row>
    <row r="1193" spans="4:4" x14ac:dyDescent="0.3">
      <c r="D1193" s="5"/>
    </row>
    <row r="1194" spans="4:4" x14ac:dyDescent="0.3">
      <c r="D1194" s="5"/>
    </row>
    <row r="1195" spans="4:4" x14ac:dyDescent="0.3">
      <c r="D1195" s="5"/>
    </row>
    <row r="1196" spans="4:4" x14ac:dyDescent="0.3">
      <c r="D1196" s="5"/>
    </row>
    <row r="1197" spans="4:4" x14ac:dyDescent="0.3">
      <c r="D1197" s="5"/>
    </row>
    <row r="1198" spans="4:4" x14ac:dyDescent="0.3">
      <c r="D1198" s="5"/>
    </row>
    <row r="1199" spans="4:4" x14ac:dyDescent="0.3">
      <c r="D1199" s="5"/>
    </row>
    <row r="1200" spans="4:4" x14ac:dyDescent="0.3">
      <c r="D1200" s="5"/>
    </row>
    <row r="1201" spans="4:4" x14ac:dyDescent="0.3">
      <c r="D1201" s="5"/>
    </row>
    <row r="1202" spans="4:4" x14ac:dyDescent="0.3">
      <c r="D1202" s="5"/>
    </row>
    <row r="1203" spans="4:4" x14ac:dyDescent="0.3">
      <c r="D1203" s="5"/>
    </row>
    <row r="1204" spans="4:4" x14ac:dyDescent="0.3">
      <c r="D1204" s="5"/>
    </row>
    <row r="1205" spans="4:4" x14ac:dyDescent="0.3">
      <c r="D1205" s="5"/>
    </row>
    <row r="1206" spans="4:4" x14ac:dyDescent="0.3">
      <c r="D1206" s="5"/>
    </row>
    <row r="1207" spans="4:4" x14ac:dyDescent="0.3">
      <c r="D1207" s="5"/>
    </row>
    <row r="1208" spans="4:4" x14ac:dyDescent="0.3">
      <c r="D1208" s="5"/>
    </row>
    <row r="1209" spans="4:4" x14ac:dyDescent="0.3">
      <c r="D1209" s="5"/>
    </row>
    <row r="1210" spans="4:4" x14ac:dyDescent="0.3">
      <c r="D1210" s="5"/>
    </row>
    <row r="1211" spans="4:4" x14ac:dyDescent="0.3">
      <c r="D1211" s="5"/>
    </row>
    <row r="1212" spans="4:4" x14ac:dyDescent="0.3">
      <c r="D1212" s="5"/>
    </row>
    <row r="1213" spans="4:4" x14ac:dyDescent="0.3">
      <c r="D1213" s="5"/>
    </row>
    <row r="1214" spans="4:4" x14ac:dyDescent="0.3">
      <c r="D1214" s="5"/>
    </row>
    <row r="1215" spans="4:4" x14ac:dyDescent="0.3">
      <c r="D1215" s="5"/>
    </row>
    <row r="1216" spans="4:4" x14ac:dyDescent="0.3">
      <c r="D1216" s="5"/>
    </row>
    <row r="1217" spans="4:4" x14ac:dyDescent="0.3">
      <c r="D1217" s="5"/>
    </row>
    <row r="1218" spans="4:4" x14ac:dyDescent="0.3">
      <c r="D1218" s="5"/>
    </row>
    <row r="1219" spans="4:4" x14ac:dyDescent="0.3">
      <c r="D1219" s="5"/>
    </row>
    <row r="1220" spans="4:4" x14ac:dyDescent="0.3">
      <c r="D1220" s="5"/>
    </row>
    <row r="1221" spans="4:4" x14ac:dyDescent="0.3">
      <c r="D1221" s="5"/>
    </row>
    <row r="1222" spans="4:4" x14ac:dyDescent="0.3">
      <c r="D1222" s="5"/>
    </row>
    <row r="1223" spans="4:4" x14ac:dyDescent="0.3">
      <c r="D1223" s="5"/>
    </row>
    <row r="1224" spans="4:4" x14ac:dyDescent="0.3">
      <c r="D1224" s="5"/>
    </row>
    <row r="1225" spans="4:4" x14ac:dyDescent="0.3">
      <c r="D1225" s="5"/>
    </row>
    <row r="1226" spans="4:4" x14ac:dyDescent="0.3">
      <c r="D1226" s="5"/>
    </row>
    <row r="1227" spans="4:4" x14ac:dyDescent="0.3">
      <c r="D1227" s="5"/>
    </row>
    <row r="1228" spans="4:4" x14ac:dyDescent="0.3">
      <c r="D1228" s="5"/>
    </row>
    <row r="1229" spans="4:4" x14ac:dyDescent="0.3">
      <c r="D1229" s="5"/>
    </row>
    <row r="1230" spans="4:4" x14ac:dyDescent="0.3">
      <c r="D1230" s="5"/>
    </row>
    <row r="1231" spans="4:4" x14ac:dyDescent="0.3">
      <c r="D1231" s="5"/>
    </row>
    <row r="1232" spans="4:4" x14ac:dyDescent="0.3">
      <c r="D1232" s="5"/>
    </row>
    <row r="1233" spans="4:4" x14ac:dyDescent="0.3">
      <c r="D1233" s="5"/>
    </row>
    <row r="1234" spans="4:4" x14ac:dyDescent="0.3">
      <c r="D1234" s="5"/>
    </row>
    <row r="1235" spans="4:4" x14ac:dyDescent="0.3">
      <c r="D1235" s="5"/>
    </row>
    <row r="1236" spans="4:4" x14ac:dyDescent="0.3">
      <c r="D1236" s="5"/>
    </row>
    <row r="1237" spans="4:4" x14ac:dyDescent="0.3">
      <c r="D1237" s="5"/>
    </row>
    <row r="1238" spans="4:4" x14ac:dyDescent="0.3">
      <c r="D1238" s="5"/>
    </row>
    <row r="1239" spans="4:4" x14ac:dyDescent="0.3">
      <c r="D1239" s="5"/>
    </row>
    <row r="1240" spans="4:4" x14ac:dyDescent="0.3">
      <c r="D1240" s="5"/>
    </row>
    <row r="1241" spans="4:4" x14ac:dyDescent="0.3">
      <c r="D1241" s="5"/>
    </row>
    <row r="1242" spans="4:4" x14ac:dyDescent="0.3">
      <c r="D1242" s="5"/>
    </row>
    <row r="1243" spans="4:4" x14ac:dyDescent="0.3">
      <c r="D1243" s="5"/>
    </row>
    <row r="1244" spans="4:4" x14ac:dyDescent="0.3">
      <c r="D1244" s="5"/>
    </row>
    <row r="1245" spans="4:4" x14ac:dyDescent="0.3">
      <c r="D1245" s="5"/>
    </row>
    <row r="1246" spans="4:4" x14ac:dyDescent="0.3">
      <c r="D1246" s="5"/>
    </row>
    <row r="1247" spans="4:4" x14ac:dyDescent="0.3">
      <c r="D1247" s="5"/>
    </row>
    <row r="1248" spans="4:4" x14ac:dyDescent="0.3">
      <c r="D1248" s="5"/>
    </row>
    <row r="1249" spans="4:4" x14ac:dyDescent="0.3">
      <c r="D1249" s="5"/>
    </row>
    <row r="1250" spans="4:4" x14ac:dyDescent="0.3">
      <c r="D1250" s="5"/>
    </row>
    <row r="1251" spans="4:4" x14ac:dyDescent="0.3">
      <c r="D1251" s="5"/>
    </row>
    <row r="1252" spans="4:4" x14ac:dyDescent="0.3">
      <c r="D1252" s="5"/>
    </row>
    <row r="1253" spans="4:4" x14ac:dyDescent="0.3">
      <c r="D1253" s="5"/>
    </row>
    <row r="1254" spans="4:4" x14ac:dyDescent="0.3">
      <c r="D1254" s="5"/>
    </row>
    <row r="1255" spans="4:4" x14ac:dyDescent="0.3">
      <c r="D1255" s="5"/>
    </row>
    <row r="1256" spans="4:4" x14ac:dyDescent="0.3">
      <c r="D1256" s="5"/>
    </row>
    <row r="1257" spans="4:4" x14ac:dyDescent="0.3">
      <c r="D1257" s="5"/>
    </row>
    <row r="1258" spans="4:4" x14ac:dyDescent="0.3">
      <c r="D1258" s="5"/>
    </row>
    <row r="1259" spans="4:4" x14ac:dyDescent="0.3">
      <c r="D1259" s="5"/>
    </row>
    <row r="1260" spans="4:4" x14ac:dyDescent="0.3">
      <c r="D1260" s="5"/>
    </row>
    <row r="1261" spans="4:4" x14ac:dyDescent="0.3">
      <c r="D1261" s="5"/>
    </row>
    <row r="1262" spans="4:4" x14ac:dyDescent="0.3">
      <c r="D1262" s="5"/>
    </row>
    <row r="1263" spans="4:4" x14ac:dyDescent="0.3">
      <c r="D1263" s="5"/>
    </row>
    <row r="1264" spans="4:4" x14ac:dyDescent="0.3">
      <c r="D1264" s="5"/>
    </row>
    <row r="1265" spans="4:4" x14ac:dyDescent="0.3">
      <c r="D1265" s="5"/>
    </row>
    <row r="1266" spans="4:4" x14ac:dyDescent="0.3">
      <c r="D1266" s="5"/>
    </row>
    <row r="1267" spans="4:4" x14ac:dyDescent="0.3">
      <c r="D1267" s="5"/>
    </row>
    <row r="1268" spans="4:4" x14ac:dyDescent="0.3">
      <c r="D1268" s="5"/>
    </row>
    <row r="1269" spans="4:4" x14ac:dyDescent="0.3">
      <c r="D1269" s="5"/>
    </row>
    <row r="1270" spans="4:4" x14ac:dyDescent="0.3">
      <c r="D1270" s="5"/>
    </row>
    <row r="1271" spans="4:4" x14ac:dyDescent="0.3">
      <c r="D1271" s="5"/>
    </row>
    <row r="1272" spans="4:4" x14ac:dyDescent="0.3">
      <c r="D1272" s="5"/>
    </row>
    <row r="1273" spans="4:4" x14ac:dyDescent="0.3">
      <c r="D1273" s="5"/>
    </row>
    <row r="1274" spans="4:4" x14ac:dyDescent="0.3">
      <c r="D1274" s="5"/>
    </row>
    <row r="1275" spans="4:4" x14ac:dyDescent="0.3">
      <c r="D1275" s="5"/>
    </row>
    <row r="1276" spans="4:4" x14ac:dyDescent="0.3">
      <c r="D1276" s="5"/>
    </row>
    <row r="1277" spans="4:4" x14ac:dyDescent="0.3">
      <c r="D1277" s="5"/>
    </row>
    <row r="1278" spans="4:4" x14ac:dyDescent="0.3">
      <c r="D1278" s="5"/>
    </row>
    <row r="1279" spans="4:4" x14ac:dyDescent="0.3">
      <c r="D1279" s="5"/>
    </row>
    <row r="1280" spans="4:4" x14ac:dyDescent="0.3">
      <c r="D1280" s="5"/>
    </row>
    <row r="1281" spans="4:4" x14ac:dyDescent="0.3">
      <c r="D1281" s="5"/>
    </row>
    <row r="1282" spans="4:4" x14ac:dyDescent="0.3">
      <c r="D1282" s="5"/>
    </row>
    <row r="1283" spans="4:4" x14ac:dyDescent="0.3">
      <c r="D1283" s="5"/>
    </row>
    <row r="1284" spans="4:4" x14ac:dyDescent="0.3">
      <c r="D1284" s="5"/>
    </row>
    <row r="1285" spans="4:4" x14ac:dyDescent="0.3">
      <c r="D1285" s="5"/>
    </row>
    <row r="1286" spans="4:4" x14ac:dyDescent="0.3">
      <c r="D1286" s="5"/>
    </row>
    <row r="1287" spans="4:4" x14ac:dyDescent="0.3">
      <c r="D1287" s="5"/>
    </row>
    <row r="1288" spans="4:4" x14ac:dyDescent="0.3">
      <c r="D1288" s="5"/>
    </row>
    <row r="1289" spans="4:4" x14ac:dyDescent="0.3">
      <c r="D1289" s="5"/>
    </row>
    <row r="1290" spans="4:4" x14ac:dyDescent="0.3">
      <c r="D1290" s="5"/>
    </row>
    <row r="1291" spans="4:4" x14ac:dyDescent="0.3">
      <c r="D1291" s="5"/>
    </row>
    <row r="1292" spans="4:4" x14ac:dyDescent="0.3">
      <c r="D1292" s="5"/>
    </row>
    <row r="1293" spans="4:4" x14ac:dyDescent="0.3">
      <c r="D1293" s="5"/>
    </row>
    <row r="1294" spans="4:4" x14ac:dyDescent="0.3">
      <c r="D1294" s="5"/>
    </row>
    <row r="1295" spans="4:4" x14ac:dyDescent="0.3">
      <c r="D1295" s="5"/>
    </row>
    <row r="1296" spans="4:4" x14ac:dyDescent="0.3">
      <c r="D1296" s="5"/>
    </row>
    <row r="1297" spans="4:4" x14ac:dyDescent="0.3">
      <c r="D1297" s="5"/>
    </row>
    <row r="1298" spans="4:4" x14ac:dyDescent="0.3">
      <c r="D1298" s="5"/>
    </row>
    <row r="1299" spans="4:4" x14ac:dyDescent="0.3">
      <c r="D1299" s="5"/>
    </row>
    <row r="1300" spans="4:4" x14ac:dyDescent="0.3">
      <c r="D1300" s="5"/>
    </row>
    <row r="1301" spans="4:4" x14ac:dyDescent="0.3">
      <c r="D1301" s="5"/>
    </row>
    <row r="1302" spans="4:4" x14ac:dyDescent="0.3">
      <c r="D1302" s="5"/>
    </row>
    <row r="1303" spans="4:4" x14ac:dyDescent="0.3">
      <c r="D1303" s="5"/>
    </row>
    <row r="1304" spans="4:4" x14ac:dyDescent="0.3">
      <c r="D1304" s="5"/>
    </row>
    <row r="1305" spans="4:4" x14ac:dyDescent="0.3">
      <c r="D1305" s="5"/>
    </row>
    <row r="1306" spans="4:4" x14ac:dyDescent="0.3">
      <c r="D1306" s="5"/>
    </row>
    <row r="1307" spans="4:4" x14ac:dyDescent="0.3">
      <c r="D1307" s="5"/>
    </row>
    <row r="1308" spans="4:4" x14ac:dyDescent="0.3">
      <c r="D1308" s="5"/>
    </row>
    <row r="1309" spans="4:4" x14ac:dyDescent="0.3">
      <c r="D1309" s="5"/>
    </row>
    <row r="1310" spans="4:4" x14ac:dyDescent="0.3">
      <c r="D1310" s="5"/>
    </row>
    <row r="1311" spans="4:4" x14ac:dyDescent="0.3">
      <c r="D1311" s="5"/>
    </row>
    <row r="1312" spans="4:4" x14ac:dyDescent="0.3">
      <c r="D1312" s="5"/>
    </row>
    <row r="1313" spans="4:4" x14ac:dyDescent="0.3">
      <c r="D1313" s="5"/>
    </row>
    <row r="1314" spans="4:4" x14ac:dyDescent="0.3">
      <c r="D1314" s="5"/>
    </row>
    <row r="1315" spans="4:4" x14ac:dyDescent="0.3">
      <c r="D1315" s="5"/>
    </row>
    <row r="1316" spans="4:4" x14ac:dyDescent="0.3">
      <c r="D1316" s="5"/>
    </row>
    <row r="1317" spans="4:4" x14ac:dyDescent="0.3">
      <c r="D1317" s="5"/>
    </row>
    <row r="1318" spans="4:4" x14ac:dyDescent="0.3">
      <c r="D1318" s="5"/>
    </row>
    <row r="1319" spans="4:4" x14ac:dyDescent="0.3">
      <c r="D1319" s="5"/>
    </row>
    <row r="1320" spans="4:4" x14ac:dyDescent="0.3">
      <c r="D1320" s="5"/>
    </row>
    <row r="1321" spans="4:4" x14ac:dyDescent="0.3">
      <c r="D1321" s="5"/>
    </row>
    <row r="1322" spans="4:4" x14ac:dyDescent="0.3">
      <c r="D1322" s="5"/>
    </row>
    <row r="1323" spans="4:4" x14ac:dyDescent="0.3">
      <c r="D1323" s="5"/>
    </row>
    <row r="1324" spans="4:4" x14ac:dyDescent="0.3">
      <c r="D1324" s="5"/>
    </row>
    <row r="1325" spans="4:4" x14ac:dyDescent="0.3">
      <c r="D1325" s="5"/>
    </row>
    <row r="1326" spans="4:4" x14ac:dyDescent="0.3">
      <c r="D1326" s="5"/>
    </row>
    <row r="1327" spans="4:4" x14ac:dyDescent="0.3">
      <c r="D1327" s="5"/>
    </row>
    <row r="1328" spans="4:4" x14ac:dyDescent="0.3">
      <c r="D1328" s="5"/>
    </row>
    <row r="1329" spans="4:4" x14ac:dyDescent="0.3">
      <c r="D1329" s="5"/>
    </row>
    <row r="1330" spans="4:4" x14ac:dyDescent="0.3">
      <c r="D1330" s="5"/>
    </row>
    <row r="1331" spans="4:4" x14ac:dyDescent="0.3">
      <c r="D1331" s="5"/>
    </row>
    <row r="1332" spans="4:4" x14ac:dyDescent="0.3">
      <c r="D1332" s="5"/>
    </row>
    <row r="1333" spans="4:4" x14ac:dyDescent="0.3">
      <c r="D1333" s="5"/>
    </row>
    <row r="1334" spans="4:4" x14ac:dyDescent="0.3">
      <c r="D1334" s="5"/>
    </row>
    <row r="1335" spans="4:4" x14ac:dyDescent="0.3">
      <c r="D1335" s="5"/>
    </row>
    <row r="1336" spans="4:4" x14ac:dyDescent="0.3">
      <c r="D1336" s="5"/>
    </row>
    <row r="1337" spans="4:4" x14ac:dyDescent="0.3">
      <c r="D1337" s="5"/>
    </row>
    <row r="1338" spans="4:4" x14ac:dyDescent="0.3">
      <c r="D1338" s="5"/>
    </row>
    <row r="1339" spans="4:4" x14ac:dyDescent="0.3">
      <c r="D1339" s="5"/>
    </row>
    <row r="1340" spans="4:4" x14ac:dyDescent="0.3">
      <c r="D1340" s="5"/>
    </row>
    <row r="1341" spans="4:4" x14ac:dyDescent="0.3">
      <c r="D1341" s="5"/>
    </row>
    <row r="1342" spans="4:4" x14ac:dyDescent="0.3">
      <c r="D1342" s="5"/>
    </row>
    <row r="1343" spans="4:4" x14ac:dyDescent="0.3">
      <c r="D1343" s="5"/>
    </row>
    <row r="1344" spans="4:4" x14ac:dyDescent="0.3">
      <c r="D1344" s="5"/>
    </row>
    <row r="1345" spans="4:4" x14ac:dyDescent="0.3">
      <c r="D1345" s="5"/>
    </row>
    <row r="1346" spans="4:4" x14ac:dyDescent="0.3">
      <c r="D1346" s="5"/>
    </row>
    <row r="1347" spans="4:4" x14ac:dyDescent="0.3">
      <c r="D1347" s="5"/>
    </row>
    <row r="1348" spans="4:4" x14ac:dyDescent="0.3">
      <c r="D1348" s="5"/>
    </row>
    <row r="1349" spans="4:4" x14ac:dyDescent="0.3">
      <c r="D1349" s="5"/>
    </row>
    <row r="1350" spans="4:4" x14ac:dyDescent="0.3">
      <c r="D1350" s="5"/>
    </row>
    <row r="1351" spans="4:4" x14ac:dyDescent="0.3">
      <c r="D1351" s="5"/>
    </row>
    <row r="1352" spans="4:4" x14ac:dyDescent="0.3">
      <c r="D1352" s="5"/>
    </row>
    <row r="1353" spans="4:4" x14ac:dyDescent="0.3">
      <c r="D1353" s="5"/>
    </row>
    <row r="1354" spans="4:4" x14ac:dyDescent="0.3">
      <c r="D1354" s="5"/>
    </row>
    <row r="1355" spans="4:4" x14ac:dyDescent="0.3">
      <c r="D1355" s="5"/>
    </row>
    <row r="1356" spans="4:4" x14ac:dyDescent="0.3">
      <c r="D1356" s="5"/>
    </row>
    <row r="1357" spans="4:4" x14ac:dyDescent="0.3">
      <c r="D1357" s="5"/>
    </row>
    <row r="1358" spans="4:4" x14ac:dyDescent="0.3">
      <c r="D1358" s="5"/>
    </row>
    <row r="1359" spans="4:4" x14ac:dyDescent="0.3">
      <c r="D1359" s="5"/>
    </row>
    <row r="1360" spans="4:4" x14ac:dyDescent="0.3">
      <c r="D1360" s="5"/>
    </row>
    <row r="1361" spans="4:4" x14ac:dyDescent="0.3">
      <c r="D1361" s="5"/>
    </row>
    <row r="1362" spans="4:4" x14ac:dyDescent="0.3">
      <c r="D1362" s="5"/>
    </row>
    <row r="1363" spans="4:4" x14ac:dyDescent="0.3">
      <c r="D1363" s="5"/>
    </row>
    <row r="1364" spans="4:4" x14ac:dyDescent="0.3">
      <c r="D1364" s="5"/>
    </row>
    <row r="1365" spans="4:4" x14ac:dyDescent="0.3">
      <c r="D1365" s="5"/>
    </row>
    <row r="1366" spans="4:4" x14ac:dyDescent="0.3">
      <c r="D1366" s="5"/>
    </row>
    <row r="1367" spans="4:4" x14ac:dyDescent="0.3">
      <c r="D1367" s="5"/>
    </row>
    <row r="1368" spans="4:4" x14ac:dyDescent="0.3">
      <c r="D1368" s="5"/>
    </row>
    <row r="1369" spans="4:4" x14ac:dyDescent="0.3">
      <c r="D1369" s="5"/>
    </row>
    <row r="1370" spans="4:4" x14ac:dyDescent="0.3">
      <c r="D1370" s="5"/>
    </row>
    <row r="1371" spans="4:4" x14ac:dyDescent="0.3">
      <c r="D1371" s="5"/>
    </row>
    <row r="1372" spans="4:4" x14ac:dyDescent="0.3">
      <c r="D1372" s="5"/>
    </row>
    <row r="1373" spans="4:4" x14ac:dyDescent="0.3">
      <c r="D1373" s="5"/>
    </row>
    <row r="1374" spans="4:4" x14ac:dyDescent="0.3">
      <c r="D1374" s="5"/>
    </row>
    <row r="1375" spans="4:4" x14ac:dyDescent="0.3">
      <c r="D1375" s="5"/>
    </row>
    <row r="1376" spans="4:4" x14ac:dyDescent="0.3">
      <c r="D1376" s="5"/>
    </row>
    <row r="1377" spans="4:4" x14ac:dyDescent="0.3">
      <c r="D1377" s="5"/>
    </row>
    <row r="1378" spans="4:4" x14ac:dyDescent="0.3">
      <c r="D1378" s="5"/>
    </row>
    <row r="1379" spans="4:4" x14ac:dyDescent="0.3">
      <c r="D1379" s="5"/>
    </row>
    <row r="1380" spans="4:4" x14ac:dyDescent="0.3">
      <c r="D1380" s="5"/>
    </row>
    <row r="1381" spans="4:4" x14ac:dyDescent="0.3">
      <c r="D1381" s="5"/>
    </row>
    <row r="1382" spans="4:4" x14ac:dyDescent="0.3">
      <c r="D1382" s="5"/>
    </row>
    <row r="1383" spans="4:4" x14ac:dyDescent="0.3">
      <c r="D1383" s="5"/>
    </row>
    <row r="1384" spans="4:4" x14ac:dyDescent="0.3">
      <c r="D1384" s="5"/>
    </row>
    <row r="1385" spans="4:4" x14ac:dyDescent="0.3">
      <c r="D1385" s="5"/>
    </row>
    <row r="1386" spans="4:4" x14ac:dyDescent="0.3">
      <c r="D1386" s="5"/>
    </row>
    <row r="1387" spans="4:4" x14ac:dyDescent="0.3">
      <c r="D1387" s="5"/>
    </row>
    <row r="1388" spans="4:4" x14ac:dyDescent="0.3">
      <c r="D1388" s="5"/>
    </row>
    <row r="1389" spans="4:4" x14ac:dyDescent="0.3">
      <c r="D1389" s="5"/>
    </row>
    <row r="1390" spans="4:4" x14ac:dyDescent="0.3">
      <c r="D1390" s="5"/>
    </row>
    <row r="1391" spans="4:4" x14ac:dyDescent="0.3">
      <c r="D1391" s="5"/>
    </row>
    <row r="1392" spans="4:4" x14ac:dyDescent="0.3">
      <c r="D1392" s="5"/>
    </row>
    <row r="1393" spans="4:4" x14ac:dyDescent="0.3">
      <c r="D1393" s="5"/>
    </row>
    <row r="1394" spans="4:4" x14ac:dyDescent="0.3">
      <c r="D1394" s="5"/>
    </row>
    <row r="1395" spans="4:4" x14ac:dyDescent="0.3">
      <c r="D1395" s="5"/>
    </row>
    <row r="1396" spans="4:4" x14ac:dyDescent="0.3">
      <c r="D1396" s="5"/>
    </row>
    <row r="1397" spans="4:4" x14ac:dyDescent="0.3">
      <c r="D1397" s="5"/>
    </row>
    <row r="1398" spans="4:4" x14ac:dyDescent="0.3">
      <c r="D1398" s="5"/>
    </row>
    <row r="1399" spans="4:4" x14ac:dyDescent="0.3">
      <c r="D1399" s="5"/>
    </row>
    <row r="1400" spans="4:4" x14ac:dyDescent="0.3">
      <c r="D1400" s="5"/>
    </row>
    <row r="1401" spans="4:4" x14ac:dyDescent="0.3">
      <c r="D1401" s="5"/>
    </row>
    <row r="1402" spans="4:4" x14ac:dyDescent="0.3">
      <c r="D1402" s="5"/>
    </row>
    <row r="1403" spans="4:4" x14ac:dyDescent="0.3">
      <c r="D1403" s="5"/>
    </row>
    <row r="1404" spans="4:4" x14ac:dyDescent="0.3">
      <c r="D1404" s="5"/>
    </row>
    <row r="1405" spans="4:4" x14ac:dyDescent="0.3">
      <c r="D1405" s="5"/>
    </row>
    <row r="1406" spans="4:4" x14ac:dyDescent="0.3">
      <c r="D1406" s="5"/>
    </row>
    <row r="1407" spans="4:4" x14ac:dyDescent="0.3">
      <c r="D1407" s="5"/>
    </row>
    <row r="1408" spans="4:4" x14ac:dyDescent="0.3">
      <c r="D1408" s="5"/>
    </row>
    <row r="1409" spans="4:4" x14ac:dyDescent="0.3">
      <c r="D1409" s="5"/>
    </row>
    <row r="1410" spans="4:4" x14ac:dyDescent="0.3">
      <c r="D1410" s="5"/>
    </row>
    <row r="1411" spans="4:4" x14ac:dyDescent="0.3">
      <c r="D1411" s="5"/>
    </row>
    <row r="1412" spans="4:4" x14ac:dyDescent="0.3">
      <c r="D1412" s="5"/>
    </row>
    <row r="1413" spans="4:4" x14ac:dyDescent="0.3">
      <c r="D1413" s="5"/>
    </row>
    <row r="1414" spans="4:4" x14ac:dyDescent="0.3">
      <c r="D1414" s="5"/>
    </row>
    <row r="1415" spans="4:4" x14ac:dyDescent="0.3">
      <c r="D1415" s="5"/>
    </row>
    <row r="1416" spans="4:4" x14ac:dyDescent="0.3">
      <c r="D1416" s="5"/>
    </row>
    <row r="1417" spans="4:4" x14ac:dyDescent="0.3">
      <c r="D1417" s="5"/>
    </row>
    <row r="1418" spans="4:4" x14ac:dyDescent="0.3">
      <c r="D1418" s="5"/>
    </row>
    <row r="1419" spans="4:4" x14ac:dyDescent="0.3">
      <c r="D1419" s="5"/>
    </row>
    <row r="1420" spans="4:4" x14ac:dyDescent="0.3">
      <c r="D1420" s="5"/>
    </row>
    <row r="1421" spans="4:4" x14ac:dyDescent="0.3">
      <c r="D1421" s="5"/>
    </row>
    <row r="1422" spans="4:4" x14ac:dyDescent="0.3">
      <c r="D1422" s="5"/>
    </row>
    <row r="1423" spans="4:4" x14ac:dyDescent="0.3">
      <c r="D1423" s="5"/>
    </row>
    <row r="1424" spans="4:4" x14ac:dyDescent="0.3">
      <c r="D1424" s="5"/>
    </row>
    <row r="1425" spans="4:4" x14ac:dyDescent="0.3">
      <c r="D1425" s="5"/>
    </row>
    <row r="1426" spans="4:4" x14ac:dyDescent="0.3">
      <c r="D1426" s="5"/>
    </row>
    <row r="1427" spans="4:4" x14ac:dyDescent="0.3">
      <c r="D1427" s="5"/>
    </row>
    <row r="1428" spans="4:4" x14ac:dyDescent="0.3">
      <c r="D1428" s="5"/>
    </row>
    <row r="1429" spans="4:4" x14ac:dyDescent="0.3">
      <c r="D1429" s="5"/>
    </row>
    <row r="1430" spans="4:4" x14ac:dyDescent="0.3">
      <c r="D1430" s="5"/>
    </row>
    <row r="1431" spans="4:4" x14ac:dyDescent="0.3">
      <c r="D1431" s="5"/>
    </row>
    <row r="1432" spans="4:4" x14ac:dyDescent="0.3">
      <c r="D1432" s="5"/>
    </row>
    <row r="1433" spans="4:4" x14ac:dyDescent="0.3">
      <c r="D1433" s="5"/>
    </row>
    <row r="1434" spans="4:4" x14ac:dyDescent="0.3">
      <c r="D1434" s="5"/>
    </row>
    <row r="1435" spans="4:4" x14ac:dyDescent="0.3">
      <c r="D1435" s="5"/>
    </row>
    <row r="1436" spans="4:4" x14ac:dyDescent="0.3">
      <c r="D1436" s="5"/>
    </row>
    <row r="1437" spans="4:4" x14ac:dyDescent="0.3">
      <c r="D1437" s="5"/>
    </row>
    <row r="1438" spans="4:4" x14ac:dyDescent="0.3">
      <c r="D1438" s="5"/>
    </row>
    <row r="1439" spans="4:4" x14ac:dyDescent="0.3">
      <c r="D1439" s="5"/>
    </row>
    <row r="1440" spans="4:4" x14ac:dyDescent="0.3">
      <c r="D1440" s="5"/>
    </row>
    <row r="1441" spans="4:4" x14ac:dyDescent="0.3">
      <c r="D1441" s="5"/>
    </row>
    <row r="1442" spans="4:4" x14ac:dyDescent="0.3">
      <c r="D1442" s="5"/>
    </row>
    <row r="1443" spans="4:4" x14ac:dyDescent="0.3">
      <c r="D1443" s="5"/>
    </row>
    <row r="1444" spans="4:4" x14ac:dyDescent="0.3">
      <c r="D1444" s="5"/>
    </row>
    <row r="1445" spans="4:4" x14ac:dyDescent="0.3">
      <c r="D1445" s="5"/>
    </row>
    <row r="1446" spans="4:4" x14ac:dyDescent="0.3">
      <c r="D1446" s="5"/>
    </row>
    <row r="1447" spans="4:4" x14ac:dyDescent="0.3">
      <c r="D1447" s="5"/>
    </row>
    <row r="1448" spans="4:4" x14ac:dyDescent="0.3">
      <c r="D1448" s="5"/>
    </row>
    <row r="1449" spans="4:4" x14ac:dyDescent="0.3">
      <c r="D1449" s="5"/>
    </row>
    <row r="1450" spans="4:4" x14ac:dyDescent="0.3">
      <c r="D1450" s="5"/>
    </row>
    <row r="1451" spans="4:4" x14ac:dyDescent="0.3">
      <c r="D1451" s="5"/>
    </row>
    <row r="1452" spans="4:4" x14ac:dyDescent="0.3">
      <c r="D1452" s="5"/>
    </row>
    <row r="1453" spans="4:4" x14ac:dyDescent="0.3">
      <c r="D1453" s="5"/>
    </row>
    <row r="1454" spans="4:4" x14ac:dyDescent="0.3">
      <c r="D1454" s="5"/>
    </row>
    <row r="1455" spans="4:4" x14ac:dyDescent="0.3">
      <c r="D1455" s="5"/>
    </row>
    <row r="1456" spans="4:4" x14ac:dyDescent="0.3">
      <c r="D1456" s="5"/>
    </row>
    <row r="1457" spans="4:4" x14ac:dyDescent="0.3">
      <c r="D1457" s="5"/>
    </row>
    <row r="1458" spans="4:4" x14ac:dyDescent="0.3">
      <c r="D1458" s="5"/>
    </row>
    <row r="1459" spans="4:4" x14ac:dyDescent="0.3">
      <c r="D1459" s="5"/>
    </row>
    <row r="1460" spans="4:4" x14ac:dyDescent="0.3">
      <c r="D1460" s="5"/>
    </row>
    <row r="1461" spans="4:4" x14ac:dyDescent="0.3">
      <c r="D1461" s="5"/>
    </row>
    <row r="1462" spans="4:4" x14ac:dyDescent="0.3">
      <c r="D1462" s="5"/>
    </row>
    <row r="1463" spans="4:4" x14ac:dyDescent="0.3">
      <c r="D1463" s="5"/>
    </row>
    <row r="1464" spans="4:4" x14ac:dyDescent="0.3">
      <c r="D1464" s="5"/>
    </row>
    <row r="1465" spans="4:4" x14ac:dyDescent="0.3">
      <c r="D1465" s="5"/>
    </row>
    <row r="1466" spans="4:4" x14ac:dyDescent="0.3">
      <c r="D1466" s="5"/>
    </row>
    <row r="1467" spans="4:4" x14ac:dyDescent="0.3">
      <c r="D1467" s="5"/>
    </row>
    <row r="1468" spans="4:4" x14ac:dyDescent="0.3">
      <c r="D1468" s="5"/>
    </row>
    <row r="1469" spans="4:4" x14ac:dyDescent="0.3">
      <c r="D1469" s="5"/>
    </row>
    <row r="1470" spans="4:4" x14ac:dyDescent="0.3">
      <c r="D1470" s="5"/>
    </row>
    <row r="1471" spans="4:4" x14ac:dyDescent="0.3">
      <c r="D1471" s="5"/>
    </row>
    <row r="1472" spans="4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</sheetData>
  <mergeCells count="425">
    <mergeCell ref="A1:G1"/>
    <mergeCell ref="C2:G2"/>
    <mergeCell ref="C3:G3"/>
    <mergeCell ref="C4:G4"/>
    <mergeCell ref="C9:G9"/>
    <mergeCell ref="C11:G11"/>
    <mergeCell ref="C15:G15"/>
    <mergeCell ref="C29:G29"/>
    <mergeCell ref="C14:G14"/>
    <mergeCell ref="C22:G22"/>
    <mergeCell ref="C17:G17"/>
    <mergeCell ref="C25:G25"/>
    <mergeCell ref="C27:G27"/>
    <mergeCell ref="C55:G55"/>
    <mergeCell ref="C58:G58"/>
    <mergeCell ref="C60:G60"/>
    <mergeCell ref="C76:G76"/>
    <mergeCell ref="C19:G19"/>
    <mergeCell ref="C23:G23"/>
    <mergeCell ref="C12:G12"/>
    <mergeCell ref="C51:G51"/>
    <mergeCell ref="C54:G54"/>
    <mergeCell ref="C33:G33"/>
    <mergeCell ref="C35:G35"/>
    <mergeCell ref="C45:G45"/>
    <mergeCell ref="C46:G46"/>
    <mergeCell ref="C48:G48"/>
    <mergeCell ref="C37:G37"/>
    <mergeCell ref="C39:G39"/>
    <mergeCell ref="C41:G41"/>
    <mergeCell ref="C49:G49"/>
    <mergeCell ref="C52:G52"/>
    <mergeCell ref="C63:G63"/>
    <mergeCell ref="C78:G78"/>
    <mergeCell ref="C80:G80"/>
    <mergeCell ref="C82:G82"/>
    <mergeCell ref="C84:G84"/>
    <mergeCell ref="C86:G86"/>
    <mergeCell ref="C69:G69"/>
    <mergeCell ref="C71:G71"/>
    <mergeCell ref="C73:G73"/>
    <mergeCell ref="C75:G75"/>
    <mergeCell ref="C99:G99"/>
    <mergeCell ref="C101:G101"/>
    <mergeCell ref="C103:G103"/>
    <mergeCell ref="C106:G106"/>
    <mergeCell ref="C107:G107"/>
    <mergeCell ref="C109:G109"/>
    <mergeCell ref="C87:G87"/>
    <mergeCell ref="C89:G89"/>
    <mergeCell ref="C90:G90"/>
    <mergeCell ref="C92:G92"/>
    <mergeCell ref="C94:G94"/>
    <mergeCell ref="C96:G96"/>
    <mergeCell ref="C123:G123"/>
    <mergeCell ref="C125:G125"/>
    <mergeCell ref="C126:G126"/>
    <mergeCell ref="C128:G128"/>
    <mergeCell ref="C130:G130"/>
    <mergeCell ref="C132:G132"/>
    <mergeCell ref="C111:G111"/>
    <mergeCell ref="C113:G113"/>
    <mergeCell ref="C115:G115"/>
    <mergeCell ref="C117:G117"/>
    <mergeCell ref="C119:G119"/>
    <mergeCell ref="C120:G120"/>
    <mergeCell ref="C142:G142"/>
    <mergeCell ref="C144:G144"/>
    <mergeCell ref="C145:G145"/>
    <mergeCell ref="C147:G147"/>
    <mergeCell ref="C149:G149"/>
    <mergeCell ref="C151:G151"/>
    <mergeCell ref="C133:G133"/>
    <mergeCell ref="C135:G135"/>
    <mergeCell ref="C136:G136"/>
    <mergeCell ref="C138:G138"/>
    <mergeCell ref="C139:G139"/>
    <mergeCell ref="C141:G141"/>
    <mergeCell ref="C169:G169"/>
    <mergeCell ref="C171:G171"/>
    <mergeCell ref="C173:G173"/>
    <mergeCell ref="C176:G176"/>
    <mergeCell ref="C177:G177"/>
    <mergeCell ref="C179:G179"/>
    <mergeCell ref="C155:G155"/>
    <mergeCell ref="C157:G157"/>
    <mergeCell ref="C159:G159"/>
    <mergeCell ref="C160:G160"/>
    <mergeCell ref="C162:G162"/>
    <mergeCell ref="C164:G164"/>
    <mergeCell ref="C198:G198"/>
    <mergeCell ref="C200:G200"/>
    <mergeCell ref="C202:G202"/>
    <mergeCell ref="C204:G204"/>
    <mergeCell ref="C206:G206"/>
    <mergeCell ref="C208:G208"/>
    <mergeCell ref="C182:G182"/>
    <mergeCell ref="C188:G188"/>
    <mergeCell ref="C190:G190"/>
    <mergeCell ref="C192:G192"/>
    <mergeCell ref="C194:G194"/>
    <mergeCell ref="C196:G196"/>
    <mergeCell ref="C221:G221"/>
    <mergeCell ref="C222:G222"/>
    <mergeCell ref="C224:G224"/>
    <mergeCell ref="C225:G225"/>
    <mergeCell ref="C227:G227"/>
    <mergeCell ref="C229:G229"/>
    <mergeCell ref="C210:G210"/>
    <mergeCell ref="C211:G211"/>
    <mergeCell ref="C213:G213"/>
    <mergeCell ref="C215:G215"/>
    <mergeCell ref="C217:G217"/>
    <mergeCell ref="C219:G219"/>
    <mergeCell ref="C244:G244"/>
    <mergeCell ref="C246:G246"/>
    <mergeCell ref="C248:G248"/>
    <mergeCell ref="C250:G250"/>
    <mergeCell ref="C252:G252"/>
    <mergeCell ref="C254:G254"/>
    <mergeCell ref="C231:G231"/>
    <mergeCell ref="C234:G234"/>
    <mergeCell ref="C236:G236"/>
    <mergeCell ref="C238:G238"/>
    <mergeCell ref="C241:G241"/>
    <mergeCell ref="C242:G242"/>
    <mergeCell ref="C267:G267"/>
    <mergeCell ref="C268:G268"/>
    <mergeCell ref="C270:G270"/>
    <mergeCell ref="C271:G271"/>
    <mergeCell ref="C273:G273"/>
    <mergeCell ref="C274:G274"/>
    <mergeCell ref="C255:G255"/>
    <mergeCell ref="C258:G258"/>
    <mergeCell ref="C260:G260"/>
    <mergeCell ref="C261:G261"/>
    <mergeCell ref="C263:G263"/>
    <mergeCell ref="C265:G265"/>
    <mergeCell ref="C286:G286"/>
    <mergeCell ref="C290:G290"/>
    <mergeCell ref="C292:G292"/>
    <mergeCell ref="C294:G294"/>
    <mergeCell ref="C295:G295"/>
    <mergeCell ref="C297:G297"/>
    <mergeCell ref="C276:G276"/>
    <mergeCell ref="C277:G277"/>
    <mergeCell ref="C279:G279"/>
    <mergeCell ref="C280:G280"/>
    <mergeCell ref="C282:G282"/>
    <mergeCell ref="C284:G284"/>
    <mergeCell ref="C314:G314"/>
    <mergeCell ref="C317:G317"/>
    <mergeCell ref="C323:G323"/>
    <mergeCell ref="C325:G325"/>
    <mergeCell ref="C327:G327"/>
    <mergeCell ref="C329:G329"/>
    <mergeCell ref="C299:G299"/>
    <mergeCell ref="C304:G304"/>
    <mergeCell ref="C306:G306"/>
    <mergeCell ref="C308:G308"/>
    <mergeCell ref="C311:G311"/>
    <mergeCell ref="C312:G312"/>
    <mergeCell ref="C343:G343"/>
    <mergeCell ref="C345:G345"/>
    <mergeCell ref="C346:G346"/>
    <mergeCell ref="C348:G348"/>
    <mergeCell ref="C350:G350"/>
    <mergeCell ref="C352:G352"/>
    <mergeCell ref="C331:G331"/>
    <mergeCell ref="C333:G333"/>
    <mergeCell ref="C335:G335"/>
    <mergeCell ref="C337:G337"/>
    <mergeCell ref="C339:G339"/>
    <mergeCell ref="C341:G341"/>
    <mergeCell ref="C364:G364"/>
    <mergeCell ref="C366:G366"/>
    <mergeCell ref="C369:G369"/>
    <mergeCell ref="C371:G371"/>
    <mergeCell ref="C373:G373"/>
    <mergeCell ref="C376:G376"/>
    <mergeCell ref="C354:G354"/>
    <mergeCell ref="C356:G356"/>
    <mergeCell ref="C357:G357"/>
    <mergeCell ref="C359:G359"/>
    <mergeCell ref="C360:G360"/>
    <mergeCell ref="C362:G362"/>
    <mergeCell ref="C389:G389"/>
    <mergeCell ref="C390:G390"/>
    <mergeCell ref="C393:G393"/>
    <mergeCell ref="C395:G395"/>
    <mergeCell ref="C396:G396"/>
    <mergeCell ref="C398:G398"/>
    <mergeCell ref="C377:G377"/>
    <mergeCell ref="C379:G379"/>
    <mergeCell ref="C381:G381"/>
    <mergeCell ref="C383:G383"/>
    <mergeCell ref="C385:G385"/>
    <mergeCell ref="C387:G387"/>
    <mergeCell ref="C409:G409"/>
    <mergeCell ref="C411:G411"/>
    <mergeCell ref="C412:G412"/>
    <mergeCell ref="C414:G414"/>
    <mergeCell ref="C415:G415"/>
    <mergeCell ref="C417:G417"/>
    <mergeCell ref="C400:G400"/>
    <mergeCell ref="C402:G402"/>
    <mergeCell ref="C403:G403"/>
    <mergeCell ref="C405:G405"/>
    <mergeCell ref="C406:G406"/>
    <mergeCell ref="C408:G408"/>
    <mergeCell ref="C432:G432"/>
    <mergeCell ref="C434:G434"/>
    <mergeCell ref="C439:G439"/>
    <mergeCell ref="C441:G441"/>
    <mergeCell ref="C443:G443"/>
    <mergeCell ref="C446:G446"/>
    <mergeCell ref="C419:G419"/>
    <mergeCell ref="C421:G421"/>
    <mergeCell ref="C425:G425"/>
    <mergeCell ref="C427:G427"/>
    <mergeCell ref="C429:G429"/>
    <mergeCell ref="C430:G430"/>
    <mergeCell ref="C464:G464"/>
    <mergeCell ref="C466:G466"/>
    <mergeCell ref="C468:G468"/>
    <mergeCell ref="C470:G470"/>
    <mergeCell ref="C472:G472"/>
    <mergeCell ref="C474:G474"/>
    <mergeCell ref="C447:G447"/>
    <mergeCell ref="C449:G449"/>
    <mergeCell ref="C452:G452"/>
    <mergeCell ref="C458:G458"/>
    <mergeCell ref="C460:G460"/>
    <mergeCell ref="C462:G462"/>
    <mergeCell ref="C487:G487"/>
    <mergeCell ref="C489:G489"/>
    <mergeCell ref="C491:G491"/>
    <mergeCell ref="C492:G492"/>
    <mergeCell ref="C494:G494"/>
    <mergeCell ref="C495:G495"/>
    <mergeCell ref="C476:G476"/>
    <mergeCell ref="C478:G478"/>
    <mergeCell ref="C480:G480"/>
    <mergeCell ref="C481:G481"/>
    <mergeCell ref="C483:G483"/>
    <mergeCell ref="C485:G485"/>
    <mergeCell ref="C511:G511"/>
    <mergeCell ref="C512:G512"/>
    <mergeCell ref="C514:G514"/>
    <mergeCell ref="C516:G516"/>
    <mergeCell ref="C518:G518"/>
    <mergeCell ref="C520:G520"/>
    <mergeCell ref="C497:G497"/>
    <mergeCell ref="C499:G499"/>
    <mergeCell ref="C501:G501"/>
    <mergeCell ref="C504:G504"/>
    <mergeCell ref="C506:G506"/>
    <mergeCell ref="C508:G508"/>
    <mergeCell ref="C533:G533"/>
    <mergeCell ref="C535:G535"/>
    <mergeCell ref="C537:G537"/>
    <mergeCell ref="C538:G538"/>
    <mergeCell ref="C540:G540"/>
    <mergeCell ref="C541:G541"/>
    <mergeCell ref="C522:G522"/>
    <mergeCell ref="C524:G524"/>
    <mergeCell ref="C525:G525"/>
    <mergeCell ref="C528:G528"/>
    <mergeCell ref="C530:G530"/>
    <mergeCell ref="C531:G531"/>
    <mergeCell ref="C552:G552"/>
    <mergeCell ref="C554:G554"/>
    <mergeCell ref="C556:G556"/>
    <mergeCell ref="C560:G560"/>
    <mergeCell ref="C562:G562"/>
    <mergeCell ref="C564:G564"/>
    <mergeCell ref="C543:G543"/>
    <mergeCell ref="C544:G544"/>
    <mergeCell ref="C546:G546"/>
    <mergeCell ref="C547:G547"/>
    <mergeCell ref="C549:G549"/>
    <mergeCell ref="C550:G550"/>
    <mergeCell ref="C581:G581"/>
    <mergeCell ref="C582:G582"/>
    <mergeCell ref="C584:G584"/>
    <mergeCell ref="C587:G587"/>
    <mergeCell ref="C593:G593"/>
    <mergeCell ref="C595:G595"/>
    <mergeCell ref="C565:G565"/>
    <mergeCell ref="C567:G567"/>
    <mergeCell ref="C569:G569"/>
    <mergeCell ref="C574:G574"/>
    <mergeCell ref="C576:G576"/>
    <mergeCell ref="C578:G578"/>
    <mergeCell ref="C609:G609"/>
    <mergeCell ref="C611:G611"/>
    <mergeCell ref="C613:G613"/>
    <mergeCell ref="C615:G615"/>
    <mergeCell ref="C616:G616"/>
    <mergeCell ref="C618:G618"/>
    <mergeCell ref="C597:G597"/>
    <mergeCell ref="C599:G599"/>
    <mergeCell ref="C601:G601"/>
    <mergeCell ref="C603:G603"/>
    <mergeCell ref="C605:G605"/>
    <mergeCell ref="C607:G607"/>
    <mergeCell ref="C630:G630"/>
    <mergeCell ref="C632:G632"/>
    <mergeCell ref="C634:G634"/>
    <mergeCell ref="C636:G636"/>
    <mergeCell ref="C639:G639"/>
    <mergeCell ref="C641:G641"/>
    <mergeCell ref="C620:G620"/>
    <mergeCell ref="C622:G622"/>
    <mergeCell ref="C624:G624"/>
    <mergeCell ref="C626:G626"/>
    <mergeCell ref="C627:G627"/>
    <mergeCell ref="C629:G629"/>
    <mergeCell ref="C655:G655"/>
    <mergeCell ref="C657:G657"/>
    <mergeCell ref="C659:G659"/>
    <mergeCell ref="C660:G660"/>
    <mergeCell ref="C663:G663"/>
    <mergeCell ref="C665:G665"/>
    <mergeCell ref="C643:G643"/>
    <mergeCell ref="C646:G646"/>
    <mergeCell ref="C647:G647"/>
    <mergeCell ref="C649:G649"/>
    <mergeCell ref="C651:G651"/>
    <mergeCell ref="C653:G653"/>
    <mergeCell ref="C676:G676"/>
    <mergeCell ref="C678:G678"/>
    <mergeCell ref="C679:G679"/>
    <mergeCell ref="C681:G681"/>
    <mergeCell ref="C682:G682"/>
    <mergeCell ref="C684:G684"/>
    <mergeCell ref="C666:G666"/>
    <mergeCell ref="C668:G668"/>
    <mergeCell ref="C670:G670"/>
    <mergeCell ref="C672:G672"/>
    <mergeCell ref="C673:G673"/>
    <mergeCell ref="C675:G675"/>
    <mergeCell ref="C699:G699"/>
    <mergeCell ref="C700:G700"/>
    <mergeCell ref="C702:G702"/>
    <mergeCell ref="C704:G704"/>
    <mergeCell ref="C709:G709"/>
    <mergeCell ref="C711:G711"/>
    <mergeCell ref="C685:G685"/>
    <mergeCell ref="C687:G687"/>
    <mergeCell ref="C689:G689"/>
    <mergeCell ref="C691:G691"/>
    <mergeCell ref="C695:G695"/>
    <mergeCell ref="C697:G697"/>
    <mergeCell ref="C730:G730"/>
    <mergeCell ref="C732:G732"/>
    <mergeCell ref="C734:G734"/>
    <mergeCell ref="C736:G736"/>
    <mergeCell ref="C738:G738"/>
    <mergeCell ref="C740:G740"/>
    <mergeCell ref="C713:G713"/>
    <mergeCell ref="C716:G716"/>
    <mergeCell ref="C717:G717"/>
    <mergeCell ref="C719:G719"/>
    <mergeCell ref="C722:G722"/>
    <mergeCell ref="C728:G728"/>
    <mergeCell ref="C753:G753"/>
    <mergeCell ref="C755:G755"/>
    <mergeCell ref="C757:G757"/>
    <mergeCell ref="C759:G759"/>
    <mergeCell ref="C761:G761"/>
    <mergeCell ref="C762:G762"/>
    <mergeCell ref="C742:G742"/>
    <mergeCell ref="C744:G744"/>
    <mergeCell ref="C746:G746"/>
    <mergeCell ref="C748:G748"/>
    <mergeCell ref="C750:G750"/>
    <mergeCell ref="C751:G751"/>
    <mergeCell ref="C776:G776"/>
    <mergeCell ref="C778:G778"/>
    <mergeCell ref="C781:G781"/>
    <mergeCell ref="C782:G782"/>
    <mergeCell ref="C784:G784"/>
    <mergeCell ref="C786:G786"/>
    <mergeCell ref="C764:G764"/>
    <mergeCell ref="C765:G765"/>
    <mergeCell ref="C767:G767"/>
    <mergeCell ref="C769:G769"/>
    <mergeCell ref="C771:G771"/>
    <mergeCell ref="C774:G774"/>
    <mergeCell ref="C800:G800"/>
    <mergeCell ref="C801:G801"/>
    <mergeCell ref="C803:G803"/>
    <mergeCell ref="C805:G805"/>
    <mergeCell ref="C807:G807"/>
    <mergeCell ref="C808:G808"/>
    <mergeCell ref="C788:G788"/>
    <mergeCell ref="C790:G790"/>
    <mergeCell ref="C792:G792"/>
    <mergeCell ref="C794:G794"/>
    <mergeCell ref="C795:G795"/>
    <mergeCell ref="C798:G798"/>
    <mergeCell ref="C819:G819"/>
    <mergeCell ref="C820:G820"/>
    <mergeCell ref="C822:G822"/>
    <mergeCell ref="C824:G824"/>
    <mergeCell ref="C826:G826"/>
    <mergeCell ref="C830:G830"/>
    <mergeCell ref="C810:G810"/>
    <mergeCell ref="C811:G811"/>
    <mergeCell ref="C813:G813"/>
    <mergeCell ref="C814:G814"/>
    <mergeCell ref="C816:G816"/>
    <mergeCell ref="C817:G817"/>
    <mergeCell ref="C846:G846"/>
    <mergeCell ref="C848:G848"/>
    <mergeCell ref="C851:G851"/>
    <mergeCell ref="C852:G852"/>
    <mergeCell ref="C854:G854"/>
    <mergeCell ref="C832:G832"/>
    <mergeCell ref="C834:G834"/>
    <mergeCell ref="C835:G835"/>
    <mergeCell ref="C837:G837"/>
    <mergeCell ref="C839:G839"/>
    <mergeCell ref="C844:G844"/>
  </mergeCells>
  <pageMargins left="0.7" right="0.7" top="0.78740157499999996" bottom="0.78740157499999996" header="0.3" footer="0.3"/>
  <pageSetup scale="67" fitToHeight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E56F0-7E77-4B89-B57E-2BA4C8AA54F2}">
  <sheetPr>
    <pageSetUpPr fitToPage="1"/>
  </sheetPr>
  <dimension ref="A1:BH4688"/>
  <sheetViews>
    <sheetView topLeftCell="A36"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2.5546875" style="3" customWidth="1"/>
    <col min="3" max="3" width="63.33203125" style="3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G1" t="s">
        <v>1</v>
      </c>
    </row>
    <row r="2" spans="1:60" ht="24.9" customHeight="1" x14ac:dyDescent="0.3">
      <c r="A2" s="1" t="s">
        <v>2</v>
      </c>
      <c r="B2" s="2" t="s">
        <v>3</v>
      </c>
      <c r="C2" s="283" t="s">
        <v>241</v>
      </c>
      <c r="D2" s="284"/>
      <c r="E2" s="284"/>
      <c r="F2" s="284"/>
      <c r="G2" s="285"/>
      <c r="AG2" t="s">
        <v>4</v>
      </c>
    </row>
    <row r="3" spans="1:60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C3" s="3" t="s">
        <v>66</v>
      </c>
      <c r="AG3" t="s">
        <v>6</v>
      </c>
    </row>
    <row r="4" spans="1:60" ht="24.9" customHeight="1" x14ac:dyDescent="0.3">
      <c r="A4" s="4" t="s">
        <v>7</v>
      </c>
      <c r="B4" s="55" t="s">
        <v>174</v>
      </c>
      <c r="C4" s="286" t="s">
        <v>150</v>
      </c>
      <c r="D4" s="287"/>
      <c r="E4" s="287"/>
      <c r="F4" s="287"/>
      <c r="G4" s="288"/>
      <c r="AG4" t="s">
        <v>8</v>
      </c>
    </row>
    <row r="5" spans="1:60" x14ac:dyDescent="0.3">
      <c r="D5" s="5"/>
    </row>
    <row r="6" spans="1:60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6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60" ht="15" hidden="1" customHeight="1" x14ac:dyDescent="0.3">
      <c r="A7" s="11"/>
      <c r="B7" s="12"/>
      <c r="C7" s="12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60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SUMIF(AG9:AG19,"&lt;&gt;NOR",G9:G19)</f>
        <v>0</v>
      </c>
      <c r="H8" s="21"/>
      <c r="I8" s="21">
        <f>SUM(I9:I19)</f>
        <v>0</v>
      </c>
      <c r="J8" s="21"/>
      <c r="K8" s="21">
        <f>SUM(K9:K19)</f>
        <v>0</v>
      </c>
      <c r="L8" s="21"/>
      <c r="M8" s="21">
        <f>SUM(M9:M19)</f>
        <v>0</v>
      </c>
      <c r="N8" s="21"/>
      <c r="O8" s="21">
        <f>SUM(O9:O19)</f>
        <v>0</v>
      </c>
      <c r="P8" s="21"/>
      <c r="Q8" s="21">
        <f>SUM(Q9:Q19)</f>
        <v>0</v>
      </c>
      <c r="R8" s="21"/>
      <c r="S8" s="21"/>
      <c r="T8" s="22"/>
      <c r="U8" s="23"/>
      <c r="V8" s="23">
        <f>SUM(V9:V46)</f>
        <v>4.2700000000000005</v>
      </c>
      <c r="W8" s="23"/>
      <c r="X8" s="23"/>
      <c r="AG8" t="s">
        <v>34</v>
      </c>
    </row>
    <row r="9" spans="1:60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1" t="s">
        <v>48</v>
      </c>
      <c r="U9" s="32">
        <v>5.0959999999999998E-2</v>
      </c>
      <c r="V9" s="32">
        <f>ROUND(E9*U9,2)</f>
        <v>0</v>
      </c>
      <c r="W9" s="32"/>
      <c r="X9" s="32" t="s">
        <v>37</v>
      </c>
      <c r="Y9" s="33"/>
      <c r="Z9" s="33"/>
      <c r="AA9" s="33"/>
      <c r="AB9" s="33"/>
      <c r="AC9" s="33"/>
      <c r="AD9" s="33"/>
      <c r="AE9" s="33"/>
      <c r="AF9" s="33"/>
      <c r="AG9" s="33" t="s">
        <v>38</v>
      </c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</row>
    <row r="10" spans="1:60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8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2"/>
      <c r="U10" s="32"/>
      <c r="V10" s="32"/>
      <c r="W10" s="32"/>
      <c r="X10" s="32"/>
      <c r="Y10" s="33"/>
      <c r="Z10" s="33"/>
      <c r="AA10" s="33"/>
      <c r="AB10" s="33"/>
      <c r="AC10" s="33"/>
      <c r="AD10" s="33"/>
      <c r="AE10" s="33"/>
      <c r="AF10" s="33"/>
      <c r="AG10" s="33" t="s">
        <v>39</v>
      </c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</row>
    <row r="11" spans="1:60" outlineLevel="1" x14ac:dyDescent="0.3">
      <c r="A11" s="34"/>
      <c r="B11" s="35"/>
      <c r="C11" s="276" t="s">
        <v>70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 t="s">
        <v>48</v>
      </c>
      <c r="U11" s="32">
        <v>5.0959999999999998E-2</v>
      </c>
      <c r="V11" s="32">
        <f>ROUND(E11*U11,2)</f>
        <v>0</v>
      </c>
      <c r="W11" s="32"/>
      <c r="X11" s="32" t="s">
        <v>37</v>
      </c>
      <c r="Y11" s="33"/>
      <c r="Z11" s="33"/>
      <c r="AA11" s="33"/>
      <c r="AB11" s="33"/>
      <c r="AC11" s="33"/>
      <c r="AD11" s="33"/>
      <c r="AE11" s="33"/>
      <c r="AF11" s="33"/>
      <c r="AG11" s="33" t="s">
        <v>38</v>
      </c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6"/>
      <c r="BB11" s="33"/>
      <c r="BC11" s="33"/>
      <c r="BD11" s="33"/>
      <c r="BE11" s="33"/>
      <c r="BF11" s="33"/>
      <c r="BG11" s="33"/>
      <c r="BH11" s="33"/>
    </row>
    <row r="12" spans="1:60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/>
      <c r="AF12" s="33"/>
      <c r="AG12" s="33" t="s">
        <v>39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</row>
    <row r="13" spans="1:60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16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5.0959999999999998E-2</v>
      </c>
      <c r="V13" s="32">
        <f>ROUND(E13*U13,2)</f>
        <v>0.82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/>
      <c r="AF13" s="33"/>
      <c r="AG13" s="33" t="s">
        <v>38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</row>
    <row r="14" spans="1:60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/>
      <c r="AF14" s="33"/>
      <c r="AG14" s="33" t="s">
        <v>39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</row>
    <row r="15" spans="1:60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1" t="s">
        <v>48</v>
      </c>
      <c r="U15" s="32">
        <v>0</v>
      </c>
      <c r="V15" s="32">
        <f>ROUND(E15*U15,2)</f>
        <v>0</v>
      </c>
      <c r="W15" s="32"/>
      <c r="X15" s="32" t="s">
        <v>42</v>
      </c>
      <c r="Y15" s="33"/>
      <c r="Z15" s="33"/>
      <c r="AA15" s="33"/>
      <c r="AB15" s="33"/>
      <c r="AC15" s="33"/>
      <c r="AD15" s="33"/>
      <c r="AE15" s="33"/>
      <c r="AF15" s="33"/>
      <c r="AG15" s="33" t="s">
        <v>43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</row>
    <row r="16" spans="1:60" outlineLevel="1" x14ac:dyDescent="0.3">
      <c r="A16" s="24">
        <v>36</v>
      </c>
      <c r="B16" s="25" t="s">
        <v>62</v>
      </c>
      <c r="C16" s="26" t="s">
        <v>237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2"/>
      <c r="U16" s="32"/>
      <c r="V16" s="32"/>
      <c r="W16" s="32"/>
      <c r="X16" s="32"/>
      <c r="Y16" s="33"/>
      <c r="Z16" s="33"/>
      <c r="AA16" s="33"/>
      <c r="AB16" s="33"/>
      <c r="AC16" s="33"/>
      <c r="AD16" s="33"/>
      <c r="AE16" s="33"/>
      <c r="AF16" s="33"/>
      <c r="AG16" s="33" t="s">
        <v>39</v>
      </c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</row>
    <row r="17" spans="1:60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1" t="s">
        <v>48</v>
      </c>
      <c r="U17" s="32">
        <v>5.0959999999999998E-2</v>
      </c>
      <c r="V17" s="32">
        <f>ROUND(E17*U17,2)</f>
        <v>0</v>
      </c>
      <c r="W17" s="32"/>
      <c r="X17" s="32" t="s">
        <v>37</v>
      </c>
      <c r="Y17" s="33"/>
      <c r="Z17" s="33"/>
      <c r="AA17" s="33"/>
      <c r="AB17" s="33"/>
      <c r="AC17" s="33"/>
      <c r="AD17" s="33"/>
      <c r="AE17" s="33"/>
      <c r="AF17" s="33"/>
      <c r="AG17" s="33" t="s">
        <v>38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</row>
    <row r="18" spans="1:60" outlineLevel="1" x14ac:dyDescent="0.3">
      <c r="A18" s="24">
        <v>37</v>
      </c>
      <c r="B18" s="25" t="s">
        <v>63</v>
      </c>
      <c r="C18" s="26" t="s">
        <v>64</v>
      </c>
      <c r="D18" s="27" t="s">
        <v>59</v>
      </c>
      <c r="E18" s="28">
        <v>1</v>
      </c>
      <c r="F18" s="29">
        <v>0</v>
      </c>
      <c r="G18" s="30">
        <f>ROUND(E18*F18,2)</f>
        <v>0</v>
      </c>
      <c r="H18" s="29"/>
      <c r="I18" s="30">
        <f>ROUND(E18*H18,2)</f>
        <v>0</v>
      </c>
      <c r="J18" s="29"/>
      <c r="K18" s="30">
        <f>ROUND(E18*J18,2)</f>
        <v>0</v>
      </c>
      <c r="L18" s="30">
        <v>21</v>
      </c>
      <c r="M18" s="30">
        <f>G18*(1+L18/100)</f>
        <v>0</v>
      </c>
      <c r="N18" s="30">
        <v>0</v>
      </c>
      <c r="O18" s="30">
        <f>ROUND(E18*N18,2)</f>
        <v>0</v>
      </c>
      <c r="P18" s="30">
        <v>0</v>
      </c>
      <c r="Q18" s="30">
        <f>ROUND(E18*P18,2)</f>
        <v>0</v>
      </c>
      <c r="R18" s="30"/>
      <c r="S18" s="30" t="s">
        <v>41</v>
      </c>
      <c r="T18" s="32"/>
      <c r="U18" s="32"/>
      <c r="V18" s="32"/>
      <c r="W18" s="32"/>
      <c r="X18" s="32"/>
      <c r="Y18" s="33"/>
      <c r="Z18" s="33"/>
      <c r="AA18" s="33"/>
      <c r="AB18" s="33"/>
      <c r="AC18" s="33"/>
      <c r="AD18" s="33"/>
      <c r="AE18" s="33"/>
      <c r="AF18" s="33"/>
      <c r="AG18" s="33" t="s">
        <v>39</v>
      </c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</row>
    <row r="19" spans="1:60" outlineLevel="1" x14ac:dyDescent="0.3">
      <c r="A19" s="34"/>
      <c r="B19" s="35"/>
      <c r="C19" s="280"/>
      <c r="D19" s="281"/>
      <c r="E19" s="281"/>
      <c r="F19" s="281"/>
      <c r="G19" s="28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/>
      <c r="AF19" s="33"/>
      <c r="AG19" s="33" t="s">
        <v>43</v>
      </c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</row>
    <row r="20" spans="1:60" outlineLevel="1" x14ac:dyDescent="0.3">
      <c r="A20" s="16" t="s">
        <v>33</v>
      </c>
      <c r="B20" s="17" t="s">
        <v>75</v>
      </c>
      <c r="C20" s="18" t="s">
        <v>78</v>
      </c>
      <c r="D20" s="19"/>
      <c r="E20" s="20"/>
      <c r="F20" s="21"/>
      <c r="G20" s="21">
        <f>SUMIF(AG21:AG29,"&lt;&gt;NOR",G21:G29)</f>
        <v>0</v>
      </c>
      <c r="H20" s="21"/>
      <c r="I20" s="21">
        <f>SUM(I21:I29)</f>
        <v>0</v>
      </c>
      <c r="J20" s="21"/>
      <c r="K20" s="21">
        <f>SUM(K21:K29)</f>
        <v>0</v>
      </c>
      <c r="L20" s="21"/>
      <c r="M20" s="21">
        <f>SUM(M21:M29)</f>
        <v>0</v>
      </c>
      <c r="N20" s="21"/>
      <c r="O20" s="21">
        <f>SUM(O21:O29)</f>
        <v>0</v>
      </c>
      <c r="P20" s="21"/>
      <c r="Q20" s="21">
        <f>SUM(Q21:Q29)</f>
        <v>0</v>
      </c>
      <c r="R20" s="21"/>
      <c r="S20" s="21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/>
      <c r="AF20" s="33"/>
      <c r="AG20" s="33" t="s">
        <v>39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</row>
    <row r="21" spans="1:60" outlineLevel="1" x14ac:dyDescent="0.3">
      <c r="A21" s="205">
        <v>33</v>
      </c>
      <c r="B21" s="206" t="s">
        <v>151</v>
      </c>
      <c r="C21" s="208" t="s">
        <v>152</v>
      </c>
      <c r="D21" s="207" t="s">
        <v>56</v>
      </c>
      <c r="E21" s="215">
        <v>16</v>
      </c>
      <c r="F21" s="29">
        <v>0</v>
      </c>
      <c r="G21" s="30">
        <f>ROUND(E21*F21,2)</f>
        <v>0</v>
      </c>
      <c r="H21" s="29"/>
      <c r="I21" s="30">
        <f>ROUND(E21*H21,2)</f>
        <v>0</v>
      </c>
      <c r="J21" s="29"/>
      <c r="K21" s="30">
        <f>ROUND(E21*J21,2)</f>
        <v>0</v>
      </c>
      <c r="L21" s="30">
        <v>21</v>
      </c>
      <c r="M21" s="30">
        <f>G21*(1+L21/100)</f>
        <v>0</v>
      </c>
      <c r="N21" s="30">
        <v>0</v>
      </c>
      <c r="O21" s="30">
        <f>ROUND(E21*N21,2)</f>
        <v>0</v>
      </c>
      <c r="P21" s="30">
        <v>0</v>
      </c>
      <c r="Q21" s="30">
        <f>ROUND(E21*P21,2)</f>
        <v>0</v>
      </c>
      <c r="R21" s="30"/>
      <c r="S21" s="30" t="s">
        <v>47</v>
      </c>
      <c r="T21" s="31" t="s">
        <v>48</v>
      </c>
      <c r="U21" s="32">
        <v>4.6330000000000003E-2</v>
      </c>
      <c r="V21" s="32">
        <f>ROUND(E21*U21,2)</f>
        <v>0.74</v>
      </c>
      <c r="W21" s="32"/>
      <c r="X21" s="32" t="s">
        <v>37</v>
      </c>
      <c r="Y21" s="33"/>
      <c r="Z21" s="33"/>
      <c r="AA21" s="33"/>
      <c r="AB21" s="33"/>
      <c r="AC21" s="33"/>
      <c r="AD21" s="33"/>
      <c r="AE21" s="33"/>
      <c r="AF21" s="33"/>
      <c r="AG21" s="33" t="s">
        <v>38</v>
      </c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</row>
    <row r="22" spans="1:60" ht="23.4" customHeight="1" outlineLevel="1" x14ac:dyDescent="0.3">
      <c r="A22" s="34"/>
      <c r="B22" s="35"/>
      <c r="C22" s="276" t="s">
        <v>201</v>
      </c>
      <c r="D22" s="277"/>
      <c r="E22" s="277"/>
      <c r="F22" s="277"/>
      <c r="G22" s="277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  <c r="Z22" s="33"/>
      <c r="AA22" s="33"/>
      <c r="AB22" s="33"/>
      <c r="AC22" s="33"/>
      <c r="AD22" s="33"/>
      <c r="AE22" s="33"/>
      <c r="AF22" s="33"/>
      <c r="AG22" s="33" t="s">
        <v>39</v>
      </c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6"/>
      <c r="BB22" s="33"/>
      <c r="BC22" s="33"/>
      <c r="BD22" s="33"/>
      <c r="BE22" s="33"/>
      <c r="BF22" s="33"/>
      <c r="BG22" s="33"/>
      <c r="BH22" s="33"/>
    </row>
    <row r="23" spans="1:60" outlineLevel="1" x14ac:dyDescent="0.3">
      <c r="A23" s="34"/>
      <c r="B23" s="35"/>
      <c r="C23" s="278"/>
      <c r="D23" s="279"/>
      <c r="E23" s="279"/>
      <c r="F23" s="279"/>
      <c r="G23" s="279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1" t="s">
        <v>48</v>
      </c>
      <c r="U23" s="32">
        <v>0</v>
      </c>
      <c r="V23" s="32">
        <f>ROUND(E23*U23,2)</f>
        <v>0</v>
      </c>
      <c r="W23" s="32"/>
      <c r="X23" s="32" t="s">
        <v>42</v>
      </c>
      <c r="Y23" s="33"/>
      <c r="Z23" s="33"/>
      <c r="AA23" s="33"/>
      <c r="AB23" s="33"/>
      <c r="AC23" s="33"/>
      <c r="AD23" s="33"/>
      <c r="AE23" s="33"/>
      <c r="AF23" s="33"/>
      <c r="AG23" s="33" t="s">
        <v>43</v>
      </c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</row>
    <row r="24" spans="1:60" outlineLevel="1" x14ac:dyDescent="0.3">
      <c r="A24" s="24">
        <v>2</v>
      </c>
      <c r="B24" s="25" t="s">
        <v>79</v>
      </c>
      <c r="C24" s="26" t="s">
        <v>146</v>
      </c>
      <c r="D24" s="27" t="s">
        <v>35</v>
      </c>
      <c r="E24" s="28">
        <v>22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/>
      <c r="S24" s="30" t="s">
        <v>36</v>
      </c>
      <c r="T24" s="32"/>
      <c r="U24" s="32"/>
      <c r="V24" s="32"/>
      <c r="W24" s="32"/>
      <c r="X24" s="32"/>
      <c r="Y24" s="33"/>
      <c r="Z24" s="33"/>
      <c r="AA24" s="33"/>
      <c r="AB24" s="33"/>
      <c r="AC24" s="33"/>
      <c r="AD24" s="33"/>
      <c r="AE24" s="33"/>
      <c r="AF24" s="33"/>
      <c r="AG24" s="33" t="s">
        <v>39</v>
      </c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</row>
    <row r="25" spans="1:60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1" t="s">
        <v>48</v>
      </c>
      <c r="U25" s="32">
        <v>4.6330000000000003E-2</v>
      </c>
      <c r="V25" s="32">
        <f>ROUND(E25*U25,2)</f>
        <v>0</v>
      </c>
      <c r="W25" s="32"/>
      <c r="X25" s="32" t="s">
        <v>37</v>
      </c>
      <c r="Y25" s="33"/>
      <c r="Z25" s="33"/>
      <c r="AA25" s="33"/>
      <c r="AB25" s="33"/>
      <c r="AC25" s="33"/>
      <c r="AD25" s="33"/>
      <c r="AE25" s="33"/>
      <c r="AF25" s="33"/>
      <c r="AG25" s="33" t="s">
        <v>38</v>
      </c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</row>
    <row r="26" spans="1:60" outlineLevel="1" x14ac:dyDescent="0.3">
      <c r="A26" s="24">
        <v>4</v>
      </c>
      <c r="B26" s="25" t="s">
        <v>80</v>
      </c>
      <c r="C26" s="26" t="s">
        <v>147</v>
      </c>
      <c r="D26" s="27" t="s">
        <v>35</v>
      </c>
      <c r="E26" s="28">
        <v>110</v>
      </c>
      <c r="F26" s="29">
        <v>0</v>
      </c>
      <c r="G26" s="30">
        <f>ROUND(E26*F26,2)</f>
        <v>0</v>
      </c>
      <c r="H26" s="29"/>
      <c r="I26" s="30">
        <f>ROUND(E26*H26,2)</f>
        <v>0</v>
      </c>
      <c r="J26" s="29"/>
      <c r="K26" s="30">
        <f>ROUND(E26*J26,2)</f>
        <v>0</v>
      </c>
      <c r="L26" s="30">
        <v>21</v>
      </c>
      <c r="M26" s="30">
        <f>G26*(1+L26/100)</f>
        <v>0</v>
      </c>
      <c r="N26" s="30">
        <v>0</v>
      </c>
      <c r="O26" s="30">
        <f>ROUND(E26*N26,2)</f>
        <v>0</v>
      </c>
      <c r="P26" s="30">
        <v>0</v>
      </c>
      <c r="Q26" s="30">
        <f>ROUND(E26*P26,2)</f>
        <v>0</v>
      </c>
      <c r="R26" s="30" t="s">
        <v>44</v>
      </c>
      <c r="S26" s="30" t="s">
        <v>41</v>
      </c>
      <c r="T26" s="32"/>
      <c r="U26" s="32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 t="s">
        <v>39</v>
      </c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</row>
    <row r="27" spans="1:60" outlineLevel="1" x14ac:dyDescent="0.3">
      <c r="A27" s="34"/>
      <c r="B27" s="35"/>
      <c r="C27" s="280"/>
      <c r="D27" s="281"/>
      <c r="E27" s="281"/>
      <c r="F27" s="281"/>
      <c r="G27" s="281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1" t="s">
        <v>48</v>
      </c>
      <c r="U27" s="32">
        <v>8.2830000000000001E-2</v>
      </c>
      <c r="V27" s="32">
        <f>ROUND(E27*U27,2)</f>
        <v>0</v>
      </c>
      <c r="W27" s="32"/>
      <c r="X27" s="32" t="s">
        <v>37</v>
      </c>
      <c r="Y27" s="33"/>
      <c r="Z27" s="33"/>
      <c r="AA27" s="33"/>
      <c r="AB27" s="33"/>
      <c r="AC27" s="33"/>
      <c r="AD27" s="33"/>
      <c r="AE27" s="33"/>
      <c r="AF27" s="33"/>
      <c r="AG27" s="33" t="s">
        <v>38</v>
      </c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</row>
    <row r="28" spans="1:60" outlineLevel="1" x14ac:dyDescent="0.3">
      <c r="A28" s="24">
        <v>7</v>
      </c>
      <c r="B28" s="25"/>
      <c r="C28" s="26" t="s">
        <v>228</v>
      </c>
      <c r="D28" s="27" t="s">
        <v>50</v>
      </c>
      <c r="E28" s="28">
        <v>1</v>
      </c>
      <c r="F28" s="29">
        <v>0</v>
      </c>
      <c r="G28" s="30">
        <f>ROUND(E28*F28,2)</f>
        <v>0</v>
      </c>
      <c r="H28" s="29"/>
      <c r="I28" s="30">
        <f>ROUND(E28*H28,2)</f>
        <v>0</v>
      </c>
      <c r="J28" s="29"/>
      <c r="K28" s="30">
        <f>ROUND(E28*J28,2)</f>
        <v>0</v>
      </c>
      <c r="L28" s="30">
        <v>21</v>
      </c>
      <c r="M28" s="30">
        <f>G28*(1+L28/100)</f>
        <v>0</v>
      </c>
      <c r="N28" s="30">
        <v>0</v>
      </c>
      <c r="O28" s="30">
        <f>ROUND(E28*N28,2)</f>
        <v>0</v>
      </c>
      <c r="P28" s="30">
        <v>0</v>
      </c>
      <c r="Q28" s="30">
        <f>ROUND(E28*P28,2)</f>
        <v>0</v>
      </c>
      <c r="R28" s="30"/>
      <c r="S28" s="30" t="s">
        <v>47</v>
      </c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/>
      <c r="AF28" s="33"/>
      <c r="AG28" s="33" t="s">
        <v>49</v>
      </c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</row>
    <row r="29" spans="1:60" ht="15" customHeight="1" outlineLevel="1" x14ac:dyDescent="0.3">
      <c r="A29" s="34"/>
      <c r="B29" s="35"/>
      <c r="C29" s="276" t="s">
        <v>232</v>
      </c>
      <c r="D29" s="277"/>
      <c r="E29" s="277"/>
      <c r="F29" s="277"/>
      <c r="G29" s="277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3"/>
      <c r="Z29" s="33"/>
      <c r="AA29" s="33"/>
      <c r="AB29" s="33"/>
      <c r="AC29" s="33"/>
      <c r="AD29" s="33"/>
      <c r="AE29" s="33"/>
      <c r="AF29" s="33"/>
      <c r="AG29" s="33" t="s">
        <v>39</v>
      </c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</row>
    <row r="30" spans="1:60" outlineLevel="1" x14ac:dyDescent="0.3">
      <c r="A30" s="34"/>
      <c r="B30" s="35"/>
      <c r="C30" s="53"/>
      <c r="D30" s="54"/>
      <c r="E30" s="54"/>
      <c r="F30" s="54"/>
      <c r="G30" s="5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1" t="s">
        <v>48</v>
      </c>
      <c r="U30" s="32">
        <v>8.6999999999999994E-2</v>
      </c>
      <c r="V30" s="32">
        <f>ROUND(E30*U30,2)</f>
        <v>0</v>
      </c>
      <c r="W30" s="32"/>
      <c r="X30" s="32" t="s">
        <v>37</v>
      </c>
      <c r="Y30" s="33"/>
      <c r="Z30" s="33"/>
      <c r="AA30" s="33"/>
      <c r="AB30" s="33"/>
      <c r="AC30" s="33"/>
      <c r="AD30" s="33"/>
      <c r="AE30" s="33"/>
      <c r="AF30" s="33"/>
      <c r="AG30" s="33" t="s">
        <v>38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</row>
    <row r="31" spans="1:60" outlineLevel="1" x14ac:dyDescent="0.3">
      <c r="A31" s="16" t="s">
        <v>33</v>
      </c>
      <c r="B31" s="17" t="s">
        <v>82</v>
      </c>
      <c r="C31" s="18" t="s">
        <v>83</v>
      </c>
      <c r="D31" s="19"/>
      <c r="E31" s="20"/>
      <c r="F31" s="21"/>
      <c r="G31" s="21">
        <f>SUMIF(AG32:AG55,"&lt;&gt;NOR",G32:G55)</f>
        <v>0</v>
      </c>
      <c r="H31" s="21"/>
      <c r="I31" s="21">
        <f>SUM(I32:I55)</f>
        <v>0</v>
      </c>
      <c r="J31" s="21"/>
      <c r="K31" s="21">
        <f>SUM(K32:K55)</f>
        <v>0</v>
      </c>
      <c r="L31" s="21"/>
      <c r="M31" s="21">
        <f>SUM(M32:M55)</f>
        <v>0</v>
      </c>
      <c r="N31" s="21"/>
      <c r="O31" s="21">
        <f>SUM(O32:O55)</f>
        <v>0</v>
      </c>
      <c r="P31" s="21"/>
      <c r="Q31" s="21">
        <f>SUM(Q32:Q55)</f>
        <v>0</v>
      </c>
      <c r="R31" s="21"/>
      <c r="S31" s="21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/>
      <c r="AF31" s="33"/>
      <c r="AG31" s="33" t="s">
        <v>39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</row>
    <row r="32" spans="1:60" ht="24" customHeight="1" outlineLevel="1" x14ac:dyDescent="0.3">
      <c r="A32" s="24">
        <v>8</v>
      </c>
      <c r="B32" s="25" t="s">
        <v>187</v>
      </c>
      <c r="C32" s="26" t="s">
        <v>188</v>
      </c>
      <c r="D32" s="27" t="s">
        <v>50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/>
      <c r="AF32" s="33"/>
      <c r="AG32" s="33" t="s">
        <v>43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</row>
    <row r="33" spans="1:60" outlineLevel="1" x14ac:dyDescent="0.3">
      <c r="A33" s="34"/>
      <c r="B33" s="35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/>
      <c r="AF33" s="33"/>
      <c r="AG33" s="33" t="s">
        <v>39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</row>
    <row r="34" spans="1:60" outlineLevel="1" x14ac:dyDescent="0.3">
      <c r="A34" s="24">
        <v>9</v>
      </c>
      <c r="B34" s="25" t="s">
        <v>189</v>
      </c>
      <c r="C34" s="26" t="s">
        <v>190</v>
      </c>
      <c r="D34" s="27" t="s">
        <v>50</v>
      </c>
      <c r="E34" s="28">
        <v>1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0.67500000000000004</v>
      </c>
      <c r="V34" s="32">
        <f>ROUND(E34*U34,2)</f>
        <v>0.68</v>
      </c>
      <c r="W34" s="32"/>
      <c r="X34" s="32" t="s">
        <v>37</v>
      </c>
      <c r="Y34" s="33"/>
      <c r="Z34" s="33"/>
      <c r="AA34" s="33"/>
      <c r="AB34" s="33"/>
      <c r="AC34" s="33"/>
      <c r="AD34" s="33"/>
      <c r="AE34" s="33"/>
      <c r="AF34" s="33"/>
      <c r="AG34" s="33" t="s">
        <v>38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</row>
    <row r="35" spans="1:60" outlineLevel="1" x14ac:dyDescent="0.3">
      <c r="A35" s="34"/>
      <c r="B35" s="35"/>
      <c r="C35" s="276"/>
      <c r="D35" s="277"/>
      <c r="E35" s="277"/>
      <c r="F35" s="277"/>
      <c r="G35" s="277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 t="s">
        <v>39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</row>
    <row r="36" spans="1:60" outlineLevel="1" x14ac:dyDescent="0.3">
      <c r="A36" s="24">
        <v>9</v>
      </c>
      <c r="B36" s="25" t="s">
        <v>191</v>
      </c>
      <c r="C36" s="26" t="s">
        <v>192</v>
      </c>
      <c r="D36" s="27" t="s">
        <v>50</v>
      </c>
      <c r="E36" s="28">
        <v>1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0.67500000000000004</v>
      </c>
      <c r="V36" s="32">
        <f>ROUND(E36*U36,2)</f>
        <v>0.68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/>
      <c r="AF36" s="33"/>
      <c r="AG36" s="33" t="s">
        <v>38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</row>
    <row r="37" spans="1:60" outlineLevel="1" x14ac:dyDescent="0.3">
      <c r="A37" s="34"/>
      <c r="B37" s="35"/>
      <c r="C37" s="276" t="s">
        <v>98</v>
      </c>
      <c r="D37" s="277"/>
      <c r="E37" s="277"/>
      <c r="F37" s="277"/>
      <c r="G37" s="27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/>
      <c r="AF37" s="33"/>
      <c r="AG37" s="33" t="s">
        <v>39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</row>
    <row r="38" spans="1:60" outlineLevel="1" x14ac:dyDescent="0.3">
      <c r="A38" s="24">
        <v>9</v>
      </c>
      <c r="B38" s="25" t="s">
        <v>193</v>
      </c>
      <c r="C38" s="26" t="s">
        <v>196</v>
      </c>
      <c r="D38" s="27" t="s">
        <v>50</v>
      </c>
      <c r="E38" s="28">
        <v>2</v>
      </c>
      <c r="F38" s="29">
        <v>0</v>
      </c>
      <c r="G38" s="30">
        <f>ROUND(E38*F38,2)</f>
        <v>0</v>
      </c>
      <c r="H38" s="29"/>
      <c r="I38" s="30">
        <f>ROUND(E38*H38,2)</f>
        <v>0</v>
      </c>
      <c r="J38" s="29"/>
      <c r="K38" s="30">
        <f>ROUND(E38*J38,2)</f>
        <v>0</v>
      </c>
      <c r="L38" s="30">
        <v>21</v>
      </c>
      <c r="M38" s="30">
        <f>G38*(1+L38/100)</f>
        <v>0</v>
      </c>
      <c r="N38" s="30">
        <v>0</v>
      </c>
      <c r="O38" s="30">
        <f>ROUND(E38*N38,2)</f>
        <v>0</v>
      </c>
      <c r="P38" s="30">
        <v>0</v>
      </c>
      <c r="Q38" s="30">
        <f>ROUND(E38*P38,2)</f>
        <v>0</v>
      </c>
      <c r="R38" s="30"/>
      <c r="S38" s="30" t="s">
        <v>47</v>
      </c>
      <c r="T38" s="31" t="s">
        <v>48</v>
      </c>
      <c r="U38" s="32">
        <v>0.67500000000000004</v>
      </c>
      <c r="V38" s="32">
        <f>ROUND(E38*U38,2)</f>
        <v>1.35</v>
      </c>
      <c r="W38" s="32"/>
      <c r="X38" s="32" t="s">
        <v>37</v>
      </c>
      <c r="Y38" s="33"/>
      <c r="Z38" s="33"/>
      <c r="AA38" s="33"/>
      <c r="AB38" s="33"/>
      <c r="AC38" s="33"/>
      <c r="AD38" s="33"/>
      <c r="AE38" s="33"/>
      <c r="AF38" s="33"/>
      <c r="AG38" s="33" t="s">
        <v>38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</row>
    <row r="39" spans="1:60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1" t="s">
        <v>48</v>
      </c>
      <c r="U39" s="32">
        <v>1</v>
      </c>
      <c r="V39" s="32">
        <f>ROUND(E39*U39,2)</f>
        <v>0</v>
      </c>
      <c r="W39" s="32"/>
      <c r="X39" s="32" t="s">
        <v>57</v>
      </c>
      <c r="Y39" s="33"/>
      <c r="Z39" s="33"/>
      <c r="AA39" s="33"/>
      <c r="AB39" s="33"/>
      <c r="AC39" s="33"/>
      <c r="AD39" s="33"/>
      <c r="AE39" s="33"/>
      <c r="AF39" s="33"/>
      <c r="AG39" s="33" t="s">
        <v>58</v>
      </c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</row>
    <row r="40" spans="1:60" ht="23.25" customHeight="1" outlineLevel="1" x14ac:dyDescent="0.3">
      <c r="A40" s="24">
        <v>9</v>
      </c>
      <c r="B40" s="25" t="s">
        <v>194</v>
      </c>
      <c r="C40" s="26" t="s">
        <v>197</v>
      </c>
      <c r="D40" s="27" t="s">
        <v>46</v>
      </c>
      <c r="E40" s="28">
        <v>1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2"/>
      <c r="U40" s="32"/>
      <c r="V40" s="32"/>
      <c r="W40" s="32"/>
      <c r="X40" s="32"/>
      <c r="Y40" s="33"/>
      <c r="Z40" s="33"/>
      <c r="AA40" s="33"/>
      <c r="AB40" s="33"/>
      <c r="AC40" s="33"/>
      <c r="AD40" s="33"/>
      <c r="AE40" s="33"/>
      <c r="AF40" s="33"/>
      <c r="AG40" s="33" t="s">
        <v>49</v>
      </c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6" t="str">
        <f>C40</f>
        <v>Modul digitálních vstupů, 16x DI</v>
      </c>
      <c r="BB40" s="33"/>
      <c r="BC40" s="33"/>
      <c r="BD40" s="33"/>
      <c r="BE40" s="33"/>
      <c r="BF40" s="33"/>
      <c r="BG40" s="33"/>
      <c r="BH40" s="33"/>
    </row>
    <row r="41" spans="1:60" outlineLevel="1" x14ac:dyDescent="0.3">
      <c r="A41" s="34"/>
      <c r="B41" s="35"/>
      <c r="C41" s="280"/>
      <c r="D41" s="281"/>
      <c r="E41" s="281"/>
      <c r="F41" s="281"/>
      <c r="G41" s="281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 t="s">
        <v>39</v>
      </c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</row>
    <row r="42" spans="1:60" outlineLevel="1" x14ac:dyDescent="0.3">
      <c r="A42" s="24">
        <v>9</v>
      </c>
      <c r="B42" s="25" t="s">
        <v>195</v>
      </c>
      <c r="C42" s="26" t="s">
        <v>198</v>
      </c>
      <c r="D42" s="27" t="s">
        <v>50</v>
      </c>
      <c r="E42" s="28">
        <v>1</v>
      </c>
      <c r="F42" s="29">
        <v>0</v>
      </c>
      <c r="G42" s="30">
        <f>ROUND(E42*F42,2)</f>
        <v>0</v>
      </c>
      <c r="H42" s="29"/>
      <c r="I42" s="30">
        <f>ROUND(E42*H42,2)</f>
        <v>0</v>
      </c>
      <c r="J42" s="29"/>
      <c r="K42" s="30">
        <f>ROUND(E42*J42,2)</f>
        <v>0</v>
      </c>
      <c r="L42" s="30">
        <v>21</v>
      </c>
      <c r="M42" s="30">
        <f>G42*(1+L42/100)</f>
        <v>0</v>
      </c>
      <c r="N42" s="30">
        <v>0</v>
      </c>
      <c r="O42" s="30">
        <f>ROUND(E42*N42,2)</f>
        <v>0</v>
      </c>
      <c r="P42" s="30">
        <v>0</v>
      </c>
      <c r="Q42" s="30">
        <f>ROUND(E42*P42,2)</f>
        <v>0</v>
      </c>
      <c r="R42" s="30"/>
      <c r="S42" s="30" t="s">
        <v>47</v>
      </c>
      <c r="T42" s="31" t="s">
        <v>48</v>
      </c>
      <c r="U42" s="32">
        <v>0</v>
      </c>
      <c r="V42" s="32">
        <f>ROUND(E42*U42,2)</f>
        <v>0</v>
      </c>
      <c r="W42" s="32"/>
      <c r="X42" s="32" t="s">
        <v>37</v>
      </c>
      <c r="Y42" s="33"/>
      <c r="Z42" s="33"/>
      <c r="AA42" s="33"/>
      <c r="AB42" s="33"/>
      <c r="AC42" s="33"/>
      <c r="AD42" s="33"/>
      <c r="AE42" s="33"/>
      <c r="AF42" s="33"/>
      <c r="AG42" s="33" t="s">
        <v>38</v>
      </c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</row>
    <row r="43" spans="1:60" outlineLevel="1" x14ac:dyDescent="0.3">
      <c r="A43" s="34"/>
      <c r="B43" s="35"/>
      <c r="C43" s="51"/>
      <c r="D43" s="52"/>
      <c r="E43" s="52"/>
      <c r="F43" s="52"/>
      <c r="G43" s="5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3"/>
      <c r="Z43" s="33"/>
      <c r="AA43" s="33"/>
      <c r="AB43" s="33"/>
      <c r="AC43" s="33"/>
      <c r="AD43" s="33"/>
      <c r="AE43" s="33"/>
      <c r="AF43" s="33"/>
      <c r="AG43" s="33" t="s">
        <v>49</v>
      </c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</row>
    <row r="44" spans="1:60" outlineLevel="1" x14ac:dyDescent="0.3">
      <c r="A44" s="24">
        <v>11</v>
      </c>
      <c r="B44" s="25" t="s">
        <v>84</v>
      </c>
      <c r="C44" s="26" t="s">
        <v>85</v>
      </c>
      <c r="D44" s="27" t="s">
        <v>35</v>
      </c>
      <c r="E44" s="28">
        <v>7</v>
      </c>
      <c r="F44" s="29">
        <v>0</v>
      </c>
      <c r="G44" s="30">
        <f>ROUND(E44*F44,2)</f>
        <v>0</v>
      </c>
      <c r="H44" s="29"/>
      <c r="I44" s="30">
        <f>ROUND(E44*H44,2)</f>
        <v>0</v>
      </c>
      <c r="J44" s="29"/>
      <c r="K44" s="30">
        <f>ROUND(E44*J44,2)</f>
        <v>0</v>
      </c>
      <c r="L44" s="30">
        <v>21</v>
      </c>
      <c r="M44" s="30">
        <f>G44*(1+L44/100)</f>
        <v>0</v>
      </c>
      <c r="N44" s="30">
        <v>0</v>
      </c>
      <c r="O44" s="30">
        <f>ROUND(E44*N44,2)</f>
        <v>0</v>
      </c>
      <c r="P44" s="30">
        <v>0</v>
      </c>
      <c r="Q44" s="30">
        <f>ROUND(E44*P44,2)</f>
        <v>0</v>
      </c>
      <c r="R44" s="30"/>
      <c r="S44" s="30" t="s">
        <v>41</v>
      </c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 t="s">
        <v>39</v>
      </c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</row>
    <row r="45" spans="1:60" outlineLevel="1" x14ac:dyDescent="0.3">
      <c r="A45" s="34"/>
      <c r="B45" s="35"/>
      <c r="C45" s="276"/>
      <c r="D45" s="277"/>
      <c r="E45" s="277"/>
      <c r="F45" s="277"/>
      <c r="G45" s="277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1" t="s">
        <v>48</v>
      </c>
      <c r="U45" s="32">
        <v>0</v>
      </c>
      <c r="V45" s="32">
        <f>ROUND(E45*U45,2)</f>
        <v>0</v>
      </c>
      <c r="W45" s="32"/>
      <c r="X45" s="32" t="s">
        <v>60</v>
      </c>
      <c r="Y45" s="33"/>
      <c r="Z45" s="33"/>
      <c r="AA45" s="33"/>
      <c r="AB45" s="33"/>
      <c r="AC45" s="33"/>
      <c r="AD45" s="33"/>
      <c r="AE45" s="33"/>
      <c r="AF45" s="33"/>
      <c r="AG45" s="33" t="s">
        <v>61</v>
      </c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</row>
    <row r="46" spans="1:60" outlineLevel="1" x14ac:dyDescent="0.3">
      <c r="A46" s="34"/>
      <c r="B46" s="35"/>
      <c r="C46" s="278"/>
      <c r="D46" s="279"/>
      <c r="E46" s="279"/>
      <c r="F46" s="279"/>
      <c r="G46" s="279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3"/>
      <c r="Z46" s="33"/>
      <c r="AA46" s="33"/>
      <c r="AB46" s="33"/>
      <c r="AC46" s="33"/>
      <c r="AD46" s="33"/>
      <c r="AE46" s="33"/>
      <c r="AF46" s="33"/>
      <c r="AG46" s="33" t="s">
        <v>39</v>
      </c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</row>
    <row r="47" spans="1:60" outlineLevel="1" x14ac:dyDescent="0.3">
      <c r="A47" s="24">
        <v>15</v>
      </c>
      <c r="B47" s="25" t="s">
        <v>86</v>
      </c>
      <c r="C47" s="26" t="s">
        <v>87</v>
      </c>
      <c r="D47" s="27" t="s">
        <v>51</v>
      </c>
      <c r="E47" s="28">
        <v>22</v>
      </c>
      <c r="F47" s="29">
        <v>0</v>
      </c>
      <c r="G47" s="30">
        <f>ROUND(E47*F47,2)</f>
        <v>0</v>
      </c>
      <c r="H47" s="29"/>
      <c r="I47" s="30">
        <f>ROUND(E47*H47,2)</f>
        <v>0</v>
      </c>
      <c r="J47" s="29"/>
      <c r="K47" s="30">
        <f>ROUND(E47*J47,2)</f>
        <v>0</v>
      </c>
      <c r="L47" s="30">
        <v>21</v>
      </c>
      <c r="M47" s="30">
        <f>G47*(1+L47/100)</f>
        <v>0</v>
      </c>
      <c r="N47" s="30">
        <v>0</v>
      </c>
      <c r="O47" s="30">
        <f>ROUND(E47*N47,2)</f>
        <v>0</v>
      </c>
      <c r="P47" s="30">
        <v>0</v>
      </c>
      <c r="Q47" s="30">
        <f>ROUND(E47*P47,2)</f>
        <v>0</v>
      </c>
      <c r="R47" s="30"/>
      <c r="S47" s="30" t="s">
        <v>47</v>
      </c>
      <c r="T47" s="31" t="s">
        <v>48</v>
      </c>
      <c r="U47" s="32">
        <v>4.6670000000000003E-2</v>
      </c>
      <c r="V47" s="32">
        <f>ROUND(E47*U47,2)</f>
        <v>1.03</v>
      </c>
      <c r="W47" s="32"/>
      <c r="X47" s="32" t="s">
        <v>37</v>
      </c>
      <c r="Y47" s="33"/>
      <c r="Z47" s="33"/>
      <c r="AA47" s="33"/>
      <c r="AB47" s="33"/>
      <c r="AC47" s="33"/>
      <c r="AD47" s="33"/>
      <c r="AE47" s="33"/>
      <c r="AF47" s="33"/>
      <c r="AG47" s="33" t="s">
        <v>76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</row>
    <row r="48" spans="1:60" ht="15" customHeight="1" outlineLevel="1" x14ac:dyDescent="0.3">
      <c r="A48" s="34"/>
      <c r="B48" s="35"/>
      <c r="C48" s="276" t="s">
        <v>88</v>
      </c>
      <c r="D48" s="277"/>
      <c r="E48" s="277"/>
      <c r="F48" s="277"/>
      <c r="G48" s="277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3"/>
      <c r="Z48" s="33"/>
      <c r="AA48" s="33"/>
      <c r="AB48" s="33"/>
      <c r="AC48" s="33"/>
      <c r="AD48" s="33"/>
      <c r="AE48" s="33"/>
      <c r="AF48" s="33"/>
      <c r="AG48" s="33" t="s">
        <v>39</v>
      </c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</row>
    <row r="49" spans="1:60" outlineLevel="1" x14ac:dyDescent="0.3">
      <c r="A49" s="34"/>
      <c r="B49" s="35"/>
      <c r="C49" s="278"/>
      <c r="D49" s="279"/>
      <c r="E49" s="279"/>
      <c r="F49" s="279"/>
      <c r="G49" s="279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1" t="s">
        <v>48</v>
      </c>
      <c r="U49" s="32">
        <v>0.26417000000000002</v>
      </c>
      <c r="V49" s="32">
        <f>ROUND(E49*U49,2)</f>
        <v>0</v>
      </c>
      <c r="W49" s="32"/>
      <c r="X49" s="32" t="s">
        <v>37</v>
      </c>
      <c r="Y49" s="33"/>
      <c r="Z49" s="33"/>
      <c r="AA49" s="33"/>
      <c r="AB49" s="33"/>
      <c r="AC49" s="33"/>
      <c r="AD49" s="33"/>
      <c r="AE49" s="33"/>
      <c r="AF49" s="33"/>
      <c r="AG49" s="33" t="s">
        <v>76</v>
      </c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</row>
    <row r="50" spans="1:60" outlineLevel="1" x14ac:dyDescent="0.3">
      <c r="A50" s="24">
        <v>16</v>
      </c>
      <c r="B50" s="25" t="s">
        <v>89</v>
      </c>
      <c r="C50" s="26" t="s">
        <v>90</v>
      </c>
      <c r="D50" s="27" t="s">
        <v>51</v>
      </c>
      <c r="E50" s="28">
        <v>22</v>
      </c>
      <c r="F50" s="29">
        <v>0</v>
      </c>
      <c r="G50" s="30">
        <f>ROUND(E50*F50,2)</f>
        <v>0</v>
      </c>
      <c r="H50" s="29"/>
      <c r="I50" s="30">
        <f>ROUND(E50*H50,2)</f>
        <v>0</v>
      </c>
      <c r="J50" s="29"/>
      <c r="K50" s="30">
        <f>ROUND(E50*J50,2)</f>
        <v>0</v>
      </c>
      <c r="L50" s="30">
        <v>21</v>
      </c>
      <c r="M50" s="30">
        <f>G50*(1+L50/100)</f>
        <v>0</v>
      </c>
      <c r="N50" s="30">
        <v>0</v>
      </c>
      <c r="O50" s="30">
        <f>ROUND(E50*N50,2)</f>
        <v>0</v>
      </c>
      <c r="P50" s="30">
        <v>0</v>
      </c>
      <c r="Q50" s="30">
        <f>ROUND(E50*P50,2)</f>
        <v>0</v>
      </c>
      <c r="R50" s="30"/>
      <c r="S50" s="30" t="s">
        <v>47</v>
      </c>
      <c r="T50" s="32"/>
      <c r="U50" s="32"/>
      <c r="V50" s="32"/>
      <c r="W50" s="32"/>
      <c r="X50" s="32"/>
      <c r="Y50" s="33"/>
      <c r="Z50" s="33"/>
      <c r="AA50" s="33"/>
      <c r="AB50" s="33"/>
      <c r="AC50" s="33"/>
      <c r="AD50" s="33"/>
      <c r="AE50" s="33"/>
      <c r="AF50" s="33"/>
      <c r="AG50" s="33" t="s">
        <v>39</v>
      </c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</row>
    <row r="51" spans="1:60" ht="15" customHeight="1" outlineLevel="1" x14ac:dyDescent="0.3">
      <c r="A51" s="34"/>
      <c r="B51" s="35"/>
      <c r="C51" s="276" t="s">
        <v>91</v>
      </c>
      <c r="D51" s="277"/>
      <c r="E51" s="277"/>
      <c r="F51" s="277"/>
      <c r="G51" s="277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1" t="s">
        <v>48</v>
      </c>
      <c r="U51" s="32">
        <v>0</v>
      </c>
      <c r="V51" s="32">
        <f>ROUND(E51*U51,2)</f>
        <v>0</v>
      </c>
      <c r="W51" s="32"/>
      <c r="X51" s="32" t="s">
        <v>37</v>
      </c>
      <c r="Y51" s="33"/>
      <c r="Z51" s="33"/>
      <c r="AA51" s="33"/>
      <c r="AB51" s="33"/>
      <c r="AC51" s="33"/>
      <c r="AD51" s="33"/>
      <c r="AE51" s="33"/>
      <c r="AF51" s="33"/>
      <c r="AG51" s="33" t="s">
        <v>77</v>
      </c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</row>
    <row r="52" spans="1:60" outlineLevel="1" x14ac:dyDescent="0.3">
      <c r="A52" s="34"/>
      <c r="B52" s="35"/>
      <c r="C52" s="278"/>
      <c r="D52" s="279"/>
      <c r="E52" s="279"/>
      <c r="F52" s="279"/>
      <c r="G52" s="279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3"/>
      <c r="Z52" s="33"/>
      <c r="AA52" s="33"/>
      <c r="AB52" s="33"/>
      <c r="AC52" s="33"/>
      <c r="AD52" s="33"/>
      <c r="AE52" s="33"/>
      <c r="AF52" s="33"/>
      <c r="AG52" s="33" t="s">
        <v>39</v>
      </c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</row>
    <row r="53" spans="1:60" x14ac:dyDescent="0.3">
      <c r="A53" s="24">
        <v>17</v>
      </c>
      <c r="B53" s="25" t="s">
        <v>92</v>
      </c>
      <c r="C53" s="26" t="s">
        <v>93</v>
      </c>
      <c r="D53" s="27" t="s">
        <v>94</v>
      </c>
      <c r="E53" s="28">
        <v>22</v>
      </c>
      <c r="F53" s="29">
        <v>0</v>
      </c>
      <c r="G53" s="30">
        <f>ROUND(E53*F53,2)</f>
        <v>0</v>
      </c>
      <c r="H53" s="29"/>
      <c r="I53" s="30">
        <f>ROUND(E53*H53,2)</f>
        <v>0</v>
      </c>
      <c r="J53" s="29"/>
      <c r="K53" s="30">
        <f>ROUND(E53*J53,2)</f>
        <v>0</v>
      </c>
      <c r="L53" s="30">
        <v>21</v>
      </c>
      <c r="M53" s="30">
        <f>G53*(1+L53/100)</f>
        <v>0</v>
      </c>
      <c r="N53" s="30">
        <v>0</v>
      </c>
      <c r="O53" s="30">
        <f>ROUND(E53*N53,2)</f>
        <v>0</v>
      </c>
      <c r="P53" s="30">
        <v>0</v>
      </c>
      <c r="Q53" s="30">
        <f>ROUND(E53*P53,2)</f>
        <v>0</v>
      </c>
      <c r="R53" s="30"/>
      <c r="S53" s="30" t="s">
        <v>47</v>
      </c>
      <c r="T53" s="22"/>
      <c r="U53" s="23"/>
      <c r="V53" s="23">
        <f>SUM(V54:V55)</f>
        <v>0</v>
      </c>
      <c r="W53" s="23"/>
      <c r="X53" s="23"/>
      <c r="AG53" t="s">
        <v>34</v>
      </c>
    </row>
    <row r="54" spans="1:60" ht="15" customHeight="1" outlineLevel="1" x14ac:dyDescent="0.3">
      <c r="A54" s="34"/>
      <c r="B54" s="35"/>
      <c r="C54" s="276" t="s">
        <v>95</v>
      </c>
      <c r="D54" s="277"/>
      <c r="E54" s="277"/>
      <c r="F54" s="277"/>
      <c r="G54" s="277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1" t="s">
        <v>48</v>
      </c>
      <c r="U54" s="32">
        <v>0</v>
      </c>
      <c r="V54" s="32">
        <f>ROUND(E54*U54,2)</f>
        <v>0</v>
      </c>
      <c r="W54" s="32"/>
      <c r="X54" s="32" t="s">
        <v>42</v>
      </c>
      <c r="Y54" s="33"/>
      <c r="Z54" s="33"/>
      <c r="AA54" s="33"/>
      <c r="AB54" s="33"/>
      <c r="AC54" s="33"/>
      <c r="AD54" s="33"/>
      <c r="AE54" s="33"/>
      <c r="AF54" s="33"/>
      <c r="AG54" s="33" t="s">
        <v>43</v>
      </c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</row>
    <row r="55" spans="1:60" ht="15" customHeight="1" outlineLevel="1" x14ac:dyDescent="0.3">
      <c r="A55" s="34"/>
      <c r="B55" s="35"/>
      <c r="C55" s="278"/>
      <c r="D55" s="279"/>
      <c r="E55" s="279"/>
      <c r="F55" s="279"/>
      <c r="G55" s="279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3"/>
      <c r="Z55" s="33"/>
      <c r="AA55" s="33"/>
      <c r="AB55" s="33"/>
      <c r="AC55" s="33"/>
      <c r="AD55" s="33"/>
      <c r="AE55" s="33"/>
      <c r="AF55" s="33"/>
      <c r="AG55" s="33" t="s">
        <v>49</v>
      </c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6">
        <f>C55</f>
        <v>0</v>
      </c>
      <c r="BB55" s="33"/>
      <c r="BC55" s="33"/>
      <c r="BD55" s="33"/>
      <c r="BE55" s="33"/>
      <c r="BF55" s="33"/>
      <c r="BG55" s="33"/>
      <c r="BH55" s="33"/>
    </row>
    <row r="56" spans="1:60" x14ac:dyDescent="0.3">
      <c r="A56" s="16" t="s">
        <v>33</v>
      </c>
      <c r="B56" s="17" t="s">
        <v>100</v>
      </c>
      <c r="C56" s="18" t="s">
        <v>101</v>
      </c>
      <c r="D56" s="19"/>
      <c r="E56" s="20"/>
      <c r="F56" s="21"/>
      <c r="G56" s="21">
        <f>SUMIF(AG57:AG61,"&lt;&gt;NOR",G57:Q61)</f>
        <v>0</v>
      </c>
      <c r="H56" s="21"/>
      <c r="I56" s="21">
        <f>SUM(I57:I63)</f>
        <v>0</v>
      </c>
      <c r="J56" s="21"/>
      <c r="K56" s="21">
        <f>SUM(K57:K63)</f>
        <v>0</v>
      </c>
      <c r="L56" s="21"/>
      <c r="M56" s="21">
        <f>SUM(M57:M63)</f>
        <v>0</v>
      </c>
      <c r="N56" s="21"/>
      <c r="O56" s="21">
        <f>SUM(O57:O63)</f>
        <v>0</v>
      </c>
      <c r="P56" s="21"/>
      <c r="Q56" s="21">
        <f>SUM(Q57:Q63)</f>
        <v>0</v>
      </c>
      <c r="R56" s="21"/>
      <c r="S56" s="21"/>
      <c r="T56" s="22"/>
      <c r="U56" s="23"/>
      <c r="V56" s="23">
        <f>SUM(V57:V70)</f>
        <v>0</v>
      </c>
      <c r="W56" s="23"/>
      <c r="X56" s="23"/>
      <c r="AG56" t="s">
        <v>34</v>
      </c>
    </row>
    <row r="57" spans="1:60" outlineLevel="1" x14ac:dyDescent="0.3">
      <c r="A57" s="24">
        <v>3</v>
      </c>
      <c r="B57" s="25" t="s">
        <v>102</v>
      </c>
      <c r="C57" s="26" t="s">
        <v>103</v>
      </c>
      <c r="D57" s="27" t="s">
        <v>51</v>
      </c>
      <c r="E57" s="28">
        <v>22</v>
      </c>
      <c r="F57" s="29">
        <v>0</v>
      </c>
      <c r="G57" s="30">
        <f>ROUND(E57*F57,2)</f>
        <v>0</v>
      </c>
      <c r="H57" s="29"/>
      <c r="I57" s="30">
        <f>ROUND(E57*H57,2)</f>
        <v>0</v>
      </c>
      <c r="J57" s="29"/>
      <c r="K57" s="30">
        <f>ROUND(E57*J57,2)</f>
        <v>0</v>
      </c>
      <c r="L57" s="30">
        <v>21</v>
      </c>
      <c r="M57" s="30">
        <f>G57*(1+L57/100)</f>
        <v>0</v>
      </c>
      <c r="N57" s="30">
        <v>0</v>
      </c>
      <c r="O57" s="30">
        <f>ROUND(E57*N57,2)</f>
        <v>0</v>
      </c>
      <c r="P57" s="30">
        <v>0</v>
      </c>
      <c r="Q57" s="30">
        <f>ROUND(E57*P57,2)</f>
        <v>0</v>
      </c>
      <c r="R57" s="30"/>
      <c r="S57" s="30" t="s">
        <v>47</v>
      </c>
      <c r="T57" s="31" t="s">
        <v>48</v>
      </c>
      <c r="U57" s="32">
        <v>0</v>
      </c>
      <c r="V57" s="32">
        <f>ROUND(E57*U57,2)</f>
        <v>0</v>
      </c>
      <c r="W57" s="32"/>
      <c r="X57" s="32" t="s">
        <v>42</v>
      </c>
      <c r="Y57" s="33"/>
      <c r="Z57" s="33"/>
      <c r="AA57" s="33"/>
      <c r="AB57" s="33"/>
      <c r="AC57" s="33"/>
      <c r="AD57" s="33"/>
      <c r="AE57" s="33"/>
      <c r="AF57" s="33"/>
      <c r="AG57" s="33" t="s">
        <v>43</v>
      </c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</row>
    <row r="58" spans="1:60" ht="22.2" customHeight="1" outlineLevel="1" x14ac:dyDescent="0.3">
      <c r="A58" s="34"/>
      <c r="B58" s="35"/>
      <c r="C58" s="276" t="s">
        <v>104</v>
      </c>
      <c r="D58" s="277"/>
      <c r="E58" s="277"/>
      <c r="F58" s="277"/>
      <c r="G58" s="277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3"/>
      <c r="Z58" s="33"/>
      <c r="AA58" s="33"/>
      <c r="AB58" s="33"/>
      <c r="AC58" s="33"/>
      <c r="AD58" s="33"/>
      <c r="AE58" s="33"/>
      <c r="AF58" s="33"/>
      <c r="AG58" s="33" t="s">
        <v>39</v>
      </c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</row>
    <row r="59" spans="1:60" outlineLevel="1" x14ac:dyDescent="0.3">
      <c r="A59" s="24">
        <v>3</v>
      </c>
      <c r="B59" s="25" t="s">
        <v>102</v>
      </c>
      <c r="C59" s="26" t="s">
        <v>230</v>
      </c>
      <c r="D59" s="27" t="s">
        <v>46</v>
      </c>
      <c r="E59" s="28">
        <v>1</v>
      </c>
      <c r="F59" s="29">
        <v>0</v>
      </c>
      <c r="G59" s="30">
        <f>ROUND(E59*F59,2)</f>
        <v>0</v>
      </c>
      <c r="H59" s="29"/>
      <c r="I59" s="30">
        <f>ROUND(E59*H59,2)</f>
        <v>0</v>
      </c>
      <c r="J59" s="29"/>
      <c r="K59" s="30">
        <f>ROUND(E59*J59,2)</f>
        <v>0</v>
      </c>
      <c r="L59" s="30">
        <v>21</v>
      </c>
      <c r="M59" s="30">
        <f>G59*(1+L59/100)</f>
        <v>0</v>
      </c>
      <c r="N59" s="30">
        <v>0</v>
      </c>
      <c r="O59" s="30">
        <f>ROUND(E59*N59,2)</f>
        <v>0</v>
      </c>
      <c r="P59" s="30">
        <v>0</v>
      </c>
      <c r="Q59" s="30">
        <f>ROUND(E59*P59,2)</f>
        <v>0</v>
      </c>
      <c r="R59" s="30"/>
      <c r="S59" s="30" t="s">
        <v>47</v>
      </c>
      <c r="T59" s="32"/>
      <c r="U59" s="32"/>
      <c r="V59" s="32"/>
      <c r="W59" s="32"/>
      <c r="X59" s="32"/>
      <c r="Y59" s="33"/>
      <c r="Z59" s="33"/>
      <c r="AA59" s="33"/>
      <c r="AB59" s="33"/>
      <c r="AC59" s="33"/>
      <c r="AD59" s="33"/>
      <c r="AE59" s="33"/>
      <c r="AF59" s="33"/>
      <c r="AG59" s="33" t="s">
        <v>39</v>
      </c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</row>
    <row r="60" spans="1:60" outlineLevel="1" x14ac:dyDescent="0.3">
      <c r="A60" s="34"/>
      <c r="B60" s="35"/>
      <c r="C60" s="53"/>
      <c r="D60" s="54"/>
      <c r="E60" s="54"/>
      <c r="F60" s="54"/>
      <c r="G60" s="54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1" t="s">
        <v>48</v>
      </c>
      <c r="U60" s="32">
        <v>0</v>
      </c>
      <c r="V60" s="32">
        <f>ROUND(E60*U60,2)</f>
        <v>0</v>
      </c>
      <c r="W60" s="32"/>
      <c r="X60" s="32" t="s">
        <v>42</v>
      </c>
      <c r="Y60" s="33"/>
      <c r="Z60" s="33"/>
      <c r="AA60" s="33"/>
      <c r="AB60" s="33"/>
      <c r="AC60" s="33"/>
      <c r="AD60" s="33"/>
      <c r="AE60" s="33"/>
      <c r="AF60" s="33"/>
      <c r="AG60" s="33" t="s">
        <v>43</v>
      </c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</row>
    <row r="61" spans="1:60" outlineLevel="1" x14ac:dyDescent="0.3">
      <c r="A61" s="24">
        <v>4</v>
      </c>
      <c r="B61" s="25" t="s">
        <v>105</v>
      </c>
      <c r="C61" s="26" t="s">
        <v>200</v>
      </c>
      <c r="D61" s="27" t="s">
        <v>46</v>
      </c>
      <c r="E61" s="28">
        <v>1</v>
      </c>
      <c r="F61" s="29">
        <v>0</v>
      </c>
      <c r="G61" s="30">
        <f>ROUND(E61*F61,2)</f>
        <v>0</v>
      </c>
      <c r="H61" s="29"/>
      <c r="I61" s="30">
        <f>ROUND(E61*H61,2)</f>
        <v>0</v>
      </c>
      <c r="J61" s="29"/>
      <c r="K61" s="30">
        <f>ROUND(E61*J61,2)</f>
        <v>0</v>
      </c>
      <c r="L61" s="30">
        <v>21</v>
      </c>
      <c r="M61" s="30">
        <f>G61*(1+L61/100)</f>
        <v>0</v>
      </c>
      <c r="N61" s="30">
        <v>0</v>
      </c>
      <c r="O61" s="30">
        <f>ROUND(E61*N61,2)</f>
        <v>0</v>
      </c>
      <c r="P61" s="30">
        <v>0</v>
      </c>
      <c r="Q61" s="30">
        <f>ROUND(E61*P61,2)</f>
        <v>0</v>
      </c>
      <c r="R61" s="30"/>
      <c r="S61" s="30" t="s">
        <v>47</v>
      </c>
      <c r="T61" s="32"/>
      <c r="U61" s="32"/>
      <c r="V61" s="32"/>
      <c r="W61" s="32"/>
      <c r="X61" s="32"/>
      <c r="Y61" s="33"/>
      <c r="Z61" s="33"/>
      <c r="AA61" s="33"/>
      <c r="AB61" s="33"/>
      <c r="AC61" s="33"/>
      <c r="AD61" s="33"/>
      <c r="AE61" s="33"/>
      <c r="AF61" s="33"/>
      <c r="AG61" s="33" t="s">
        <v>39</v>
      </c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</row>
    <row r="62" spans="1:60" ht="12" customHeight="1" outlineLevel="1" x14ac:dyDescent="0.3">
      <c r="A62" s="34"/>
      <c r="B62" s="35"/>
      <c r="C62" s="53"/>
      <c r="D62" s="54"/>
      <c r="E62" s="54"/>
      <c r="F62" s="54"/>
      <c r="G62" s="54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1" t="s">
        <v>48</v>
      </c>
      <c r="U62" s="32">
        <v>0</v>
      </c>
      <c r="V62" s="32">
        <f>ROUND(E62*U62,2)</f>
        <v>0</v>
      </c>
      <c r="W62" s="32"/>
      <c r="X62" s="32" t="s">
        <v>37</v>
      </c>
      <c r="Y62" s="33"/>
      <c r="Z62" s="33"/>
      <c r="AA62" s="33"/>
      <c r="AB62" s="33"/>
      <c r="AC62" s="33"/>
      <c r="AD62" s="33"/>
      <c r="AE62" s="33"/>
      <c r="AF62" s="33"/>
      <c r="AG62" s="33" t="s">
        <v>38</v>
      </c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</row>
    <row r="63" spans="1:60" outlineLevel="1" x14ac:dyDescent="0.3">
      <c r="A63" s="38"/>
      <c r="B63" s="39" t="s">
        <v>175</v>
      </c>
      <c r="C63" s="40"/>
      <c r="D63" s="41"/>
      <c r="E63" s="42"/>
      <c r="F63" s="42"/>
      <c r="G63" s="43">
        <f>G8+G20+G31+G56</f>
        <v>0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32"/>
      <c r="U63" s="32"/>
      <c r="V63" s="32"/>
      <c r="W63" s="32"/>
      <c r="X63" s="32"/>
      <c r="Y63" s="33"/>
      <c r="Z63" s="33"/>
      <c r="AA63" s="33"/>
      <c r="AB63" s="33"/>
      <c r="AC63" s="33"/>
      <c r="AD63" s="33"/>
      <c r="AE63" s="33"/>
      <c r="AF63" s="33"/>
      <c r="AG63" s="33" t="s">
        <v>49</v>
      </c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6">
        <f>C63</f>
        <v>0</v>
      </c>
      <c r="BB63" s="33"/>
      <c r="BC63" s="33"/>
      <c r="BD63" s="33"/>
      <c r="BE63" s="33"/>
      <c r="BF63" s="33"/>
      <c r="BG63" s="33"/>
      <c r="BH63" s="33"/>
    </row>
    <row r="64" spans="1:60" s="63" customFormat="1" x14ac:dyDescent="0.3">
      <c r="A64" s="56"/>
      <c r="B64" s="57"/>
      <c r="C64" s="58"/>
      <c r="D64" s="59"/>
      <c r="E64" s="60"/>
      <c r="F64" s="61"/>
      <c r="G64" s="62"/>
      <c r="H64" s="61"/>
      <c r="I64" s="62"/>
      <c r="J64" s="61"/>
      <c r="K64" s="62"/>
      <c r="L64" s="62"/>
      <c r="M64" s="62"/>
      <c r="N64" s="62"/>
      <c r="O64" s="62"/>
      <c r="P64" s="62"/>
      <c r="Q64" s="62"/>
      <c r="R64" s="62"/>
      <c r="S64" s="62"/>
    </row>
    <row r="65" spans="1:19" s="63" customFormat="1" x14ac:dyDescent="0.3">
      <c r="A65" s="56"/>
      <c r="B65" s="57"/>
      <c r="C65" s="270"/>
      <c r="D65" s="271"/>
      <c r="E65" s="271"/>
      <c r="F65" s="271"/>
      <c r="G65" s="271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</row>
    <row r="66" spans="1:19" s="63" customFormat="1" x14ac:dyDescent="0.3">
      <c r="A66" s="56"/>
      <c r="B66" s="57"/>
      <c r="C66" s="58"/>
      <c r="D66" s="59"/>
      <c r="E66" s="60"/>
      <c r="F66" s="61"/>
      <c r="G66" s="62"/>
      <c r="H66" s="61"/>
      <c r="I66" s="62"/>
      <c r="J66" s="61"/>
      <c r="K66" s="62"/>
      <c r="L66" s="62"/>
      <c r="M66" s="62"/>
      <c r="N66" s="62"/>
      <c r="O66" s="62"/>
      <c r="P66" s="62"/>
      <c r="Q66" s="62"/>
      <c r="R66" s="62"/>
      <c r="S66" s="62"/>
    </row>
    <row r="67" spans="1:19" s="63" customFormat="1" x14ac:dyDescent="0.3">
      <c r="A67" s="56"/>
      <c r="B67" s="57"/>
      <c r="C67" s="270"/>
      <c r="D67" s="271"/>
      <c r="E67" s="271"/>
      <c r="F67" s="271"/>
      <c r="G67" s="271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</row>
    <row r="68" spans="1:19" s="63" customFormat="1" x14ac:dyDescent="0.3">
      <c r="A68" s="56"/>
      <c r="B68" s="57"/>
      <c r="C68" s="58"/>
      <c r="D68" s="59"/>
      <c r="E68" s="60"/>
      <c r="F68" s="61"/>
      <c r="G68" s="62"/>
      <c r="H68" s="61"/>
      <c r="I68" s="62"/>
      <c r="J68" s="61"/>
      <c r="K68" s="62"/>
      <c r="L68" s="62"/>
      <c r="M68" s="62"/>
      <c r="N68" s="62"/>
      <c r="O68" s="62"/>
      <c r="P68" s="62"/>
      <c r="Q68" s="62"/>
      <c r="R68" s="62"/>
      <c r="S68" s="62"/>
    </row>
    <row r="69" spans="1:19" s="63" customFormat="1" x14ac:dyDescent="0.3">
      <c r="A69" s="56"/>
      <c r="B69" s="57"/>
      <c r="C69" s="272"/>
      <c r="D69" s="273"/>
      <c r="E69" s="273"/>
      <c r="F69" s="273"/>
      <c r="G69" s="273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</row>
    <row r="70" spans="1:19" s="63" customFormat="1" x14ac:dyDescent="0.3">
      <c r="A70" s="56"/>
      <c r="B70" s="57"/>
      <c r="C70" s="270"/>
      <c r="D70" s="271"/>
      <c r="E70" s="271"/>
      <c r="F70" s="271"/>
      <c r="G70" s="271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</row>
    <row r="71" spans="1:19" s="63" customFormat="1" x14ac:dyDescent="0.3">
      <c r="A71" s="56"/>
      <c r="B71" s="57"/>
      <c r="C71" s="58"/>
      <c r="D71" s="59"/>
      <c r="E71" s="60"/>
      <c r="F71" s="61"/>
      <c r="G71" s="62"/>
      <c r="H71" s="61"/>
      <c r="I71" s="62"/>
      <c r="J71" s="61"/>
      <c r="K71" s="62"/>
      <c r="L71" s="62"/>
      <c r="M71" s="62"/>
      <c r="N71" s="62"/>
      <c r="O71" s="62"/>
      <c r="P71" s="62"/>
      <c r="Q71" s="62"/>
      <c r="R71" s="62"/>
      <c r="S71" s="62"/>
    </row>
    <row r="72" spans="1:19" s="63" customFormat="1" x14ac:dyDescent="0.3">
      <c r="A72" s="56"/>
      <c r="B72" s="57"/>
      <c r="C72" s="272"/>
      <c r="D72" s="273"/>
      <c r="E72" s="273"/>
      <c r="F72" s="273"/>
      <c r="G72" s="273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</row>
    <row r="73" spans="1:19" s="63" customFormat="1" x14ac:dyDescent="0.3">
      <c r="A73" s="56"/>
      <c r="B73" s="57"/>
      <c r="C73" s="270"/>
      <c r="D73" s="271"/>
      <c r="E73" s="271"/>
      <c r="F73" s="271"/>
      <c r="G73" s="271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</row>
    <row r="74" spans="1:19" s="63" customFormat="1" x14ac:dyDescent="0.3">
      <c r="A74" s="56"/>
      <c r="B74" s="57"/>
      <c r="C74" s="58"/>
      <c r="D74" s="59"/>
      <c r="E74" s="60"/>
      <c r="F74" s="61"/>
      <c r="G74" s="62"/>
      <c r="H74" s="61"/>
      <c r="I74" s="62"/>
      <c r="J74" s="61"/>
      <c r="K74" s="62"/>
      <c r="L74" s="62"/>
      <c r="M74" s="62"/>
      <c r="N74" s="62"/>
      <c r="O74" s="62"/>
      <c r="P74" s="62"/>
      <c r="Q74" s="62"/>
      <c r="R74" s="62"/>
      <c r="S74" s="62"/>
    </row>
    <row r="75" spans="1:19" s="63" customFormat="1" x14ac:dyDescent="0.3">
      <c r="A75" s="56"/>
      <c r="B75" s="57"/>
      <c r="C75" s="270"/>
      <c r="D75" s="271"/>
      <c r="E75" s="271"/>
      <c r="F75" s="271"/>
      <c r="G75" s="271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</row>
    <row r="76" spans="1:19" s="63" customFormat="1" x14ac:dyDescent="0.3">
      <c r="A76" s="56"/>
      <c r="B76" s="57"/>
      <c r="C76" s="58"/>
      <c r="D76" s="59"/>
      <c r="E76" s="60"/>
      <c r="F76" s="61"/>
      <c r="G76" s="62"/>
      <c r="H76" s="61"/>
      <c r="I76" s="62"/>
      <c r="J76" s="61"/>
      <c r="K76" s="62"/>
      <c r="L76" s="62"/>
      <c r="M76" s="62"/>
      <c r="N76" s="62"/>
      <c r="O76" s="62"/>
      <c r="P76" s="62"/>
      <c r="Q76" s="62"/>
      <c r="R76" s="62"/>
      <c r="S76" s="62"/>
    </row>
    <row r="77" spans="1:19" s="63" customFormat="1" x14ac:dyDescent="0.3">
      <c r="A77" s="56"/>
      <c r="B77" s="57"/>
      <c r="C77" s="270"/>
      <c r="D77" s="271"/>
      <c r="E77" s="271"/>
      <c r="F77" s="271"/>
      <c r="G77" s="271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</row>
    <row r="78" spans="1:19" s="63" customFormat="1" x14ac:dyDescent="0.3">
      <c r="A78" s="56"/>
      <c r="B78" s="57"/>
      <c r="C78" s="58"/>
      <c r="D78" s="59"/>
      <c r="E78" s="60"/>
      <c r="F78" s="61"/>
      <c r="G78" s="62"/>
      <c r="H78" s="61"/>
      <c r="I78" s="62"/>
      <c r="J78" s="61"/>
      <c r="K78" s="62"/>
      <c r="L78" s="62"/>
      <c r="M78" s="62"/>
      <c r="N78" s="62"/>
      <c r="O78" s="62"/>
      <c r="P78" s="62"/>
      <c r="Q78" s="62"/>
      <c r="R78" s="62"/>
      <c r="S78" s="62"/>
    </row>
    <row r="79" spans="1:19" s="63" customFormat="1" x14ac:dyDescent="0.3">
      <c r="A79" s="56"/>
      <c r="B79" s="57"/>
      <c r="C79" s="270"/>
      <c r="D79" s="271"/>
      <c r="E79" s="271"/>
      <c r="F79" s="271"/>
      <c r="G79" s="271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</row>
    <row r="80" spans="1:19" s="63" customFormat="1" x14ac:dyDescent="0.3">
      <c r="A80" s="75"/>
      <c r="B80" s="76"/>
      <c r="C80" s="77"/>
      <c r="D80" s="78"/>
      <c r="E80" s="79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</row>
    <row r="81" spans="1:19" s="63" customFormat="1" x14ac:dyDescent="0.3">
      <c r="A81" s="56"/>
      <c r="B81" s="57"/>
      <c r="C81" s="58"/>
      <c r="D81" s="59"/>
      <c r="E81" s="60"/>
      <c r="F81" s="61"/>
      <c r="G81" s="62"/>
      <c r="H81" s="61"/>
      <c r="I81" s="62"/>
      <c r="J81" s="61"/>
      <c r="K81" s="62"/>
      <c r="L81" s="62"/>
      <c r="M81" s="62"/>
      <c r="N81" s="62"/>
      <c r="O81" s="62"/>
      <c r="P81" s="62"/>
      <c r="Q81" s="62"/>
      <c r="R81" s="62"/>
      <c r="S81" s="62"/>
    </row>
    <row r="82" spans="1:19" s="63" customFormat="1" x14ac:dyDescent="0.3">
      <c r="A82" s="56"/>
      <c r="B82" s="57"/>
      <c r="C82" s="270"/>
      <c r="D82" s="271"/>
      <c r="E82" s="271"/>
      <c r="F82" s="271"/>
      <c r="G82" s="271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</row>
    <row r="83" spans="1:19" s="63" customFormat="1" x14ac:dyDescent="0.3">
      <c r="A83" s="56"/>
      <c r="B83" s="57"/>
      <c r="C83" s="58"/>
      <c r="D83" s="59"/>
      <c r="E83" s="60"/>
      <c r="F83" s="61"/>
      <c r="G83" s="62"/>
      <c r="H83" s="61"/>
      <c r="I83" s="62"/>
      <c r="J83" s="61"/>
      <c r="K83" s="62"/>
      <c r="L83" s="62"/>
      <c r="M83" s="62"/>
      <c r="N83" s="62"/>
      <c r="O83" s="62"/>
      <c r="P83" s="62"/>
      <c r="Q83" s="62"/>
      <c r="R83" s="62"/>
      <c r="S83" s="62"/>
    </row>
    <row r="84" spans="1:19" s="63" customFormat="1" x14ac:dyDescent="0.3">
      <c r="A84" s="56"/>
      <c r="B84" s="57"/>
      <c r="C84" s="270"/>
      <c r="D84" s="271"/>
      <c r="E84" s="271"/>
      <c r="F84" s="271"/>
      <c r="G84" s="271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</row>
    <row r="85" spans="1:19" s="63" customFormat="1" x14ac:dyDescent="0.3">
      <c r="A85" s="56"/>
      <c r="B85" s="57"/>
      <c r="C85" s="58"/>
      <c r="D85" s="59"/>
      <c r="E85" s="60"/>
      <c r="F85" s="61"/>
      <c r="G85" s="62"/>
      <c r="H85" s="61"/>
      <c r="I85" s="62"/>
      <c r="J85" s="61"/>
      <c r="K85" s="62"/>
      <c r="L85" s="62"/>
      <c r="M85" s="62"/>
      <c r="N85" s="62"/>
      <c r="O85" s="62"/>
      <c r="P85" s="62"/>
      <c r="Q85" s="62"/>
      <c r="R85" s="62"/>
      <c r="S85" s="62"/>
    </row>
    <row r="86" spans="1:19" s="63" customFormat="1" x14ac:dyDescent="0.3">
      <c r="A86" s="56"/>
      <c r="B86" s="57"/>
      <c r="C86" s="270"/>
      <c r="D86" s="271"/>
      <c r="E86" s="271"/>
      <c r="F86" s="271"/>
      <c r="G86" s="271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</row>
    <row r="87" spans="1:19" s="63" customFormat="1" x14ac:dyDescent="0.3">
      <c r="A87" s="75"/>
      <c r="B87" s="76"/>
      <c r="C87" s="77"/>
      <c r="D87" s="78"/>
      <c r="E87" s="79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</row>
    <row r="88" spans="1:19" s="63" customFormat="1" x14ac:dyDescent="0.3">
      <c r="A88" s="56"/>
      <c r="B88" s="57"/>
      <c r="C88" s="58"/>
      <c r="D88" s="59"/>
      <c r="E88" s="60"/>
      <c r="F88" s="61"/>
      <c r="G88" s="62"/>
      <c r="H88" s="61"/>
      <c r="I88" s="62"/>
      <c r="J88" s="61"/>
      <c r="K88" s="62"/>
      <c r="L88" s="62"/>
      <c r="M88" s="62"/>
      <c r="N88" s="62"/>
      <c r="O88" s="62"/>
      <c r="P88" s="62"/>
      <c r="Q88" s="62"/>
      <c r="R88" s="62"/>
      <c r="S88" s="62"/>
    </row>
    <row r="89" spans="1:19" s="63" customFormat="1" x14ac:dyDescent="0.3">
      <c r="A89" s="56"/>
      <c r="B89" s="57"/>
      <c r="C89" s="272"/>
      <c r="D89" s="273"/>
      <c r="E89" s="273"/>
      <c r="F89" s="273"/>
      <c r="G89" s="273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</row>
    <row r="90" spans="1:19" s="63" customFormat="1" x14ac:dyDescent="0.3">
      <c r="A90" s="56"/>
      <c r="B90" s="57"/>
      <c r="C90" s="270"/>
      <c r="D90" s="271"/>
      <c r="E90" s="271"/>
      <c r="F90" s="271"/>
      <c r="G90" s="271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19" s="63" customFormat="1" x14ac:dyDescent="0.3">
      <c r="A91" s="56"/>
      <c r="B91" s="57"/>
      <c r="C91" s="58"/>
      <c r="D91" s="59"/>
      <c r="E91" s="60"/>
      <c r="F91" s="61"/>
      <c r="G91" s="62"/>
      <c r="H91" s="61"/>
      <c r="I91" s="62"/>
      <c r="J91" s="61"/>
      <c r="K91" s="62"/>
      <c r="L91" s="62"/>
      <c r="M91" s="62"/>
      <c r="N91" s="62"/>
      <c r="O91" s="62"/>
      <c r="P91" s="62"/>
      <c r="Q91" s="62"/>
      <c r="R91" s="62"/>
      <c r="S91" s="62"/>
    </row>
    <row r="92" spans="1:19" s="63" customFormat="1" x14ac:dyDescent="0.3">
      <c r="A92" s="56"/>
      <c r="B92" s="57"/>
      <c r="C92" s="270"/>
      <c r="D92" s="271"/>
      <c r="E92" s="271"/>
      <c r="F92" s="271"/>
      <c r="G92" s="271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</row>
    <row r="93" spans="1:19" s="63" customFormat="1" x14ac:dyDescent="0.3">
      <c r="A93" s="56"/>
      <c r="B93" s="57"/>
      <c r="C93" s="58"/>
      <c r="D93" s="59"/>
      <c r="E93" s="60"/>
      <c r="F93" s="61"/>
      <c r="G93" s="62"/>
      <c r="H93" s="61"/>
      <c r="I93" s="62"/>
      <c r="J93" s="61"/>
      <c r="K93" s="62"/>
      <c r="L93" s="62"/>
      <c r="M93" s="62"/>
      <c r="N93" s="62"/>
      <c r="O93" s="62"/>
      <c r="P93" s="62"/>
      <c r="Q93" s="62"/>
      <c r="R93" s="62"/>
      <c r="S93" s="62"/>
    </row>
    <row r="94" spans="1:19" s="63" customFormat="1" x14ac:dyDescent="0.3">
      <c r="A94" s="56"/>
      <c r="B94" s="57"/>
      <c r="C94" s="270"/>
      <c r="D94" s="271"/>
      <c r="E94" s="271"/>
      <c r="F94" s="271"/>
      <c r="G94" s="271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s="63" customFormat="1" x14ac:dyDescent="0.3">
      <c r="A95" s="56"/>
      <c r="B95" s="57"/>
      <c r="C95" s="58"/>
      <c r="D95" s="59"/>
      <c r="E95" s="60"/>
      <c r="F95" s="61"/>
      <c r="G95" s="62"/>
      <c r="H95" s="61"/>
      <c r="I95" s="62"/>
      <c r="J95" s="61"/>
      <c r="K95" s="62"/>
      <c r="L95" s="62"/>
      <c r="M95" s="62"/>
      <c r="N95" s="62"/>
      <c r="O95" s="62"/>
      <c r="P95" s="62"/>
      <c r="Q95" s="62"/>
      <c r="R95" s="62"/>
      <c r="S95" s="62"/>
    </row>
    <row r="96" spans="1:19" s="63" customFormat="1" x14ac:dyDescent="0.3">
      <c r="A96" s="56"/>
      <c r="B96" s="57"/>
      <c r="C96" s="270"/>
      <c r="D96" s="271"/>
      <c r="E96" s="271"/>
      <c r="F96" s="271"/>
      <c r="G96" s="271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7" spans="1:19" s="63" customFormat="1" x14ac:dyDescent="0.3">
      <c r="A97" s="56"/>
      <c r="B97" s="57"/>
      <c r="C97" s="58"/>
      <c r="D97" s="59"/>
      <c r="E97" s="60"/>
      <c r="F97" s="61"/>
      <c r="G97" s="62"/>
      <c r="H97" s="61"/>
      <c r="I97" s="62"/>
      <c r="J97" s="61"/>
      <c r="K97" s="62"/>
      <c r="L97" s="62"/>
      <c r="M97" s="62"/>
      <c r="N97" s="62"/>
      <c r="O97" s="62"/>
      <c r="P97" s="62"/>
      <c r="Q97" s="62"/>
      <c r="R97" s="62"/>
      <c r="S97" s="62"/>
    </row>
    <row r="98" spans="1:19" s="63" customFormat="1" x14ac:dyDescent="0.3">
      <c r="A98" s="56"/>
      <c r="B98" s="57"/>
      <c r="C98" s="270"/>
      <c r="D98" s="271"/>
      <c r="E98" s="271"/>
      <c r="F98" s="271"/>
      <c r="G98" s="271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</row>
    <row r="99" spans="1:19" s="63" customFormat="1" x14ac:dyDescent="0.3">
      <c r="A99" s="56"/>
      <c r="B99" s="57"/>
      <c r="C99" s="58"/>
      <c r="D99" s="59"/>
      <c r="E99" s="60"/>
      <c r="F99" s="61"/>
      <c r="G99" s="62"/>
      <c r="H99" s="61"/>
      <c r="I99" s="62"/>
      <c r="J99" s="61"/>
      <c r="K99" s="62"/>
      <c r="L99" s="62"/>
      <c r="M99" s="62"/>
      <c r="N99" s="62"/>
      <c r="O99" s="62"/>
      <c r="P99" s="62"/>
      <c r="Q99" s="62"/>
      <c r="R99" s="62"/>
      <c r="S99" s="62"/>
    </row>
    <row r="100" spans="1:19" s="63" customFormat="1" x14ac:dyDescent="0.3">
      <c r="A100" s="56"/>
      <c r="B100" s="57"/>
      <c r="C100" s="270"/>
      <c r="D100" s="271"/>
      <c r="E100" s="271"/>
      <c r="F100" s="271"/>
      <c r="G100" s="271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s="63" customFormat="1" x14ac:dyDescent="0.3">
      <c r="A101" s="56"/>
      <c r="B101" s="57"/>
      <c r="C101" s="58"/>
      <c r="D101" s="59"/>
      <c r="E101" s="60"/>
      <c r="F101" s="61"/>
      <c r="G101" s="62"/>
      <c r="H101" s="61"/>
      <c r="I101" s="62"/>
      <c r="J101" s="61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s="63" customFormat="1" x14ac:dyDescent="0.3">
      <c r="A102" s="56"/>
      <c r="B102" s="57"/>
      <c r="C102" s="272"/>
      <c r="D102" s="273"/>
      <c r="E102" s="273"/>
      <c r="F102" s="273"/>
      <c r="G102" s="273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s="63" customFormat="1" x14ac:dyDescent="0.3">
      <c r="A103" s="56"/>
      <c r="B103" s="57"/>
      <c r="C103" s="270"/>
      <c r="D103" s="271"/>
      <c r="E103" s="271"/>
      <c r="F103" s="271"/>
      <c r="G103" s="271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s="63" customFormat="1" x14ac:dyDescent="0.3">
      <c r="A104" s="75"/>
      <c r="B104" s="76"/>
      <c r="C104" s="77"/>
      <c r="D104" s="78"/>
      <c r="E104" s="79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</row>
    <row r="105" spans="1:19" s="63" customFormat="1" x14ac:dyDescent="0.3">
      <c r="A105" s="56"/>
      <c r="B105" s="57"/>
      <c r="C105" s="58"/>
      <c r="D105" s="59"/>
      <c r="E105" s="60"/>
      <c r="F105" s="61"/>
      <c r="G105" s="62"/>
      <c r="H105" s="61"/>
      <c r="I105" s="62"/>
      <c r="J105" s="61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s="63" customFormat="1" x14ac:dyDescent="0.3">
      <c r="A106" s="56"/>
      <c r="B106" s="57"/>
      <c r="C106" s="270"/>
      <c r="D106" s="271"/>
      <c r="E106" s="271"/>
      <c r="F106" s="271"/>
      <c r="G106" s="271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19" s="63" customFormat="1" x14ac:dyDescent="0.3">
      <c r="A107" s="56"/>
      <c r="B107" s="57"/>
      <c r="C107" s="58"/>
      <c r="D107" s="59"/>
      <c r="E107" s="60"/>
      <c r="F107" s="61"/>
      <c r="G107" s="62"/>
      <c r="H107" s="61"/>
      <c r="I107" s="62"/>
      <c r="J107" s="61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19" s="63" customFormat="1" x14ac:dyDescent="0.3">
      <c r="A108" s="56"/>
      <c r="B108" s="57"/>
      <c r="C108" s="272"/>
      <c r="D108" s="273"/>
      <c r="E108" s="273"/>
      <c r="F108" s="273"/>
      <c r="G108" s="273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 s="63" customFormat="1" x14ac:dyDescent="0.3">
      <c r="A109" s="56"/>
      <c r="B109" s="57"/>
      <c r="C109" s="270"/>
      <c r="D109" s="271"/>
      <c r="E109" s="271"/>
      <c r="F109" s="271"/>
      <c r="G109" s="271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19" s="63" customFormat="1" x14ac:dyDescent="0.3">
      <c r="A110" s="56"/>
      <c r="B110" s="57"/>
      <c r="C110" s="58"/>
      <c r="D110" s="59"/>
      <c r="E110" s="60"/>
      <c r="F110" s="61"/>
      <c r="G110" s="62"/>
      <c r="H110" s="61"/>
      <c r="I110" s="62"/>
      <c r="J110" s="61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19" s="63" customFormat="1" x14ac:dyDescent="0.3">
      <c r="A111" s="56"/>
      <c r="B111" s="57"/>
      <c r="C111" s="270"/>
      <c r="D111" s="271"/>
      <c r="E111" s="271"/>
      <c r="F111" s="271"/>
      <c r="G111" s="271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</row>
    <row r="112" spans="1:19" s="63" customFormat="1" x14ac:dyDescent="0.3">
      <c r="A112" s="56"/>
      <c r="B112" s="57"/>
      <c r="C112" s="58"/>
      <c r="D112" s="59"/>
      <c r="E112" s="60"/>
      <c r="F112" s="61"/>
      <c r="G112" s="62"/>
      <c r="H112" s="61"/>
      <c r="I112" s="62"/>
      <c r="J112" s="61"/>
      <c r="K112" s="62"/>
      <c r="L112" s="62"/>
      <c r="M112" s="62"/>
      <c r="N112" s="62"/>
      <c r="O112" s="62"/>
      <c r="P112" s="62"/>
      <c r="Q112" s="62"/>
      <c r="R112" s="62"/>
      <c r="S112" s="62"/>
    </row>
    <row r="113" spans="1:19" s="63" customFormat="1" x14ac:dyDescent="0.3">
      <c r="A113" s="56"/>
      <c r="B113" s="57"/>
      <c r="C113" s="270"/>
      <c r="D113" s="271"/>
      <c r="E113" s="271"/>
      <c r="F113" s="271"/>
      <c r="G113" s="271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</row>
    <row r="114" spans="1:19" s="63" customFormat="1" x14ac:dyDescent="0.3">
      <c r="A114" s="56"/>
      <c r="B114" s="57"/>
      <c r="C114" s="58"/>
      <c r="D114" s="59"/>
      <c r="E114" s="60"/>
      <c r="F114" s="61"/>
      <c r="G114" s="62"/>
      <c r="H114" s="61"/>
      <c r="I114" s="62"/>
      <c r="J114" s="61"/>
      <c r="K114" s="62"/>
      <c r="L114" s="62"/>
      <c r="M114" s="62"/>
      <c r="N114" s="62"/>
      <c r="O114" s="62"/>
      <c r="P114" s="62"/>
      <c r="Q114" s="62"/>
      <c r="R114" s="62"/>
      <c r="S114" s="62"/>
    </row>
    <row r="115" spans="1:19" s="63" customFormat="1" x14ac:dyDescent="0.3">
      <c r="A115" s="56"/>
      <c r="B115" s="57"/>
      <c r="C115" s="272"/>
      <c r="D115" s="273"/>
      <c r="E115" s="273"/>
      <c r="F115" s="273"/>
      <c r="G115" s="273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</row>
    <row r="116" spans="1:19" s="63" customFormat="1" x14ac:dyDescent="0.3">
      <c r="A116" s="56"/>
      <c r="B116" s="57"/>
      <c r="C116" s="270"/>
      <c r="D116" s="271"/>
      <c r="E116" s="271"/>
      <c r="F116" s="271"/>
      <c r="G116" s="271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</row>
    <row r="117" spans="1:19" s="63" customFormat="1" x14ac:dyDescent="0.3">
      <c r="A117" s="56"/>
      <c r="B117" s="57"/>
      <c r="C117" s="58"/>
      <c r="D117" s="59"/>
      <c r="E117" s="60"/>
      <c r="F117" s="61"/>
      <c r="G117" s="62"/>
      <c r="H117" s="61"/>
      <c r="I117" s="62"/>
      <c r="J117" s="61"/>
      <c r="K117" s="62"/>
      <c r="L117" s="62"/>
      <c r="M117" s="62"/>
      <c r="N117" s="62"/>
      <c r="O117" s="62"/>
      <c r="P117" s="62"/>
      <c r="Q117" s="62"/>
      <c r="R117" s="62"/>
      <c r="S117" s="62"/>
    </row>
    <row r="118" spans="1:19" s="63" customFormat="1" x14ac:dyDescent="0.3">
      <c r="A118" s="56"/>
      <c r="B118" s="57"/>
      <c r="C118" s="272"/>
      <c r="D118" s="273"/>
      <c r="E118" s="273"/>
      <c r="F118" s="273"/>
      <c r="G118" s="273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</row>
    <row r="119" spans="1:19" s="63" customFormat="1" x14ac:dyDescent="0.3">
      <c r="A119" s="56"/>
      <c r="B119" s="57"/>
      <c r="C119" s="270"/>
      <c r="D119" s="271"/>
      <c r="E119" s="271"/>
      <c r="F119" s="271"/>
      <c r="G119" s="271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58"/>
      <c r="D120" s="59"/>
      <c r="E120" s="60"/>
      <c r="F120" s="61"/>
      <c r="G120" s="62"/>
      <c r="H120" s="61"/>
      <c r="I120" s="62"/>
      <c r="J120" s="61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56"/>
      <c r="B121" s="57"/>
      <c r="C121" s="272"/>
      <c r="D121" s="273"/>
      <c r="E121" s="273"/>
      <c r="F121" s="273"/>
      <c r="G121" s="273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</row>
    <row r="122" spans="1:19" s="63" customFormat="1" x14ac:dyDescent="0.3">
      <c r="A122" s="56"/>
      <c r="B122" s="57"/>
      <c r="C122" s="270"/>
      <c r="D122" s="271"/>
      <c r="E122" s="271"/>
      <c r="F122" s="271"/>
      <c r="G122" s="271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58"/>
      <c r="D123" s="59"/>
      <c r="E123" s="60"/>
      <c r="F123" s="61"/>
      <c r="G123" s="62"/>
      <c r="H123" s="61"/>
      <c r="I123" s="62"/>
      <c r="J123" s="61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272"/>
      <c r="D124" s="273"/>
      <c r="E124" s="273"/>
      <c r="F124" s="273"/>
      <c r="G124" s="273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0"/>
      <c r="D125" s="271"/>
      <c r="E125" s="271"/>
      <c r="F125" s="271"/>
      <c r="G125" s="271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56"/>
      <c r="B126" s="57"/>
      <c r="C126" s="58"/>
      <c r="D126" s="59"/>
      <c r="E126" s="60"/>
      <c r="F126" s="61"/>
      <c r="G126" s="62"/>
      <c r="H126" s="61"/>
      <c r="I126" s="62"/>
      <c r="J126" s="61"/>
      <c r="K126" s="62"/>
      <c r="L126" s="62"/>
      <c r="M126" s="62"/>
      <c r="N126" s="62"/>
      <c r="O126" s="62"/>
      <c r="P126" s="62"/>
      <c r="Q126" s="62"/>
      <c r="R126" s="62"/>
      <c r="S126" s="62"/>
    </row>
    <row r="127" spans="1:19" s="63" customFormat="1" x14ac:dyDescent="0.3">
      <c r="A127" s="56"/>
      <c r="B127" s="57"/>
      <c r="C127" s="272"/>
      <c r="D127" s="273"/>
      <c r="E127" s="273"/>
      <c r="F127" s="273"/>
      <c r="G127" s="273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270"/>
      <c r="D128" s="271"/>
      <c r="E128" s="271"/>
      <c r="F128" s="271"/>
      <c r="G128" s="271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75"/>
      <c r="B129" s="76"/>
      <c r="C129" s="77"/>
      <c r="D129" s="78"/>
      <c r="E129" s="79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</row>
    <row r="130" spans="1:19" s="63" customFormat="1" x14ac:dyDescent="0.3">
      <c r="A130" s="56"/>
      <c r="B130" s="57"/>
      <c r="C130" s="272"/>
      <c r="D130" s="273"/>
      <c r="E130" s="273"/>
      <c r="F130" s="273"/>
      <c r="G130" s="273"/>
      <c r="H130" s="62"/>
      <c r="I130" s="62"/>
      <c r="J130" s="62"/>
      <c r="K130" s="62"/>
      <c r="L130" s="62"/>
      <c r="M130" s="62"/>
      <c r="N130" s="60"/>
      <c r="O130" s="60"/>
      <c r="P130" s="60"/>
      <c r="Q130" s="60"/>
      <c r="R130" s="62"/>
      <c r="S130" s="62"/>
    </row>
    <row r="131" spans="1:19" s="63" customFormat="1" x14ac:dyDescent="0.3">
      <c r="A131" s="56"/>
      <c r="B131" s="57"/>
      <c r="C131" s="58"/>
      <c r="D131" s="59"/>
      <c r="E131" s="60"/>
      <c r="F131" s="61"/>
      <c r="G131" s="62"/>
      <c r="H131" s="61"/>
      <c r="I131" s="62"/>
      <c r="J131" s="61"/>
      <c r="K131" s="62"/>
      <c r="L131" s="62"/>
      <c r="M131" s="62"/>
      <c r="N131" s="60"/>
      <c r="O131" s="60"/>
      <c r="P131" s="60"/>
      <c r="Q131" s="60"/>
      <c r="R131" s="62"/>
      <c r="S131" s="62"/>
    </row>
    <row r="132" spans="1:19" s="63" customFormat="1" x14ac:dyDescent="0.3">
      <c r="A132" s="56"/>
      <c r="B132" s="57"/>
      <c r="C132" s="272"/>
      <c r="D132" s="273"/>
      <c r="E132" s="273"/>
      <c r="F132" s="273"/>
      <c r="G132" s="273"/>
      <c r="H132" s="62"/>
      <c r="I132" s="62"/>
      <c r="J132" s="62"/>
      <c r="K132" s="62"/>
      <c r="L132" s="62"/>
      <c r="M132" s="62"/>
      <c r="N132" s="60"/>
      <c r="O132" s="60"/>
      <c r="P132" s="60"/>
      <c r="Q132" s="60"/>
      <c r="R132" s="62"/>
      <c r="S132" s="62"/>
    </row>
    <row r="133" spans="1:19" s="63" customFormat="1" x14ac:dyDescent="0.3">
      <c r="A133" s="56"/>
      <c r="B133" s="57"/>
      <c r="C133" s="58"/>
      <c r="D133" s="59"/>
      <c r="E133" s="60"/>
      <c r="F133" s="61"/>
      <c r="G133" s="62"/>
      <c r="H133" s="61"/>
      <c r="I133" s="62"/>
      <c r="J133" s="61"/>
      <c r="K133" s="62"/>
      <c r="L133" s="62"/>
      <c r="M133" s="62"/>
      <c r="N133" s="60"/>
      <c r="O133" s="60"/>
      <c r="P133" s="60"/>
      <c r="Q133" s="60"/>
      <c r="R133" s="62"/>
      <c r="S133" s="62"/>
    </row>
    <row r="134" spans="1:19" s="63" customFormat="1" x14ac:dyDescent="0.3">
      <c r="A134" s="56"/>
      <c r="B134" s="57"/>
      <c r="C134" s="272"/>
      <c r="D134" s="273"/>
      <c r="E134" s="273"/>
      <c r="F134" s="273"/>
      <c r="G134" s="273"/>
      <c r="H134" s="62"/>
      <c r="I134" s="62"/>
      <c r="J134" s="62"/>
      <c r="K134" s="62"/>
      <c r="L134" s="62"/>
      <c r="M134" s="62"/>
      <c r="N134" s="60"/>
      <c r="O134" s="60"/>
      <c r="P134" s="60"/>
      <c r="Q134" s="60"/>
      <c r="R134" s="62"/>
      <c r="S134" s="62"/>
    </row>
    <row r="135" spans="1:19" s="63" customFormat="1" x14ac:dyDescent="0.3">
      <c r="A135" s="56"/>
      <c r="B135" s="57"/>
      <c r="C135" s="58"/>
      <c r="D135" s="59"/>
      <c r="E135" s="60"/>
      <c r="F135" s="61"/>
      <c r="G135" s="62"/>
      <c r="H135" s="61"/>
      <c r="I135" s="62"/>
      <c r="J135" s="61"/>
      <c r="K135" s="62"/>
      <c r="L135" s="62"/>
      <c r="M135" s="62"/>
      <c r="N135" s="60"/>
      <c r="O135" s="60"/>
      <c r="P135" s="60"/>
      <c r="Q135" s="60"/>
      <c r="R135" s="62"/>
      <c r="S135" s="62"/>
    </row>
    <row r="136" spans="1:19" s="63" customFormat="1" x14ac:dyDescent="0.3">
      <c r="A136" s="56"/>
      <c r="B136" s="57"/>
      <c r="C136" s="58"/>
      <c r="D136" s="59"/>
      <c r="E136" s="60"/>
      <c r="F136" s="61"/>
      <c r="G136" s="62"/>
      <c r="H136" s="61"/>
      <c r="I136" s="62"/>
      <c r="J136" s="61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58"/>
      <c r="D137" s="59"/>
      <c r="E137" s="60"/>
      <c r="F137" s="61"/>
      <c r="G137" s="62"/>
      <c r="H137" s="61"/>
      <c r="I137" s="62"/>
      <c r="J137" s="61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272"/>
      <c r="D138" s="273"/>
      <c r="E138" s="273"/>
      <c r="F138" s="273"/>
      <c r="G138" s="273"/>
      <c r="H138" s="61"/>
      <c r="I138" s="62"/>
      <c r="J138" s="61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56"/>
      <c r="B139" s="57"/>
      <c r="C139" s="58"/>
      <c r="D139" s="59"/>
      <c r="E139" s="60"/>
      <c r="F139" s="61"/>
      <c r="G139" s="62"/>
      <c r="H139" s="61"/>
      <c r="I139" s="62"/>
      <c r="J139" s="61"/>
      <c r="K139" s="62"/>
      <c r="L139" s="62"/>
      <c r="M139" s="62"/>
      <c r="N139" s="62"/>
      <c r="O139" s="62"/>
      <c r="P139" s="62"/>
      <c r="Q139" s="62"/>
      <c r="R139" s="62"/>
      <c r="S139" s="62"/>
    </row>
    <row r="140" spans="1:19" s="63" customFormat="1" x14ac:dyDescent="0.3">
      <c r="A140" s="56"/>
      <c r="B140" s="57"/>
      <c r="C140" s="272"/>
      <c r="D140" s="273"/>
      <c r="E140" s="273"/>
      <c r="F140" s="273"/>
      <c r="G140" s="273"/>
      <c r="H140" s="61"/>
      <c r="I140" s="62"/>
      <c r="J140" s="61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s="63" customFormat="1" x14ac:dyDescent="0.3">
      <c r="A141" s="56"/>
      <c r="B141" s="57"/>
      <c r="C141" s="58"/>
      <c r="D141" s="59"/>
      <c r="E141" s="60"/>
      <c r="F141" s="61"/>
      <c r="G141" s="62"/>
      <c r="H141" s="61"/>
      <c r="I141" s="62"/>
      <c r="J141" s="61"/>
      <c r="K141" s="62"/>
      <c r="L141" s="62"/>
      <c r="M141" s="62"/>
      <c r="N141" s="62"/>
      <c r="O141" s="62"/>
      <c r="P141" s="62"/>
      <c r="Q141" s="62"/>
      <c r="R141" s="62"/>
      <c r="S141" s="62"/>
    </row>
    <row r="142" spans="1:19" s="63" customFormat="1" x14ac:dyDescent="0.3">
      <c r="A142" s="56"/>
      <c r="B142" s="57"/>
      <c r="C142" s="272"/>
      <c r="D142" s="273"/>
      <c r="E142" s="273"/>
      <c r="F142" s="273"/>
      <c r="G142" s="273"/>
      <c r="H142" s="61"/>
      <c r="I142" s="62"/>
      <c r="J142" s="61"/>
      <c r="K142" s="62"/>
      <c r="L142" s="62"/>
      <c r="M142" s="62"/>
      <c r="N142" s="62"/>
      <c r="O142" s="62"/>
      <c r="P142" s="62"/>
      <c r="Q142" s="62"/>
      <c r="R142" s="62"/>
      <c r="S142" s="62"/>
    </row>
    <row r="143" spans="1:19" s="63" customFormat="1" x14ac:dyDescent="0.3">
      <c r="A143" s="56"/>
      <c r="B143" s="57"/>
      <c r="C143" s="270"/>
      <c r="D143" s="271"/>
      <c r="E143" s="271"/>
      <c r="F143" s="271"/>
      <c r="G143" s="271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</row>
    <row r="144" spans="1:19" s="63" customFormat="1" x14ac:dyDescent="0.3">
      <c r="A144" s="56"/>
      <c r="B144" s="57"/>
      <c r="C144" s="58"/>
      <c r="D144" s="59"/>
      <c r="E144" s="60"/>
      <c r="F144" s="61"/>
      <c r="G144" s="62"/>
      <c r="H144" s="61"/>
      <c r="I144" s="62"/>
      <c r="J144" s="61"/>
      <c r="K144" s="62"/>
      <c r="L144" s="62"/>
      <c r="M144" s="62"/>
      <c r="N144" s="62"/>
      <c r="O144" s="62"/>
      <c r="P144" s="62"/>
      <c r="Q144" s="62"/>
      <c r="R144" s="62"/>
      <c r="S144" s="62"/>
    </row>
    <row r="145" spans="1:19" s="63" customFormat="1" x14ac:dyDescent="0.3">
      <c r="A145" s="56"/>
      <c r="B145" s="57"/>
      <c r="C145" s="270"/>
      <c r="D145" s="271"/>
      <c r="E145" s="271"/>
      <c r="F145" s="271"/>
      <c r="G145" s="271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</row>
    <row r="146" spans="1:19" s="63" customFormat="1" x14ac:dyDescent="0.3">
      <c r="A146" s="56"/>
      <c r="B146" s="57"/>
      <c r="C146" s="58"/>
      <c r="D146" s="59"/>
      <c r="E146" s="60"/>
      <c r="F146" s="61"/>
      <c r="G146" s="62"/>
      <c r="H146" s="61"/>
      <c r="I146" s="62"/>
      <c r="J146" s="61"/>
      <c r="K146" s="62"/>
      <c r="L146" s="62"/>
      <c r="M146" s="62"/>
      <c r="N146" s="62"/>
      <c r="O146" s="62"/>
      <c r="P146" s="62"/>
      <c r="Q146" s="62"/>
      <c r="R146" s="62"/>
      <c r="S146" s="62"/>
    </row>
    <row r="147" spans="1:19" s="63" customFormat="1" x14ac:dyDescent="0.3">
      <c r="A147" s="56"/>
      <c r="B147" s="57"/>
      <c r="C147" s="270"/>
      <c r="D147" s="271"/>
      <c r="E147" s="271"/>
      <c r="F147" s="271"/>
      <c r="G147" s="271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</row>
    <row r="148" spans="1:19" s="63" customFormat="1" x14ac:dyDescent="0.3">
      <c r="A148" s="75"/>
      <c r="B148" s="76"/>
      <c r="C148" s="77"/>
      <c r="D148" s="78"/>
      <c r="E148" s="79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</row>
    <row r="149" spans="1:19" s="63" customFormat="1" x14ac:dyDescent="0.3">
      <c r="A149" s="56"/>
      <c r="B149" s="57"/>
      <c r="C149" s="58"/>
      <c r="D149" s="59"/>
      <c r="E149" s="60"/>
      <c r="F149" s="61"/>
      <c r="G149" s="62"/>
      <c r="H149" s="61"/>
      <c r="I149" s="62"/>
      <c r="J149" s="61"/>
      <c r="K149" s="62"/>
      <c r="L149" s="62"/>
      <c r="M149" s="62"/>
      <c r="N149" s="62"/>
      <c r="O149" s="62"/>
      <c r="P149" s="62"/>
      <c r="Q149" s="62"/>
      <c r="R149" s="62"/>
      <c r="S149" s="62"/>
    </row>
    <row r="150" spans="1:19" s="63" customFormat="1" x14ac:dyDescent="0.3">
      <c r="A150" s="75"/>
      <c r="B150" s="76"/>
      <c r="C150" s="77"/>
      <c r="D150" s="78"/>
      <c r="E150" s="79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</row>
    <row r="151" spans="1:19" s="63" customFormat="1" x14ac:dyDescent="0.3">
      <c r="A151" s="56"/>
      <c r="B151" s="57"/>
      <c r="C151" s="58"/>
      <c r="D151" s="59"/>
      <c r="E151" s="60"/>
      <c r="F151" s="61"/>
      <c r="G151" s="62"/>
      <c r="H151" s="61"/>
      <c r="I151" s="62"/>
      <c r="J151" s="61"/>
      <c r="K151" s="62"/>
      <c r="L151" s="62"/>
      <c r="M151" s="62"/>
      <c r="N151" s="62"/>
      <c r="O151" s="62"/>
      <c r="P151" s="62"/>
      <c r="Q151" s="62"/>
      <c r="R151" s="62"/>
      <c r="S151" s="62"/>
    </row>
    <row r="152" spans="1:19" s="63" customFormat="1" x14ac:dyDescent="0.3">
      <c r="A152" s="56"/>
      <c r="B152" s="57"/>
      <c r="C152" s="270"/>
      <c r="D152" s="271"/>
      <c r="E152" s="271"/>
      <c r="F152" s="271"/>
      <c r="G152" s="271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</row>
    <row r="153" spans="1:19" s="63" customFormat="1" x14ac:dyDescent="0.3">
      <c r="A153" s="56"/>
      <c r="B153" s="57"/>
      <c r="C153" s="58"/>
      <c r="D153" s="59"/>
      <c r="E153" s="60"/>
      <c r="F153" s="61"/>
      <c r="G153" s="62"/>
      <c r="H153" s="61"/>
      <c r="I153" s="62"/>
      <c r="J153" s="61"/>
      <c r="K153" s="62"/>
      <c r="L153" s="62"/>
      <c r="M153" s="62"/>
      <c r="N153" s="62"/>
      <c r="O153" s="62"/>
      <c r="P153" s="62"/>
      <c r="Q153" s="62"/>
      <c r="R153" s="62"/>
      <c r="S153" s="62"/>
    </row>
    <row r="154" spans="1:19" s="63" customFormat="1" x14ac:dyDescent="0.3">
      <c r="A154" s="56"/>
      <c r="B154" s="57"/>
      <c r="C154" s="270"/>
      <c r="D154" s="271"/>
      <c r="E154" s="271"/>
      <c r="F154" s="271"/>
      <c r="G154" s="271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</row>
    <row r="155" spans="1:19" s="63" customFormat="1" x14ac:dyDescent="0.3">
      <c r="A155" s="56"/>
      <c r="B155" s="57"/>
      <c r="C155" s="58"/>
      <c r="D155" s="59"/>
      <c r="E155" s="60"/>
      <c r="F155" s="61"/>
      <c r="G155" s="62"/>
      <c r="H155" s="61"/>
      <c r="I155" s="62"/>
      <c r="J155" s="61"/>
      <c r="K155" s="62"/>
      <c r="L155" s="62"/>
      <c r="M155" s="62"/>
      <c r="N155" s="62"/>
      <c r="O155" s="62"/>
      <c r="P155" s="62"/>
      <c r="Q155" s="62"/>
      <c r="R155" s="62"/>
      <c r="S155" s="62"/>
    </row>
    <row r="156" spans="1:19" s="63" customFormat="1" x14ac:dyDescent="0.3">
      <c r="A156" s="56"/>
      <c r="B156" s="57"/>
      <c r="C156" s="270"/>
      <c r="D156" s="271"/>
      <c r="E156" s="271"/>
      <c r="F156" s="271"/>
      <c r="G156" s="271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</row>
    <row r="157" spans="1:19" s="63" customFormat="1" x14ac:dyDescent="0.3">
      <c r="A157" s="75"/>
      <c r="B157" s="76"/>
      <c r="C157" s="77"/>
      <c r="D157" s="78"/>
      <c r="E157" s="79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</row>
    <row r="158" spans="1:19" s="63" customFormat="1" x14ac:dyDescent="0.3">
      <c r="A158" s="56"/>
      <c r="B158" s="57"/>
      <c r="C158" s="58"/>
      <c r="D158" s="59"/>
      <c r="E158" s="60"/>
      <c r="F158" s="61"/>
      <c r="G158" s="62"/>
      <c r="H158" s="61"/>
      <c r="I158" s="62"/>
      <c r="J158" s="61"/>
      <c r="K158" s="62"/>
      <c r="L158" s="62"/>
      <c r="M158" s="62"/>
      <c r="N158" s="62"/>
      <c r="O158" s="62"/>
      <c r="P158" s="62"/>
      <c r="Q158" s="62"/>
      <c r="R158" s="62"/>
      <c r="S158" s="62"/>
    </row>
    <row r="159" spans="1:19" s="63" customFormat="1" x14ac:dyDescent="0.3">
      <c r="A159" s="56"/>
      <c r="B159" s="57"/>
      <c r="C159" s="272"/>
      <c r="D159" s="273"/>
      <c r="E159" s="273"/>
      <c r="F159" s="273"/>
      <c r="G159" s="273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</row>
    <row r="160" spans="1:19" s="63" customFormat="1" x14ac:dyDescent="0.3">
      <c r="A160" s="56"/>
      <c r="B160" s="57"/>
      <c r="C160" s="270"/>
      <c r="D160" s="271"/>
      <c r="E160" s="271"/>
      <c r="F160" s="271"/>
      <c r="G160" s="271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</row>
    <row r="161" spans="1:25" s="63" customFormat="1" x14ac:dyDescent="0.3">
      <c r="A161" s="56"/>
      <c r="B161" s="57"/>
      <c r="C161" s="58"/>
      <c r="D161" s="59"/>
      <c r="E161" s="60"/>
      <c r="F161" s="61"/>
      <c r="G161" s="62"/>
      <c r="H161" s="61"/>
      <c r="I161" s="62"/>
      <c r="J161" s="61"/>
      <c r="K161" s="62"/>
      <c r="L161" s="62"/>
      <c r="M161" s="62"/>
      <c r="N161" s="62"/>
      <c r="O161" s="62"/>
      <c r="P161" s="62"/>
      <c r="Q161" s="62"/>
      <c r="R161" s="62"/>
      <c r="S161" s="62"/>
    </row>
    <row r="162" spans="1:25" s="63" customFormat="1" x14ac:dyDescent="0.3">
      <c r="A162" s="56"/>
      <c r="B162" s="57"/>
      <c r="C162" s="272"/>
      <c r="D162" s="273"/>
      <c r="E162" s="273"/>
      <c r="F162" s="273"/>
      <c r="G162" s="273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</row>
    <row r="163" spans="1:25" s="63" customFormat="1" x14ac:dyDescent="0.3">
      <c r="A163" s="75"/>
      <c r="B163" s="76"/>
      <c r="C163" s="77"/>
      <c r="D163" s="81"/>
      <c r="E163" s="75"/>
      <c r="F163" s="75"/>
      <c r="G163" s="82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</row>
    <row r="164" spans="1:25" s="63" customFormat="1" x14ac:dyDescent="0.3">
      <c r="B164" s="67"/>
      <c r="C164" s="67"/>
      <c r="D164" s="68"/>
    </row>
    <row r="165" spans="1:25" s="63" customFormat="1" x14ac:dyDescent="0.3">
      <c r="A165" s="65"/>
      <c r="B165" s="66"/>
      <c r="C165" s="274"/>
      <c r="D165" s="275"/>
      <c r="E165" s="275"/>
      <c r="F165" s="275"/>
      <c r="G165" s="275"/>
    </row>
    <row r="166" spans="1:25" s="63" customFormat="1" x14ac:dyDescent="0.3">
      <c r="B166" s="67"/>
      <c r="C166" s="67"/>
      <c r="D166" s="68"/>
    </row>
    <row r="167" spans="1:25" s="63" customFormat="1" x14ac:dyDescent="0.3">
      <c r="B167" s="67"/>
      <c r="C167" s="67"/>
      <c r="D167" s="68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</row>
    <row r="168" spans="1:25" s="63" customFormat="1" x14ac:dyDescent="0.3">
      <c r="A168" s="70"/>
      <c r="B168" s="71"/>
      <c r="C168" s="71"/>
      <c r="D168" s="72"/>
      <c r="E168" s="73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</row>
    <row r="169" spans="1:25" s="63" customFormat="1" x14ac:dyDescent="0.3">
      <c r="A169" s="75"/>
      <c r="B169" s="76"/>
      <c r="C169" s="77"/>
      <c r="D169" s="78"/>
      <c r="E169" s="79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</row>
    <row r="170" spans="1:25" s="63" customFormat="1" x14ac:dyDescent="0.3">
      <c r="A170" s="56"/>
      <c r="B170" s="57"/>
      <c r="C170" s="58"/>
      <c r="D170" s="59"/>
      <c r="E170" s="60"/>
      <c r="F170" s="61"/>
      <c r="G170" s="62"/>
      <c r="H170" s="61"/>
      <c r="I170" s="62"/>
      <c r="J170" s="61"/>
      <c r="K170" s="62"/>
      <c r="L170" s="62"/>
      <c r="M170" s="62"/>
      <c r="N170" s="62"/>
      <c r="O170" s="62"/>
      <c r="P170" s="62"/>
      <c r="Q170" s="62"/>
      <c r="R170" s="62"/>
      <c r="S170" s="62"/>
      <c r="Y170" s="64"/>
    </row>
    <row r="171" spans="1:25" s="63" customFormat="1" x14ac:dyDescent="0.3">
      <c r="A171" s="56"/>
      <c r="B171" s="57"/>
      <c r="C171" s="270"/>
      <c r="D171" s="271"/>
      <c r="E171" s="271"/>
      <c r="F171" s="271"/>
      <c r="G171" s="271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Y171" s="64"/>
    </row>
    <row r="172" spans="1:25" s="63" customFormat="1" x14ac:dyDescent="0.3">
      <c r="A172" s="56"/>
      <c r="B172" s="57"/>
      <c r="C172" s="58"/>
      <c r="D172" s="59"/>
      <c r="E172" s="60"/>
      <c r="F172" s="61"/>
      <c r="G172" s="62"/>
      <c r="H172" s="61"/>
      <c r="I172" s="62"/>
      <c r="J172" s="61"/>
      <c r="K172" s="62"/>
      <c r="L172" s="62"/>
      <c r="M172" s="62"/>
      <c r="N172" s="62"/>
      <c r="O172" s="62"/>
      <c r="P172" s="62"/>
      <c r="Q172" s="62"/>
      <c r="R172" s="62"/>
      <c r="S172" s="62"/>
      <c r="Y172" s="64"/>
    </row>
    <row r="173" spans="1:25" s="63" customFormat="1" x14ac:dyDescent="0.3">
      <c r="A173" s="56"/>
      <c r="B173" s="57"/>
      <c r="C173" s="270"/>
      <c r="D173" s="271"/>
      <c r="E173" s="271"/>
      <c r="F173" s="271"/>
      <c r="G173" s="271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Y173" s="64"/>
    </row>
    <row r="174" spans="1:25" s="63" customFormat="1" x14ac:dyDescent="0.3">
      <c r="A174" s="56"/>
      <c r="B174" s="57"/>
      <c r="C174" s="58"/>
      <c r="D174" s="59"/>
      <c r="E174" s="60"/>
      <c r="F174" s="61"/>
      <c r="G174" s="62"/>
      <c r="H174" s="61"/>
      <c r="I174" s="62"/>
      <c r="J174" s="61"/>
      <c r="K174" s="62"/>
      <c r="L174" s="62"/>
      <c r="M174" s="62"/>
      <c r="N174" s="62"/>
      <c r="O174" s="62"/>
      <c r="P174" s="62"/>
      <c r="Q174" s="62"/>
      <c r="R174" s="62"/>
      <c r="S174" s="62"/>
      <c r="Y174" s="64"/>
    </row>
    <row r="175" spans="1:25" s="63" customFormat="1" x14ac:dyDescent="0.3">
      <c r="A175" s="56"/>
      <c r="B175" s="57"/>
      <c r="C175" s="270"/>
      <c r="D175" s="271"/>
      <c r="E175" s="271"/>
      <c r="F175" s="271"/>
      <c r="G175" s="271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Y175" s="64"/>
    </row>
    <row r="176" spans="1:25" s="63" customFormat="1" x14ac:dyDescent="0.3">
      <c r="A176" s="56"/>
      <c r="B176" s="57"/>
      <c r="C176" s="58"/>
      <c r="D176" s="59"/>
      <c r="E176" s="60"/>
      <c r="F176" s="61"/>
      <c r="G176" s="62"/>
      <c r="H176" s="61"/>
      <c r="I176" s="62"/>
      <c r="J176" s="61"/>
      <c r="K176" s="62"/>
      <c r="L176" s="62"/>
      <c r="M176" s="62"/>
      <c r="N176" s="62"/>
      <c r="O176" s="62"/>
      <c r="P176" s="62"/>
      <c r="Q176" s="62"/>
      <c r="R176" s="62"/>
      <c r="S176" s="62"/>
      <c r="Y176" s="64"/>
    </row>
    <row r="177" spans="1:25" s="63" customFormat="1" x14ac:dyDescent="0.3">
      <c r="A177" s="56"/>
      <c r="B177" s="57"/>
      <c r="C177" s="270"/>
      <c r="D177" s="271"/>
      <c r="E177" s="271"/>
      <c r="F177" s="271"/>
      <c r="G177" s="271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Y177" s="64"/>
    </row>
    <row r="178" spans="1:25" s="63" customFormat="1" x14ac:dyDescent="0.3">
      <c r="A178" s="56"/>
      <c r="B178" s="57"/>
      <c r="C178" s="58"/>
      <c r="D178" s="59"/>
      <c r="E178" s="60"/>
      <c r="F178" s="61"/>
      <c r="G178" s="62"/>
      <c r="H178" s="61"/>
      <c r="I178" s="62"/>
      <c r="J178" s="61"/>
      <c r="K178" s="62"/>
      <c r="L178" s="62"/>
      <c r="M178" s="62"/>
      <c r="N178" s="62"/>
      <c r="O178" s="62"/>
      <c r="P178" s="62"/>
      <c r="Q178" s="62"/>
      <c r="R178" s="62"/>
      <c r="S178" s="62"/>
      <c r="Y178" s="64"/>
    </row>
    <row r="179" spans="1:25" s="63" customFormat="1" x14ac:dyDescent="0.3">
      <c r="A179" s="56"/>
      <c r="B179" s="57"/>
      <c r="C179" s="270"/>
      <c r="D179" s="271"/>
      <c r="E179" s="271"/>
      <c r="F179" s="271"/>
      <c r="G179" s="271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Y179" s="64"/>
    </row>
    <row r="180" spans="1:25" s="63" customFormat="1" x14ac:dyDescent="0.3">
      <c r="A180" s="56"/>
      <c r="B180" s="57"/>
      <c r="C180" s="58"/>
      <c r="D180" s="59"/>
      <c r="E180" s="60"/>
      <c r="F180" s="61"/>
      <c r="G180" s="62"/>
      <c r="H180" s="61"/>
      <c r="I180" s="62"/>
      <c r="J180" s="61"/>
      <c r="K180" s="62"/>
      <c r="L180" s="62"/>
      <c r="M180" s="62"/>
      <c r="N180" s="62"/>
      <c r="O180" s="62"/>
      <c r="P180" s="62"/>
      <c r="Q180" s="62"/>
      <c r="R180" s="62"/>
      <c r="S180" s="62"/>
      <c r="Y180" s="64"/>
    </row>
    <row r="181" spans="1:25" s="63" customFormat="1" x14ac:dyDescent="0.3">
      <c r="A181" s="56"/>
      <c r="B181" s="57"/>
      <c r="C181" s="270"/>
      <c r="D181" s="271"/>
      <c r="E181" s="271"/>
      <c r="F181" s="271"/>
      <c r="G181" s="271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Y181" s="64"/>
    </row>
    <row r="182" spans="1:25" s="63" customFormat="1" x14ac:dyDescent="0.3">
      <c r="A182" s="56"/>
      <c r="B182" s="57"/>
      <c r="C182" s="58"/>
      <c r="D182" s="59"/>
      <c r="E182" s="60"/>
      <c r="F182" s="61"/>
      <c r="G182" s="62"/>
      <c r="H182" s="61"/>
      <c r="I182" s="62"/>
      <c r="J182" s="61"/>
      <c r="K182" s="62"/>
      <c r="L182" s="62"/>
      <c r="M182" s="62"/>
      <c r="N182" s="62"/>
      <c r="O182" s="62"/>
      <c r="P182" s="62"/>
      <c r="Q182" s="62"/>
      <c r="R182" s="62"/>
      <c r="S182" s="62"/>
      <c r="Y182" s="64"/>
    </row>
    <row r="183" spans="1:25" s="63" customFormat="1" x14ac:dyDescent="0.3">
      <c r="A183" s="56"/>
      <c r="B183" s="57"/>
      <c r="C183" s="270"/>
      <c r="D183" s="271"/>
      <c r="E183" s="271"/>
      <c r="F183" s="271"/>
      <c r="G183" s="271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Y183" s="64"/>
    </row>
    <row r="184" spans="1:25" s="63" customFormat="1" x14ac:dyDescent="0.3">
      <c r="A184" s="56"/>
      <c r="B184" s="57"/>
      <c r="C184" s="58"/>
      <c r="D184" s="59"/>
      <c r="E184" s="60"/>
      <c r="F184" s="61"/>
      <c r="G184" s="62"/>
      <c r="H184" s="61"/>
      <c r="I184" s="62"/>
      <c r="J184" s="61"/>
      <c r="K184" s="62"/>
      <c r="L184" s="62"/>
      <c r="M184" s="62"/>
      <c r="N184" s="62"/>
      <c r="O184" s="62"/>
      <c r="P184" s="62"/>
      <c r="Q184" s="62"/>
      <c r="R184" s="62"/>
      <c r="S184" s="62"/>
      <c r="Y184" s="64"/>
    </row>
    <row r="185" spans="1:25" s="63" customFormat="1" x14ac:dyDescent="0.3">
      <c r="A185" s="56"/>
      <c r="B185" s="57"/>
      <c r="C185" s="270"/>
      <c r="D185" s="271"/>
      <c r="E185" s="271"/>
      <c r="F185" s="271"/>
      <c r="G185" s="271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Y185" s="64"/>
    </row>
    <row r="186" spans="1:25" s="63" customFormat="1" x14ac:dyDescent="0.3">
      <c r="A186" s="56"/>
      <c r="B186" s="57"/>
      <c r="C186" s="58"/>
      <c r="D186" s="59"/>
      <c r="E186" s="60"/>
      <c r="F186" s="61"/>
      <c r="G186" s="62"/>
      <c r="H186" s="61"/>
      <c r="I186" s="62"/>
      <c r="J186" s="61"/>
      <c r="K186" s="62"/>
      <c r="L186" s="62"/>
      <c r="M186" s="62"/>
      <c r="N186" s="62"/>
      <c r="O186" s="62"/>
      <c r="P186" s="62"/>
      <c r="Q186" s="62"/>
      <c r="R186" s="62"/>
      <c r="S186" s="62"/>
      <c r="Y186" s="64"/>
    </row>
    <row r="187" spans="1:25" s="63" customFormat="1" x14ac:dyDescent="0.3">
      <c r="A187" s="56"/>
      <c r="B187" s="57"/>
      <c r="C187" s="270"/>
      <c r="D187" s="271"/>
      <c r="E187" s="271"/>
      <c r="F187" s="271"/>
      <c r="G187" s="271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Y187" s="64"/>
    </row>
    <row r="188" spans="1:25" s="63" customFormat="1" x14ac:dyDescent="0.3">
      <c r="A188" s="56"/>
      <c r="B188" s="57"/>
      <c r="C188" s="58"/>
      <c r="D188" s="59"/>
      <c r="E188" s="60"/>
      <c r="F188" s="61"/>
      <c r="G188" s="62"/>
      <c r="H188" s="61"/>
      <c r="I188" s="62"/>
      <c r="J188" s="61"/>
      <c r="K188" s="62"/>
      <c r="L188" s="62"/>
      <c r="M188" s="62"/>
      <c r="N188" s="62"/>
      <c r="O188" s="62"/>
      <c r="P188" s="62"/>
      <c r="Q188" s="62"/>
      <c r="R188" s="62"/>
      <c r="S188" s="62"/>
      <c r="Y188" s="64"/>
    </row>
    <row r="189" spans="1:25" s="63" customFormat="1" x14ac:dyDescent="0.3">
      <c r="A189" s="56"/>
      <c r="B189" s="57"/>
      <c r="C189" s="270"/>
      <c r="D189" s="271"/>
      <c r="E189" s="271"/>
      <c r="F189" s="271"/>
      <c r="G189" s="271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</row>
    <row r="190" spans="1:25" s="63" customFormat="1" x14ac:dyDescent="0.3">
      <c r="A190" s="56"/>
      <c r="B190" s="57"/>
      <c r="C190" s="58"/>
      <c r="D190" s="59"/>
      <c r="E190" s="60"/>
      <c r="F190" s="61"/>
      <c r="G190" s="62"/>
      <c r="H190" s="61"/>
      <c r="I190" s="62"/>
      <c r="J190" s="61"/>
      <c r="K190" s="62"/>
      <c r="L190" s="62"/>
      <c r="M190" s="62"/>
      <c r="N190" s="62"/>
      <c r="O190" s="62"/>
      <c r="P190" s="62"/>
      <c r="Q190" s="62"/>
      <c r="R190" s="62"/>
      <c r="S190" s="62"/>
    </row>
    <row r="191" spans="1:25" s="63" customFormat="1" x14ac:dyDescent="0.3">
      <c r="A191" s="56"/>
      <c r="B191" s="57"/>
      <c r="C191" s="270"/>
      <c r="D191" s="271"/>
      <c r="E191" s="271"/>
      <c r="F191" s="271"/>
      <c r="G191" s="271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</row>
    <row r="192" spans="1:25" s="63" customFormat="1" x14ac:dyDescent="0.3">
      <c r="A192" s="56"/>
      <c r="B192" s="57"/>
      <c r="C192" s="58"/>
      <c r="D192" s="59"/>
      <c r="E192" s="60"/>
      <c r="F192" s="61"/>
      <c r="G192" s="62"/>
      <c r="H192" s="61"/>
      <c r="I192" s="62"/>
      <c r="J192" s="61"/>
      <c r="K192" s="62"/>
      <c r="L192" s="62"/>
      <c r="M192" s="62"/>
      <c r="N192" s="62"/>
      <c r="O192" s="62"/>
      <c r="P192" s="62"/>
      <c r="Q192" s="62"/>
      <c r="R192" s="62"/>
      <c r="S192" s="62"/>
    </row>
    <row r="193" spans="1:19" s="63" customFormat="1" x14ac:dyDescent="0.3">
      <c r="A193" s="56"/>
      <c r="B193" s="57"/>
      <c r="C193" s="272"/>
      <c r="D193" s="273"/>
      <c r="E193" s="273"/>
      <c r="F193" s="273"/>
      <c r="G193" s="273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</row>
    <row r="194" spans="1:19" s="63" customFormat="1" x14ac:dyDescent="0.3">
      <c r="A194" s="56"/>
      <c r="B194" s="57"/>
      <c r="C194" s="270"/>
      <c r="D194" s="271"/>
      <c r="E194" s="271"/>
      <c r="F194" s="271"/>
      <c r="G194" s="271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</row>
    <row r="195" spans="1:19" s="63" customFormat="1" x14ac:dyDescent="0.3">
      <c r="A195" s="56"/>
      <c r="B195" s="57"/>
      <c r="C195" s="58"/>
      <c r="D195" s="59"/>
      <c r="E195" s="60"/>
      <c r="F195" s="61"/>
      <c r="G195" s="62"/>
      <c r="H195" s="61"/>
      <c r="I195" s="62"/>
      <c r="J195" s="61"/>
      <c r="K195" s="62"/>
      <c r="L195" s="62"/>
      <c r="M195" s="62"/>
      <c r="N195" s="62"/>
      <c r="O195" s="62"/>
      <c r="P195" s="62"/>
      <c r="Q195" s="62"/>
      <c r="R195" s="62"/>
      <c r="S195" s="62"/>
    </row>
    <row r="196" spans="1:19" s="63" customFormat="1" x14ac:dyDescent="0.3">
      <c r="A196" s="56"/>
      <c r="B196" s="57"/>
      <c r="C196" s="270"/>
      <c r="D196" s="271"/>
      <c r="E196" s="271"/>
      <c r="F196" s="271"/>
      <c r="G196" s="271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</row>
    <row r="197" spans="1:19" s="63" customFormat="1" x14ac:dyDescent="0.3">
      <c r="A197" s="56"/>
      <c r="B197" s="57"/>
      <c r="C197" s="58"/>
      <c r="D197" s="59"/>
      <c r="E197" s="60"/>
      <c r="F197" s="61"/>
      <c r="G197" s="62"/>
      <c r="H197" s="61"/>
      <c r="I197" s="62"/>
      <c r="J197" s="61"/>
      <c r="K197" s="62"/>
      <c r="L197" s="62"/>
      <c r="M197" s="62"/>
      <c r="N197" s="62"/>
      <c r="O197" s="62"/>
      <c r="P197" s="62"/>
      <c r="Q197" s="62"/>
      <c r="R197" s="62"/>
      <c r="S197" s="62"/>
    </row>
    <row r="198" spans="1:19" s="63" customFormat="1" x14ac:dyDescent="0.3">
      <c r="A198" s="56"/>
      <c r="B198" s="57"/>
      <c r="C198" s="270"/>
      <c r="D198" s="271"/>
      <c r="E198" s="271"/>
      <c r="F198" s="271"/>
      <c r="G198" s="271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</row>
    <row r="199" spans="1:19" s="63" customFormat="1" x14ac:dyDescent="0.3">
      <c r="A199" s="56"/>
      <c r="B199" s="57"/>
      <c r="C199" s="58"/>
      <c r="D199" s="59"/>
      <c r="E199" s="60"/>
      <c r="F199" s="61"/>
      <c r="G199" s="62"/>
      <c r="H199" s="61"/>
      <c r="I199" s="62"/>
      <c r="J199" s="61"/>
      <c r="K199" s="62"/>
      <c r="L199" s="62"/>
      <c r="M199" s="62"/>
      <c r="N199" s="62"/>
      <c r="O199" s="62"/>
      <c r="P199" s="62"/>
      <c r="Q199" s="62"/>
      <c r="R199" s="62"/>
      <c r="S199" s="62"/>
    </row>
    <row r="200" spans="1:19" s="63" customFormat="1" x14ac:dyDescent="0.3">
      <c r="A200" s="56"/>
      <c r="B200" s="57"/>
      <c r="C200" s="270"/>
      <c r="D200" s="271"/>
      <c r="E200" s="271"/>
      <c r="F200" s="271"/>
      <c r="G200" s="271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</row>
    <row r="201" spans="1:19" s="63" customFormat="1" x14ac:dyDescent="0.3">
      <c r="A201" s="56"/>
      <c r="B201" s="57"/>
      <c r="C201" s="58"/>
      <c r="D201" s="59"/>
      <c r="E201" s="60"/>
      <c r="F201" s="61"/>
      <c r="G201" s="62"/>
      <c r="H201" s="61"/>
      <c r="I201" s="62"/>
      <c r="J201" s="61"/>
      <c r="K201" s="62"/>
      <c r="L201" s="62"/>
      <c r="M201" s="62"/>
      <c r="N201" s="62"/>
      <c r="O201" s="62"/>
      <c r="P201" s="62"/>
      <c r="Q201" s="62"/>
      <c r="R201" s="62"/>
      <c r="S201" s="62"/>
    </row>
    <row r="202" spans="1:19" s="63" customFormat="1" x14ac:dyDescent="0.3">
      <c r="A202" s="56"/>
      <c r="B202" s="57"/>
      <c r="C202" s="270"/>
      <c r="D202" s="271"/>
      <c r="E202" s="271"/>
      <c r="F202" s="271"/>
      <c r="G202" s="271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</row>
    <row r="203" spans="1:19" s="63" customFormat="1" x14ac:dyDescent="0.3">
      <c r="A203" s="56"/>
      <c r="B203" s="57"/>
      <c r="C203" s="58"/>
      <c r="D203" s="59"/>
      <c r="E203" s="60"/>
      <c r="F203" s="61"/>
      <c r="G203" s="62"/>
      <c r="H203" s="61"/>
      <c r="I203" s="62"/>
      <c r="J203" s="61"/>
      <c r="K203" s="62"/>
      <c r="L203" s="62"/>
      <c r="M203" s="62"/>
      <c r="N203" s="62"/>
      <c r="O203" s="62"/>
      <c r="P203" s="62"/>
      <c r="Q203" s="62"/>
      <c r="R203" s="62"/>
      <c r="S203" s="62"/>
    </row>
    <row r="204" spans="1:19" s="63" customFormat="1" x14ac:dyDescent="0.3">
      <c r="A204" s="56"/>
      <c r="B204" s="57"/>
      <c r="C204" s="272"/>
      <c r="D204" s="273"/>
      <c r="E204" s="273"/>
      <c r="F204" s="273"/>
      <c r="G204" s="273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</row>
    <row r="205" spans="1:19" s="63" customFormat="1" x14ac:dyDescent="0.3">
      <c r="A205" s="56"/>
      <c r="B205" s="57"/>
      <c r="C205" s="270"/>
      <c r="D205" s="271"/>
      <c r="E205" s="271"/>
      <c r="F205" s="271"/>
      <c r="G205" s="271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</row>
    <row r="206" spans="1:19" s="63" customFormat="1" x14ac:dyDescent="0.3">
      <c r="A206" s="56"/>
      <c r="B206" s="57"/>
      <c r="C206" s="58"/>
      <c r="D206" s="59"/>
      <c r="E206" s="60"/>
      <c r="F206" s="61"/>
      <c r="G206" s="62"/>
      <c r="H206" s="61"/>
      <c r="I206" s="62"/>
      <c r="J206" s="61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19" s="63" customFormat="1" x14ac:dyDescent="0.3">
      <c r="A207" s="56"/>
      <c r="B207" s="57"/>
      <c r="C207" s="272"/>
      <c r="D207" s="273"/>
      <c r="E207" s="273"/>
      <c r="F207" s="273"/>
      <c r="G207" s="273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19" s="63" customFormat="1" x14ac:dyDescent="0.3">
      <c r="A208" s="56"/>
      <c r="B208" s="57"/>
      <c r="C208" s="270"/>
      <c r="D208" s="271"/>
      <c r="E208" s="271"/>
      <c r="F208" s="271"/>
      <c r="G208" s="271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19" s="63" customFormat="1" x14ac:dyDescent="0.3">
      <c r="A209" s="56"/>
      <c r="B209" s="57"/>
      <c r="C209" s="58"/>
      <c r="D209" s="59"/>
      <c r="E209" s="60"/>
      <c r="F209" s="61"/>
      <c r="G209" s="62"/>
      <c r="H209" s="61"/>
      <c r="I209" s="62"/>
      <c r="J209" s="61"/>
      <c r="K209" s="62"/>
      <c r="L209" s="62"/>
      <c r="M209" s="62"/>
      <c r="N209" s="62"/>
      <c r="O209" s="62"/>
      <c r="P209" s="62"/>
      <c r="Q209" s="62"/>
      <c r="R209" s="62"/>
      <c r="S209" s="62"/>
    </row>
    <row r="210" spans="1:19" s="63" customFormat="1" x14ac:dyDescent="0.3">
      <c r="A210" s="56"/>
      <c r="B210" s="57"/>
      <c r="C210" s="270"/>
      <c r="D210" s="271"/>
      <c r="E210" s="271"/>
      <c r="F210" s="271"/>
      <c r="G210" s="271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</row>
    <row r="211" spans="1:19" s="63" customFormat="1" x14ac:dyDescent="0.3">
      <c r="A211" s="56"/>
      <c r="B211" s="57"/>
      <c r="C211" s="58"/>
      <c r="D211" s="59"/>
      <c r="E211" s="60"/>
      <c r="F211" s="61"/>
      <c r="G211" s="62"/>
      <c r="H211" s="61"/>
      <c r="I211" s="62"/>
      <c r="J211" s="61"/>
      <c r="K211" s="62"/>
      <c r="L211" s="62"/>
      <c r="M211" s="62"/>
      <c r="N211" s="62"/>
      <c r="O211" s="62"/>
      <c r="P211" s="62"/>
      <c r="Q211" s="62"/>
      <c r="R211" s="62"/>
      <c r="S211" s="62"/>
    </row>
    <row r="212" spans="1:19" s="63" customFormat="1" x14ac:dyDescent="0.3">
      <c r="A212" s="56"/>
      <c r="B212" s="57"/>
      <c r="C212" s="270"/>
      <c r="D212" s="271"/>
      <c r="E212" s="271"/>
      <c r="F212" s="271"/>
      <c r="G212" s="271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</row>
    <row r="213" spans="1:19" s="63" customFormat="1" x14ac:dyDescent="0.3">
      <c r="A213" s="56"/>
      <c r="B213" s="57"/>
      <c r="C213" s="58"/>
      <c r="D213" s="59"/>
      <c r="E213" s="60"/>
      <c r="F213" s="61"/>
      <c r="G213" s="62"/>
      <c r="H213" s="61"/>
      <c r="I213" s="62"/>
      <c r="J213" s="61"/>
      <c r="K213" s="62"/>
      <c r="L213" s="62"/>
      <c r="M213" s="62"/>
      <c r="N213" s="62"/>
      <c r="O213" s="62"/>
      <c r="P213" s="62"/>
      <c r="Q213" s="62"/>
      <c r="R213" s="62"/>
      <c r="S213" s="62"/>
    </row>
    <row r="214" spans="1:19" s="63" customFormat="1" x14ac:dyDescent="0.3">
      <c r="A214" s="56"/>
      <c r="B214" s="57"/>
      <c r="C214" s="270"/>
      <c r="D214" s="271"/>
      <c r="E214" s="271"/>
      <c r="F214" s="271"/>
      <c r="G214" s="271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</row>
    <row r="215" spans="1:19" s="63" customFormat="1" x14ac:dyDescent="0.3">
      <c r="A215" s="75"/>
      <c r="B215" s="76"/>
      <c r="C215" s="77"/>
      <c r="D215" s="78"/>
      <c r="E215" s="79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</row>
    <row r="216" spans="1:19" s="63" customFormat="1" x14ac:dyDescent="0.3">
      <c r="A216" s="56"/>
      <c r="B216" s="57"/>
      <c r="C216" s="58"/>
      <c r="D216" s="59"/>
      <c r="E216" s="60"/>
      <c r="F216" s="61"/>
      <c r="G216" s="62"/>
      <c r="H216" s="61"/>
      <c r="I216" s="62"/>
      <c r="J216" s="61"/>
      <c r="K216" s="62"/>
      <c r="L216" s="62"/>
      <c r="M216" s="62"/>
      <c r="N216" s="62"/>
      <c r="O216" s="62"/>
      <c r="P216" s="62"/>
      <c r="Q216" s="62"/>
      <c r="R216" s="62"/>
      <c r="S216" s="62"/>
    </row>
    <row r="217" spans="1:19" s="63" customFormat="1" x14ac:dyDescent="0.3">
      <c r="A217" s="56"/>
      <c r="B217" s="57"/>
      <c r="C217" s="270"/>
      <c r="D217" s="271"/>
      <c r="E217" s="271"/>
      <c r="F217" s="271"/>
      <c r="G217" s="271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</row>
    <row r="218" spans="1:19" s="63" customFormat="1" x14ac:dyDescent="0.3">
      <c r="A218" s="56"/>
      <c r="B218" s="57"/>
      <c r="C218" s="58"/>
      <c r="D218" s="59"/>
      <c r="E218" s="60"/>
      <c r="F218" s="61"/>
      <c r="G218" s="62"/>
      <c r="H218" s="61"/>
      <c r="I218" s="62"/>
      <c r="J218" s="61"/>
      <c r="K218" s="62"/>
      <c r="L218" s="62"/>
      <c r="M218" s="62"/>
      <c r="N218" s="62"/>
      <c r="O218" s="62"/>
      <c r="P218" s="62"/>
      <c r="Q218" s="62"/>
      <c r="R218" s="62"/>
      <c r="S218" s="62"/>
    </row>
    <row r="219" spans="1:19" s="63" customFormat="1" x14ac:dyDescent="0.3">
      <c r="A219" s="56"/>
      <c r="B219" s="57"/>
      <c r="C219" s="270"/>
      <c r="D219" s="271"/>
      <c r="E219" s="271"/>
      <c r="F219" s="271"/>
      <c r="G219" s="271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</row>
    <row r="220" spans="1:19" s="63" customFormat="1" x14ac:dyDescent="0.3">
      <c r="A220" s="56"/>
      <c r="B220" s="57"/>
      <c r="C220" s="58"/>
      <c r="D220" s="59"/>
      <c r="E220" s="60"/>
      <c r="F220" s="61"/>
      <c r="G220" s="62"/>
      <c r="H220" s="61"/>
      <c r="I220" s="62"/>
      <c r="J220" s="61"/>
      <c r="K220" s="62"/>
      <c r="L220" s="62"/>
      <c r="M220" s="62"/>
      <c r="N220" s="62"/>
      <c r="O220" s="62"/>
      <c r="P220" s="62"/>
      <c r="Q220" s="62"/>
      <c r="R220" s="62"/>
      <c r="S220" s="62"/>
    </row>
    <row r="221" spans="1:19" s="63" customFormat="1" x14ac:dyDescent="0.3">
      <c r="A221" s="56"/>
      <c r="B221" s="57"/>
      <c r="C221" s="270"/>
      <c r="D221" s="271"/>
      <c r="E221" s="271"/>
      <c r="F221" s="271"/>
      <c r="G221" s="271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</row>
    <row r="222" spans="1:19" s="63" customFormat="1" x14ac:dyDescent="0.3">
      <c r="A222" s="75"/>
      <c r="B222" s="76"/>
      <c r="C222" s="77"/>
      <c r="D222" s="78"/>
      <c r="E222" s="79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</row>
    <row r="223" spans="1:19" s="63" customFormat="1" x14ac:dyDescent="0.3">
      <c r="A223" s="56"/>
      <c r="B223" s="57"/>
      <c r="C223" s="58"/>
      <c r="D223" s="59"/>
      <c r="E223" s="60"/>
      <c r="F223" s="61"/>
      <c r="G223" s="62"/>
      <c r="H223" s="61"/>
      <c r="I223" s="62"/>
      <c r="J223" s="61"/>
      <c r="K223" s="62"/>
      <c r="L223" s="62"/>
      <c r="M223" s="62"/>
      <c r="N223" s="62"/>
      <c r="O223" s="62"/>
      <c r="P223" s="62"/>
      <c r="Q223" s="62"/>
      <c r="R223" s="62"/>
      <c r="S223" s="62"/>
    </row>
    <row r="224" spans="1:19" s="63" customFormat="1" x14ac:dyDescent="0.3">
      <c r="A224" s="56"/>
      <c r="B224" s="57"/>
      <c r="C224" s="272"/>
      <c r="D224" s="273"/>
      <c r="E224" s="273"/>
      <c r="F224" s="273"/>
      <c r="G224" s="273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</row>
    <row r="225" spans="1:19" s="63" customFormat="1" x14ac:dyDescent="0.3">
      <c r="A225" s="56"/>
      <c r="B225" s="57"/>
      <c r="C225" s="270"/>
      <c r="D225" s="271"/>
      <c r="E225" s="271"/>
      <c r="F225" s="271"/>
      <c r="G225" s="271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</row>
    <row r="226" spans="1:19" s="63" customFormat="1" x14ac:dyDescent="0.3">
      <c r="A226" s="56"/>
      <c r="B226" s="57"/>
      <c r="C226" s="58"/>
      <c r="D226" s="59"/>
      <c r="E226" s="60"/>
      <c r="F226" s="61"/>
      <c r="G226" s="62"/>
      <c r="H226" s="61"/>
      <c r="I226" s="62"/>
      <c r="J226" s="61"/>
      <c r="K226" s="62"/>
      <c r="L226" s="62"/>
      <c r="M226" s="62"/>
      <c r="N226" s="62"/>
      <c r="O226" s="62"/>
      <c r="P226" s="62"/>
      <c r="Q226" s="62"/>
      <c r="R226" s="62"/>
      <c r="S226" s="62"/>
    </row>
    <row r="227" spans="1:19" s="63" customFormat="1" x14ac:dyDescent="0.3">
      <c r="A227" s="56"/>
      <c r="B227" s="57"/>
      <c r="C227" s="270"/>
      <c r="D227" s="271"/>
      <c r="E227" s="271"/>
      <c r="F227" s="271"/>
      <c r="G227" s="27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</row>
    <row r="228" spans="1:19" s="63" customFormat="1" x14ac:dyDescent="0.3">
      <c r="A228" s="56"/>
      <c r="B228" s="57"/>
      <c r="C228" s="58"/>
      <c r="D228" s="59"/>
      <c r="E228" s="60"/>
      <c r="F228" s="61"/>
      <c r="G228" s="62"/>
      <c r="H228" s="61"/>
      <c r="I228" s="62"/>
      <c r="J228" s="61"/>
      <c r="K228" s="62"/>
      <c r="L228" s="62"/>
      <c r="M228" s="62"/>
      <c r="N228" s="62"/>
      <c r="O228" s="62"/>
      <c r="P228" s="62"/>
      <c r="Q228" s="62"/>
      <c r="R228" s="62"/>
      <c r="S228" s="62"/>
    </row>
    <row r="229" spans="1:19" s="63" customFormat="1" x14ac:dyDescent="0.3">
      <c r="A229" s="56"/>
      <c r="B229" s="57"/>
      <c r="C229" s="270"/>
      <c r="D229" s="271"/>
      <c r="E229" s="271"/>
      <c r="F229" s="271"/>
      <c r="G229" s="27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</row>
    <row r="230" spans="1:19" s="63" customFormat="1" x14ac:dyDescent="0.3">
      <c r="A230" s="56"/>
      <c r="B230" s="57"/>
      <c r="C230" s="58"/>
      <c r="D230" s="59"/>
      <c r="E230" s="60"/>
      <c r="F230" s="61"/>
      <c r="G230" s="62"/>
      <c r="H230" s="61"/>
      <c r="I230" s="62"/>
      <c r="J230" s="61"/>
      <c r="K230" s="62"/>
      <c r="L230" s="62"/>
      <c r="M230" s="62"/>
      <c r="N230" s="62"/>
      <c r="O230" s="62"/>
      <c r="P230" s="62"/>
      <c r="Q230" s="62"/>
      <c r="R230" s="62"/>
      <c r="S230" s="62"/>
    </row>
    <row r="231" spans="1:19" s="63" customFormat="1" x14ac:dyDescent="0.3">
      <c r="A231" s="56"/>
      <c r="B231" s="57"/>
      <c r="C231" s="270"/>
      <c r="D231" s="271"/>
      <c r="E231" s="271"/>
      <c r="F231" s="271"/>
      <c r="G231" s="27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</row>
    <row r="232" spans="1:19" s="63" customFormat="1" x14ac:dyDescent="0.3">
      <c r="A232" s="56"/>
      <c r="B232" s="57"/>
      <c r="C232" s="58"/>
      <c r="D232" s="59"/>
      <c r="E232" s="60"/>
      <c r="F232" s="61"/>
      <c r="G232" s="62"/>
      <c r="H232" s="61"/>
      <c r="I232" s="62"/>
      <c r="J232" s="61"/>
      <c r="K232" s="62"/>
      <c r="L232" s="62"/>
      <c r="M232" s="62"/>
      <c r="N232" s="62"/>
      <c r="O232" s="62"/>
      <c r="P232" s="62"/>
      <c r="Q232" s="62"/>
      <c r="R232" s="62"/>
      <c r="S232" s="62"/>
    </row>
    <row r="233" spans="1:19" s="63" customFormat="1" x14ac:dyDescent="0.3">
      <c r="A233" s="56"/>
      <c r="B233" s="57"/>
      <c r="C233" s="270"/>
      <c r="D233" s="271"/>
      <c r="E233" s="271"/>
      <c r="F233" s="271"/>
      <c r="G233" s="271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</row>
    <row r="234" spans="1:19" s="63" customFormat="1" x14ac:dyDescent="0.3">
      <c r="A234" s="56"/>
      <c r="B234" s="57"/>
      <c r="C234" s="58"/>
      <c r="D234" s="59"/>
      <c r="E234" s="60"/>
      <c r="F234" s="61"/>
      <c r="G234" s="62"/>
      <c r="H234" s="61"/>
      <c r="I234" s="62"/>
      <c r="J234" s="61"/>
      <c r="K234" s="62"/>
      <c r="L234" s="62"/>
      <c r="M234" s="62"/>
      <c r="N234" s="62"/>
      <c r="O234" s="62"/>
      <c r="P234" s="62"/>
      <c r="Q234" s="62"/>
      <c r="R234" s="62"/>
      <c r="S234" s="62"/>
    </row>
    <row r="235" spans="1:19" s="63" customFormat="1" x14ac:dyDescent="0.3">
      <c r="A235" s="56"/>
      <c r="B235" s="57"/>
      <c r="C235" s="270"/>
      <c r="D235" s="271"/>
      <c r="E235" s="271"/>
      <c r="F235" s="271"/>
      <c r="G235" s="271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19" s="63" customFormat="1" x14ac:dyDescent="0.3">
      <c r="A236" s="56"/>
      <c r="B236" s="57"/>
      <c r="C236" s="58"/>
      <c r="D236" s="59"/>
      <c r="E236" s="60"/>
      <c r="F236" s="61"/>
      <c r="G236" s="62"/>
      <c r="H236" s="61"/>
      <c r="I236" s="62"/>
      <c r="J236" s="61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19" s="63" customFormat="1" x14ac:dyDescent="0.3">
      <c r="A237" s="56"/>
      <c r="B237" s="57"/>
      <c r="C237" s="272"/>
      <c r="D237" s="273"/>
      <c r="E237" s="273"/>
      <c r="F237" s="273"/>
      <c r="G237" s="273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19" s="63" customFormat="1" x14ac:dyDescent="0.3">
      <c r="A238" s="56"/>
      <c r="B238" s="57"/>
      <c r="C238" s="270"/>
      <c r="D238" s="271"/>
      <c r="E238" s="271"/>
      <c r="F238" s="271"/>
      <c r="G238" s="271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19" s="63" customFormat="1" x14ac:dyDescent="0.3">
      <c r="A239" s="75"/>
      <c r="B239" s="76"/>
      <c r="C239" s="77"/>
      <c r="D239" s="78"/>
      <c r="E239" s="79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</row>
    <row r="240" spans="1:19" s="63" customFormat="1" x14ac:dyDescent="0.3">
      <c r="A240" s="56"/>
      <c r="B240" s="57"/>
      <c r="C240" s="58"/>
      <c r="D240" s="59"/>
      <c r="E240" s="60"/>
      <c r="F240" s="61"/>
      <c r="G240" s="62"/>
      <c r="H240" s="61"/>
      <c r="I240" s="62"/>
      <c r="J240" s="61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270"/>
      <c r="D241" s="271"/>
      <c r="E241" s="271"/>
      <c r="F241" s="271"/>
      <c r="G241" s="271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58"/>
      <c r="D242" s="59"/>
      <c r="E242" s="60"/>
      <c r="F242" s="61"/>
      <c r="G242" s="62"/>
      <c r="H242" s="61"/>
      <c r="I242" s="62"/>
      <c r="J242" s="61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272"/>
      <c r="D243" s="273"/>
      <c r="E243" s="273"/>
      <c r="F243" s="273"/>
      <c r="G243" s="273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270"/>
      <c r="D244" s="271"/>
      <c r="E244" s="271"/>
      <c r="F244" s="271"/>
      <c r="G244" s="271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58"/>
      <c r="D245" s="59"/>
      <c r="E245" s="60"/>
      <c r="F245" s="61"/>
      <c r="G245" s="62"/>
      <c r="H245" s="61"/>
      <c r="I245" s="62"/>
      <c r="J245" s="61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56"/>
      <c r="B246" s="57"/>
      <c r="C246" s="270"/>
      <c r="D246" s="271"/>
      <c r="E246" s="271"/>
      <c r="F246" s="271"/>
      <c r="G246" s="271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</row>
    <row r="247" spans="1:19" s="63" customFormat="1" x14ac:dyDescent="0.3">
      <c r="A247" s="56"/>
      <c r="B247" s="57"/>
      <c r="C247" s="58"/>
      <c r="D247" s="59"/>
      <c r="E247" s="60"/>
      <c r="F247" s="61"/>
      <c r="G247" s="62"/>
      <c r="H247" s="61"/>
      <c r="I247" s="62"/>
      <c r="J247" s="61"/>
      <c r="K247" s="62"/>
      <c r="L247" s="62"/>
      <c r="M247" s="62"/>
      <c r="N247" s="62"/>
      <c r="O247" s="62"/>
      <c r="P247" s="62"/>
      <c r="Q247" s="62"/>
      <c r="R247" s="62"/>
      <c r="S247" s="62"/>
    </row>
    <row r="248" spans="1:19" s="63" customFormat="1" x14ac:dyDescent="0.3">
      <c r="A248" s="56"/>
      <c r="B248" s="57"/>
      <c r="C248" s="270"/>
      <c r="D248" s="271"/>
      <c r="E248" s="271"/>
      <c r="F248" s="271"/>
      <c r="G248" s="27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</row>
    <row r="249" spans="1:19" s="63" customFormat="1" x14ac:dyDescent="0.3">
      <c r="A249" s="56"/>
      <c r="B249" s="57"/>
      <c r="C249" s="58"/>
      <c r="D249" s="59"/>
      <c r="E249" s="60"/>
      <c r="F249" s="61"/>
      <c r="G249" s="62"/>
      <c r="H249" s="61"/>
      <c r="I249" s="62"/>
      <c r="J249" s="61"/>
      <c r="K249" s="62"/>
      <c r="L249" s="62"/>
      <c r="M249" s="62"/>
      <c r="N249" s="62"/>
      <c r="O249" s="62"/>
      <c r="P249" s="62"/>
      <c r="Q249" s="62"/>
      <c r="R249" s="62"/>
      <c r="S249" s="62"/>
    </row>
    <row r="250" spans="1:19" s="63" customFormat="1" x14ac:dyDescent="0.3">
      <c r="A250" s="56"/>
      <c r="B250" s="57"/>
      <c r="C250" s="272"/>
      <c r="D250" s="273"/>
      <c r="E250" s="273"/>
      <c r="F250" s="273"/>
      <c r="G250" s="273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</row>
    <row r="251" spans="1:19" s="63" customFormat="1" x14ac:dyDescent="0.3">
      <c r="A251" s="56"/>
      <c r="B251" s="57"/>
      <c r="C251" s="270"/>
      <c r="D251" s="271"/>
      <c r="E251" s="271"/>
      <c r="F251" s="271"/>
      <c r="G251" s="271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</row>
    <row r="252" spans="1:19" s="63" customFormat="1" x14ac:dyDescent="0.3">
      <c r="A252" s="56"/>
      <c r="B252" s="57"/>
      <c r="C252" s="58"/>
      <c r="D252" s="59"/>
      <c r="E252" s="60"/>
      <c r="F252" s="61"/>
      <c r="G252" s="62"/>
      <c r="H252" s="61"/>
      <c r="I252" s="62"/>
      <c r="J252" s="61"/>
      <c r="K252" s="62"/>
      <c r="L252" s="62"/>
      <c r="M252" s="62"/>
      <c r="N252" s="62"/>
      <c r="O252" s="62"/>
      <c r="P252" s="62"/>
      <c r="Q252" s="62"/>
      <c r="R252" s="62"/>
      <c r="S252" s="62"/>
    </row>
    <row r="253" spans="1:19" s="63" customFormat="1" x14ac:dyDescent="0.3">
      <c r="A253" s="56"/>
      <c r="B253" s="57"/>
      <c r="C253" s="272"/>
      <c r="D253" s="273"/>
      <c r="E253" s="273"/>
      <c r="F253" s="273"/>
      <c r="G253" s="273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</row>
    <row r="254" spans="1:19" s="63" customFormat="1" x14ac:dyDescent="0.3">
      <c r="A254" s="56"/>
      <c r="B254" s="57"/>
      <c r="C254" s="270"/>
      <c r="D254" s="271"/>
      <c r="E254" s="271"/>
      <c r="F254" s="271"/>
      <c r="G254" s="271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58"/>
      <c r="D255" s="59"/>
      <c r="E255" s="60"/>
      <c r="F255" s="61"/>
      <c r="G255" s="62"/>
      <c r="H255" s="61"/>
      <c r="I255" s="62"/>
      <c r="J255" s="61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56"/>
      <c r="B256" s="57"/>
      <c r="C256" s="272"/>
      <c r="D256" s="273"/>
      <c r="E256" s="273"/>
      <c r="F256" s="273"/>
      <c r="G256" s="273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</row>
    <row r="257" spans="1:19" s="63" customFormat="1" x14ac:dyDescent="0.3">
      <c r="A257" s="56"/>
      <c r="B257" s="57"/>
      <c r="C257" s="270"/>
      <c r="D257" s="271"/>
      <c r="E257" s="271"/>
      <c r="F257" s="271"/>
      <c r="G257" s="271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58"/>
      <c r="D258" s="59"/>
      <c r="E258" s="60"/>
      <c r="F258" s="61"/>
      <c r="G258" s="62"/>
      <c r="H258" s="61"/>
      <c r="I258" s="62"/>
      <c r="J258" s="61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272"/>
      <c r="D259" s="273"/>
      <c r="E259" s="273"/>
      <c r="F259" s="273"/>
      <c r="G259" s="273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0"/>
      <c r="D260" s="271"/>
      <c r="E260" s="271"/>
      <c r="F260" s="271"/>
      <c r="G260" s="271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56"/>
      <c r="B261" s="57"/>
      <c r="C261" s="58"/>
      <c r="D261" s="59"/>
      <c r="E261" s="60"/>
      <c r="F261" s="61"/>
      <c r="G261" s="62"/>
      <c r="H261" s="61"/>
      <c r="I261" s="62"/>
      <c r="J261" s="61"/>
      <c r="K261" s="62"/>
      <c r="L261" s="62"/>
      <c r="M261" s="62"/>
      <c r="N261" s="62"/>
      <c r="O261" s="62"/>
      <c r="P261" s="62"/>
      <c r="Q261" s="62"/>
      <c r="R261" s="62"/>
      <c r="S261" s="62"/>
    </row>
    <row r="262" spans="1:19" s="63" customFormat="1" x14ac:dyDescent="0.3">
      <c r="A262" s="56"/>
      <c r="B262" s="57"/>
      <c r="C262" s="272"/>
      <c r="D262" s="273"/>
      <c r="E262" s="273"/>
      <c r="F262" s="273"/>
      <c r="G262" s="273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270"/>
      <c r="D263" s="271"/>
      <c r="E263" s="271"/>
      <c r="F263" s="271"/>
      <c r="G263" s="271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75"/>
      <c r="B264" s="76"/>
      <c r="C264" s="77"/>
      <c r="D264" s="78"/>
      <c r="E264" s="79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</row>
    <row r="265" spans="1:19" s="63" customFormat="1" x14ac:dyDescent="0.3">
      <c r="A265" s="56"/>
      <c r="B265" s="57"/>
      <c r="C265" s="272"/>
      <c r="D265" s="273"/>
      <c r="E265" s="273"/>
      <c r="F265" s="273"/>
      <c r="G265" s="273"/>
      <c r="H265" s="62"/>
      <c r="I265" s="62"/>
      <c r="J265" s="62"/>
      <c r="K265" s="62"/>
      <c r="L265" s="62"/>
      <c r="M265" s="62"/>
      <c r="N265" s="60"/>
      <c r="O265" s="60"/>
      <c r="P265" s="60"/>
      <c r="Q265" s="60"/>
      <c r="R265" s="62"/>
      <c r="S265" s="62"/>
    </row>
    <row r="266" spans="1:19" s="63" customFormat="1" x14ac:dyDescent="0.3">
      <c r="A266" s="56"/>
      <c r="B266" s="57"/>
      <c r="C266" s="58"/>
      <c r="D266" s="59"/>
      <c r="E266" s="60"/>
      <c r="F266" s="61"/>
      <c r="G266" s="62"/>
      <c r="H266" s="61"/>
      <c r="I266" s="62"/>
      <c r="J266" s="61"/>
      <c r="K266" s="62"/>
      <c r="L266" s="62"/>
      <c r="M266" s="62"/>
      <c r="N266" s="60"/>
      <c r="O266" s="60"/>
      <c r="P266" s="60"/>
      <c r="Q266" s="60"/>
      <c r="R266" s="62"/>
      <c r="S266" s="62"/>
    </row>
    <row r="267" spans="1:19" s="63" customFormat="1" x14ac:dyDescent="0.3">
      <c r="A267" s="56"/>
      <c r="B267" s="57"/>
      <c r="C267" s="272"/>
      <c r="D267" s="273"/>
      <c r="E267" s="273"/>
      <c r="F267" s="273"/>
      <c r="G267" s="273"/>
      <c r="H267" s="62"/>
      <c r="I267" s="62"/>
      <c r="J267" s="62"/>
      <c r="K267" s="62"/>
      <c r="L267" s="62"/>
      <c r="M267" s="62"/>
      <c r="N267" s="60"/>
      <c r="O267" s="60"/>
      <c r="P267" s="60"/>
      <c r="Q267" s="60"/>
      <c r="R267" s="62"/>
      <c r="S267" s="62"/>
    </row>
    <row r="268" spans="1:19" s="63" customFormat="1" x14ac:dyDescent="0.3">
      <c r="A268" s="56"/>
      <c r="B268" s="57"/>
      <c r="C268" s="58"/>
      <c r="D268" s="59"/>
      <c r="E268" s="60"/>
      <c r="F268" s="61"/>
      <c r="G268" s="62"/>
      <c r="H268" s="61"/>
      <c r="I268" s="62"/>
      <c r="J268" s="61"/>
      <c r="K268" s="62"/>
      <c r="L268" s="62"/>
      <c r="M268" s="62"/>
      <c r="N268" s="60"/>
      <c r="O268" s="60"/>
      <c r="P268" s="60"/>
      <c r="Q268" s="60"/>
      <c r="R268" s="62"/>
      <c r="S268" s="62"/>
    </row>
    <row r="269" spans="1:19" s="63" customFormat="1" x14ac:dyDescent="0.3">
      <c r="A269" s="56"/>
      <c r="B269" s="57"/>
      <c r="C269" s="272"/>
      <c r="D269" s="273"/>
      <c r="E269" s="273"/>
      <c r="F269" s="273"/>
      <c r="G269" s="273"/>
      <c r="H269" s="62"/>
      <c r="I269" s="62"/>
      <c r="J269" s="62"/>
      <c r="K269" s="62"/>
      <c r="L269" s="62"/>
      <c r="M269" s="62"/>
      <c r="N269" s="60"/>
      <c r="O269" s="60"/>
      <c r="P269" s="60"/>
      <c r="Q269" s="60"/>
      <c r="R269" s="62"/>
      <c r="S269" s="62"/>
    </row>
    <row r="270" spans="1:19" s="63" customFormat="1" x14ac:dyDescent="0.3">
      <c r="A270" s="56"/>
      <c r="B270" s="57"/>
      <c r="C270" s="58"/>
      <c r="D270" s="59"/>
      <c r="E270" s="60"/>
      <c r="F270" s="61"/>
      <c r="G270" s="62"/>
      <c r="H270" s="61"/>
      <c r="I270" s="62"/>
      <c r="J270" s="61"/>
      <c r="K270" s="62"/>
      <c r="L270" s="62"/>
      <c r="M270" s="62"/>
      <c r="N270" s="60"/>
      <c r="O270" s="60"/>
      <c r="P270" s="60"/>
      <c r="Q270" s="60"/>
      <c r="R270" s="62"/>
      <c r="S270" s="62"/>
    </row>
    <row r="271" spans="1:19" s="63" customFormat="1" x14ac:dyDescent="0.3">
      <c r="A271" s="56"/>
      <c r="B271" s="57"/>
      <c r="C271" s="58"/>
      <c r="D271" s="59"/>
      <c r="E271" s="60"/>
      <c r="F271" s="61"/>
      <c r="G271" s="62"/>
      <c r="H271" s="61"/>
      <c r="I271" s="62"/>
      <c r="J271" s="61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58"/>
      <c r="D272" s="59"/>
      <c r="E272" s="60"/>
      <c r="F272" s="61"/>
      <c r="G272" s="62"/>
      <c r="H272" s="61"/>
      <c r="I272" s="62"/>
      <c r="J272" s="61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19" s="63" customFormat="1" x14ac:dyDescent="0.3">
      <c r="A273" s="56"/>
      <c r="B273" s="57"/>
      <c r="C273" s="272"/>
      <c r="D273" s="273"/>
      <c r="E273" s="273"/>
      <c r="F273" s="273"/>
      <c r="G273" s="273"/>
      <c r="H273" s="61"/>
      <c r="I273" s="62"/>
      <c r="J273" s="61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19" s="63" customFormat="1" x14ac:dyDescent="0.3">
      <c r="A274" s="56"/>
      <c r="B274" s="57"/>
      <c r="C274" s="58"/>
      <c r="D274" s="59"/>
      <c r="E274" s="60"/>
      <c r="F274" s="61"/>
      <c r="G274" s="62"/>
      <c r="H274" s="61"/>
      <c r="I274" s="62"/>
      <c r="J274" s="61"/>
      <c r="K274" s="62"/>
      <c r="L274" s="62"/>
      <c r="M274" s="62"/>
      <c r="N274" s="62"/>
      <c r="O274" s="62"/>
      <c r="P274" s="62"/>
      <c r="Q274" s="62"/>
      <c r="R274" s="62"/>
      <c r="S274" s="62"/>
    </row>
    <row r="275" spans="1:19" s="63" customFormat="1" x14ac:dyDescent="0.3">
      <c r="A275" s="56"/>
      <c r="B275" s="57"/>
      <c r="C275" s="272"/>
      <c r="D275" s="273"/>
      <c r="E275" s="273"/>
      <c r="F275" s="273"/>
      <c r="G275" s="273"/>
      <c r="H275" s="61"/>
      <c r="I275" s="62"/>
      <c r="J275" s="61"/>
      <c r="K275" s="62"/>
      <c r="L275" s="62"/>
      <c r="M275" s="62"/>
      <c r="N275" s="62"/>
      <c r="O275" s="62"/>
      <c r="P275" s="62"/>
      <c r="Q275" s="62"/>
      <c r="R275" s="62"/>
      <c r="S275" s="62"/>
    </row>
    <row r="276" spans="1:19" s="63" customFormat="1" x14ac:dyDescent="0.3">
      <c r="A276" s="56"/>
      <c r="B276" s="57"/>
      <c r="C276" s="58"/>
      <c r="D276" s="59"/>
      <c r="E276" s="60"/>
      <c r="F276" s="61"/>
      <c r="G276" s="62"/>
      <c r="H276" s="61"/>
      <c r="I276" s="62"/>
      <c r="J276" s="61"/>
      <c r="K276" s="62"/>
      <c r="L276" s="62"/>
      <c r="M276" s="62"/>
      <c r="N276" s="62"/>
      <c r="O276" s="62"/>
      <c r="P276" s="62"/>
      <c r="Q276" s="62"/>
      <c r="R276" s="62"/>
      <c r="S276" s="62"/>
    </row>
    <row r="277" spans="1:19" s="63" customFormat="1" x14ac:dyDescent="0.3">
      <c r="A277" s="56"/>
      <c r="B277" s="57"/>
      <c r="C277" s="272"/>
      <c r="D277" s="273"/>
      <c r="E277" s="273"/>
      <c r="F277" s="273"/>
      <c r="G277" s="273"/>
      <c r="H277" s="61"/>
      <c r="I277" s="62"/>
      <c r="J277" s="61"/>
      <c r="K277" s="62"/>
      <c r="L277" s="62"/>
      <c r="M277" s="62"/>
      <c r="N277" s="62"/>
      <c r="O277" s="62"/>
      <c r="P277" s="62"/>
      <c r="Q277" s="62"/>
      <c r="R277" s="62"/>
      <c r="S277" s="62"/>
    </row>
    <row r="278" spans="1:19" s="63" customFormat="1" x14ac:dyDescent="0.3">
      <c r="A278" s="56"/>
      <c r="B278" s="57"/>
      <c r="C278" s="270"/>
      <c r="D278" s="271"/>
      <c r="E278" s="271"/>
      <c r="F278" s="271"/>
      <c r="G278" s="271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</row>
    <row r="279" spans="1:19" s="63" customFormat="1" x14ac:dyDescent="0.3">
      <c r="A279" s="56"/>
      <c r="B279" s="57"/>
      <c r="C279" s="58"/>
      <c r="D279" s="59"/>
      <c r="E279" s="60"/>
      <c r="F279" s="61"/>
      <c r="G279" s="62"/>
      <c r="H279" s="61"/>
      <c r="I279" s="62"/>
      <c r="J279" s="61"/>
      <c r="K279" s="62"/>
      <c r="L279" s="62"/>
      <c r="M279" s="62"/>
      <c r="N279" s="62"/>
      <c r="O279" s="62"/>
      <c r="P279" s="62"/>
      <c r="Q279" s="62"/>
      <c r="R279" s="62"/>
      <c r="S279" s="62"/>
    </row>
    <row r="280" spans="1:19" s="63" customFormat="1" x14ac:dyDescent="0.3">
      <c r="A280" s="56"/>
      <c r="B280" s="57"/>
      <c r="C280" s="270"/>
      <c r="D280" s="271"/>
      <c r="E280" s="271"/>
      <c r="F280" s="271"/>
      <c r="G280" s="271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</row>
    <row r="281" spans="1:19" s="63" customFormat="1" x14ac:dyDescent="0.3">
      <c r="A281" s="56"/>
      <c r="B281" s="57"/>
      <c r="C281" s="58"/>
      <c r="D281" s="59"/>
      <c r="E281" s="60"/>
      <c r="F281" s="61"/>
      <c r="G281" s="62"/>
      <c r="H281" s="61"/>
      <c r="I281" s="62"/>
      <c r="J281" s="61"/>
      <c r="K281" s="62"/>
      <c r="L281" s="62"/>
      <c r="M281" s="62"/>
      <c r="N281" s="62"/>
      <c r="O281" s="62"/>
      <c r="P281" s="62"/>
      <c r="Q281" s="62"/>
      <c r="R281" s="62"/>
      <c r="S281" s="62"/>
    </row>
    <row r="282" spans="1:19" s="63" customFormat="1" x14ac:dyDescent="0.3">
      <c r="A282" s="56"/>
      <c r="B282" s="57"/>
      <c r="C282" s="270"/>
      <c r="D282" s="271"/>
      <c r="E282" s="271"/>
      <c r="F282" s="271"/>
      <c r="G282" s="271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</row>
    <row r="283" spans="1:19" s="63" customFormat="1" x14ac:dyDescent="0.3">
      <c r="A283" s="75"/>
      <c r="B283" s="76"/>
      <c r="C283" s="77"/>
      <c r="D283" s="78"/>
      <c r="E283" s="79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</row>
    <row r="284" spans="1:19" s="63" customFormat="1" x14ac:dyDescent="0.3">
      <c r="A284" s="56"/>
      <c r="B284" s="57"/>
      <c r="C284" s="58"/>
      <c r="D284" s="59"/>
      <c r="E284" s="60"/>
      <c r="F284" s="61"/>
      <c r="G284" s="62"/>
      <c r="H284" s="61"/>
      <c r="I284" s="62"/>
      <c r="J284" s="61"/>
      <c r="K284" s="62"/>
      <c r="L284" s="62"/>
      <c r="M284" s="62"/>
      <c r="N284" s="62"/>
      <c r="O284" s="62"/>
      <c r="P284" s="62"/>
      <c r="Q284" s="62"/>
      <c r="R284" s="62"/>
      <c r="S284" s="62"/>
    </row>
    <row r="285" spans="1:19" s="63" customFormat="1" x14ac:dyDescent="0.3">
      <c r="A285" s="75"/>
      <c r="B285" s="76"/>
      <c r="C285" s="77"/>
      <c r="D285" s="78"/>
      <c r="E285" s="79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</row>
    <row r="286" spans="1:19" s="63" customFormat="1" x14ac:dyDescent="0.3">
      <c r="A286" s="56"/>
      <c r="B286" s="57"/>
      <c r="C286" s="58"/>
      <c r="D286" s="59"/>
      <c r="E286" s="60"/>
      <c r="F286" s="61"/>
      <c r="G286" s="62"/>
      <c r="H286" s="61"/>
      <c r="I286" s="62"/>
      <c r="J286" s="61"/>
      <c r="K286" s="62"/>
      <c r="L286" s="62"/>
      <c r="M286" s="62"/>
      <c r="N286" s="62"/>
      <c r="O286" s="62"/>
      <c r="P286" s="62"/>
      <c r="Q286" s="62"/>
      <c r="R286" s="62"/>
      <c r="S286" s="62"/>
    </row>
    <row r="287" spans="1:19" s="63" customFormat="1" x14ac:dyDescent="0.3">
      <c r="A287" s="56"/>
      <c r="B287" s="57"/>
      <c r="C287" s="270"/>
      <c r="D287" s="271"/>
      <c r="E287" s="271"/>
      <c r="F287" s="271"/>
      <c r="G287" s="271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</row>
    <row r="288" spans="1:19" s="63" customFormat="1" x14ac:dyDescent="0.3">
      <c r="A288" s="56"/>
      <c r="B288" s="57"/>
      <c r="C288" s="58"/>
      <c r="D288" s="59"/>
      <c r="E288" s="60"/>
      <c r="F288" s="61"/>
      <c r="G288" s="62"/>
      <c r="H288" s="61"/>
      <c r="I288" s="62"/>
      <c r="J288" s="61"/>
      <c r="K288" s="62"/>
      <c r="L288" s="62"/>
      <c r="M288" s="62"/>
      <c r="N288" s="62"/>
      <c r="O288" s="62"/>
      <c r="P288" s="62"/>
      <c r="Q288" s="62"/>
      <c r="R288" s="62"/>
      <c r="S288" s="62"/>
    </row>
    <row r="289" spans="1:19" s="63" customFormat="1" x14ac:dyDescent="0.3">
      <c r="A289" s="56"/>
      <c r="B289" s="57"/>
      <c r="C289" s="270"/>
      <c r="D289" s="271"/>
      <c r="E289" s="271"/>
      <c r="F289" s="271"/>
      <c r="G289" s="271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</row>
    <row r="290" spans="1:19" s="63" customFormat="1" x14ac:dyDescent="0.3">
      <c r="A290" s="56"/>
      <c r="B290" s="57"/>
      <c r="C290" s="58"/>
      <c r="D290" s="59"/>
      <c r="E290" s="60"/>
      <c r="F290" s="61"/>
      <c r="G290" s="62"/>
      <c r="H290" s="61"/>
      <c r="I290" s="62"/>
      <c r="J290" s="61"/>
      <c r="K290" s="62"/>
      <c r="L290" s="62"/>
      <c r="M290" s="62"/>
      <c r="N290" s="62"/>
      <c r="O290" s="62"/>
      <c r="P290" s="62"/>
      <c r="Q290" s="62"/>
      <c r="R290" s="62"/>
      <c r="S290" s="62"/>
    </row>
    <row r="291" spans="1:19" s="63" customFormat="1" x14ac:dyDescent="0.3">
      <c r="A291" s="56"/>
      <c r="B291" s="57"/>
      <c r="C291" s="270"/>
      <c r="D291" s="271"/>
      <c r="E291" s="271"/>
      <c r="F291" s="271"/>
      <c r="G291" s="271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</row>
    <row r="292" spans="1:19" s="63" customFormat="1" x14ac:dyDescent="0.3">
      <c r="A292" s="75"/>
      <c r="B292" s="76"/>
      <c r="C292" s="77"/>
      <c r="D292" s="78"/>
      <c r="E292" s="79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</row>
    <row r="293" spans="1:19" s="63" customFormat="1" x14ac:dyDescent="0.3">
      <c r="A293" s="56"/>
      <c r="B293" s="57"/>
      <c r="C293" s="58"/>
      <c r="D293" s="59"/>
      <c r="E293" s="60"/>
      <c r="F293" s="61"/>
      <c r="G293" s="62"/>
      <c r="H293" s="61"/>
      <c r="I293" s="62"/>
      <c r="J293" s="61"/>
      <c r="K293" s="62"/>
      <c r="L293" s="62"/>
      <c r="M293" s="62"/>
      <c r="N293" s="62"/>
      <c r="O293" s="62"/>
      <c r="P293" s="62"/>
      <c r="Q293" s="62"/>
      <c r="R293" s="62"/>
      <c r="S293" s="62"/>
    </row>
    <row r="294" spans="1:19" s="63" customFormat="1" x14ac:dyDescent="0.3">
      <c r="A294" s="56"/>
      <c r="B294" s="57"/>
      <c r="C294" s="272"/>
      <c r="D294" s="273"/>
      <c r="E294" s="273"/>
      <c r="F294" s="273"/>
      <c r="G294" s="273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</row>
    <row r="295" spans="1:19" s="63" customFormat="1" x14ac:dyDescent="0.3">
      <c r="A295" s="56"/>
      <c r="B295" s="57"/>
      <c r="C295" s="270"/>
      <c r="D295" s="271"/>
      <c r="E295" s="271"/>
      <c r="F295" s="271"/>
      <c r="G295" s="271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</row>
    <row r="296" spans="1:19" s="63" customFormat="1" x14ac:dyDescent="0.3">
      <c r="A296" s="56"/>
      <c r="B296" s="57"/>
      <c r="C296" s="58"/>
      <c r="D296" s="59"/>
      <c r="E296" s="60"/>
      <c r="F296" s="61"/>
      <c r="G296" s="62"/>
      <c r="H296" s="61"/>
      <c r="I296" s="62"/>
      <c r="J296" s="61"/>
      <c r="K296" s="62"/>
      <c r="L296" s="62"/>
      <c r="M296" s="62"/>
      <c r="N296" s="62"/>
      <c r="O296" s="62"/>
      <c r="P296" s="62"/>
      <c r="Q296" s="62"/>
      <c r="R296" s="62"/>
      <c r="S296" s="62"/>
    </row>
    <row r="297" spans="1:19" s="63" customFormat="1" x14ac:dyDescent="0.3">
      <c r="A297" s="56"/>
      <c r="B297" s="57"/>
      <c r="C297" s="272"/>
      <c r="D297" s="273"/>
      <c r="E297" s="273"/>
      <c r="F297" s="273"/>
      <c r="G297" s="273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</row>
    <row r="298" spans="1:19" s="63" customFormat="1" x14ac:dyDescent="0.3">
      <c r="A298" s="75"/>
      <c r="B298" s="76"/>
      <c r="C298" s="77"/>
      <c r="D298" s="81"/>
      <c r="E298" s="75"/>
      <c r="F298" s="75"/>
      <c r="G298" s="82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</row>
    <row r="299" spans="1:19" s="63" customFormat="1" x14ac:dyDescent="0.3">
      <c r="B299" s="67"/>
      <c r="C299" s="67"/>
      <c r="D299" s="68"/>
    </row>
    <row r="300" spans="1:19" s="63" customFormat="1" x14ac:dyDescent="0.3">
      <c r="A300" s="65"/>
      <c r="B300" s="66"/>
      <c r="C300" s="274"/>
      <c r="D300" s="275"/>
      <c r="E300" s="275"/>
      <c r="F300" s="275"/>
      <c r="G300" s="275"/>
    </row>
    <row r="301" spans="1:19" s="63" customFormat="1" x14ac:dyDescent="0.3">
      <c r="B301" s="67"/>
      <c r="C301" s="67"/>
      <c r="D301" s="68"/>
    </row>
    <row r="302" spans="1:19" s="63" customFormat="1" x14ac:dyDescent="0.3">
      <c r="B302" s="67"/>
      <c r="C302" s="67"/>
      <c r="D302" s="68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</row>
    <row r="303" spans="1:19" s="63" customFormat="1" x14ac:dyDescent="0.3">
      <c r="A303" s="70"/>
      <c r="B303" s="71"/>
      <c r="C303" s="71"/>
      <c r="D303" s="72"/>
      <c r="E303" s="73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</row>
    <row r="304" spans="1:19" s="63" customFormat="1" x14ac:dyDescent="0.3">
      <c r="A304" s="75"/>
      <c r="B304" s="76"/>
      <c r="C304" s="77"/>
      <c r="D304" s="78"/>
      <c r="E304" s="79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</row>
    <row r="305" spans="1:25" s="63" customFormat="1" x14ac:dyDescent="0.3">
      <c r="A305" s="56"/>
      <c r="B305" s="57"/>
      <c r="C305" s="58"/>
      <c r="D305" s="59"/>
      <c r="E305" s="60"/>
      <c r="F305" s="61"/>
      <c r="G305" s="62"/>
      <c r="H305" s="61"/>
      <c r="I305" s="62"/>
      <c r="J305" s="61"/>
      <c r="K305" s="62"/>
      <c r="L305" s="62"/>
      <c r="M305" s="62"/>
      <c r="N305" s="62"/>
      <c r="O305" s="62"/>
      <c r="P305" s="62"/>
      <c r="Q305" s="62"/>
      <c r="R305" s="62"/>
      <c r="S305" s="62"/>
      <c r="Y305" s="64"/>
    </row>
    <row r="306" spans="1:25" s="63" customFormat="1" x14ac:dyDescent="0.3">
      <c r="A306" s="56"/>
      <c r="B306" s="57"/>
      <c r="C306" s="270"/>
      <c r="D306" s="271"/>
      <c r="E306" s="271"/>
      <c r="F306" s="271"/>
      <c r="G306" s="271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Y306" s="64"/>
    </row>
    <row r="307" spans="1:25" s="63" customFormat="1" x14ac:dyDescent="0.3">
      <c r="A307" s="56"/>
      <c r="B307" s="57"/>
      <c r="C307" s="58"/>
      <c r="D307" s="59"/>
      <c r="E307" s="60"/>
      <c r="F307" s="61"/>
      <c r="G307" s="62"/>
      <c r="H307" s="61"/>
      <c r="I307" s="62"/>
      <c r="J307" s="61"/>
      <c r="K307" s="62"/>
      <c r="L307" s="62"/>
      <c r="M307" s="62"/>
      <c r="N307" s="62"/>
      <c r="O307" s="62"/>
      <c r="P307" s="62"/>
      <c r="Q307" s="62"/>
      <c r="R307" s="62"/>
      <c r="S307" s="62"/>
      <c r="Y307" s="64"/>
    </row>
    <row r="308" spans="1:25" s="63" customFormat="1" x14ac:dyDescent="0.3">
      <c r="A308" s="56"/>
      <c r="B308" s="57"/>
      <c r="C308" s="270"/>
      <c r="D308" s="271"/>
      <c r="E308" s="271"/>
      <c r="F308" s="271"/>
      <c r="G308" s="271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Y308" s="64"/>
    </row>
    <row r="309" spans="1:25" s="63" customFormat="1" x14ac:dyDescent="0.3">
      <c r="A309" s="56"/>
      <c r="B309" s="57"/>
      <c r="C309" s="58"/>
      <c r="D309" s="59"/>
      <c r="E309" s="60"/>
      <c r="F309" s="61"/>
      <c r="G309" s="62"/>
      <c r="H309" s="61"/>
      <c r="I309" s="62"/>
      <c r="J309" s="61"/>
      <c r="K309" s="62"/>
      <c r="L309" s="62"/>
      <c r="M309" s="62"/>
      <c r="N309" s="62"/>
      <c r="O309" s="62"/>
      <c r="P309" s="62"/>
      <c r="Q309" s="62"/>
      <c r="R309" s="62"/>
      <c r="S309" s="62"/>
      <c r="Y309" s="64"/>
    </row>
    <row r="310" spans="1:25" s="63" customFormat="1" x14ac:dyDescent="0.3">
      <c r="A310" s="56"/>
      <c r="B310" s="57"/>
      <c r="C310" s="270"/>
      <c r="D310" s="271"/>
      <c r="E310" s="271"/>
      <c r="F310" s="271"/>
      <c r="G310" s="271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Y310" s="64"/>
    </row>
    <row r="311" spans="1:25" s="63" customFormat="1" x14ac:dyDescent="0.3">
      <c r="A311" s="56"/>
      <c r="B311" s="57"/>
      <c r="C311" s="58"/>
      <c r="D311" s="59"/>
      <c r="E311" s="60"/>
      <c r="F311" s="61"/>
      <c r="G311" s="62"/>
      <c r="H311" s="61"/>
      <c r="I311" s="62"/>
      <c r="J311" s="61"/>
      <c r="K311" s="62"/>
      <c r="L311" s="62"/>
      <c r="M311" s="62"/>
      <c r="N311" s="62"/>
      <c r="O311" s="62"/>
      <c r="P311" s="62"/>
      <c r="Q311" s="62"/>
      <c r="R311" s="62"/>
      <c r="S311" s="62"/>
      <c r="Y311" s="64"/>
    </row>
    <row r="312" spans="1:25" s="63" customFormat="1" x14ac:dyDescent="0.3">
      <c r="A312" s="56"/>
      <c r="B312" s="57"/>
      <c r="C312" s="270"/>
      <c r="D312" s="271"/>
      <c r="E312" s="271"/>
      <c r="F312" s="271"/>
      <c r="G312" s="271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Y312" s="64"/>
    </row>
    <row r="313" spans="1:25" s="63" customFormat="1" x14ac:dyDescent="0.3">
      <c r="A313" s="56"/>
      <c r="B313" s="57"/>
      <c r="C313" s="58"/>
      <c r="D313" s="59"/>
      <c r="E313" s="60"/>
      <c r="F313" s="61"/>
      <c r="G313" s="62"/>
      <c r="H313" s="61"/>
      <c r="I313" s="62"/>
      <c r="J313" s="61"/>
      <c r="K313" s="62"/>
      <c r="L313" s="62"/>
      <c r="M313" s="62"/>
      <c r="N313" s="62"/>
      <c r="O313" s="62"/>
      <c r="P313" s="62"/>
      <c r="Q313" s="62"/>
      <c r="R313" s="62"/>
      <c r="S313" s="62"/>
      <c r="Y313" s="64"/>
    </row>
    <row r="314" spans="1:25" s="63" customFormat="1" x14ac:dyDescent="0.3">
      <c r="A314" s="56"/>
      <c r="B314" s="57"/>
      <c r="C314" s="270"/>
      <c r="D314" s="271"/>
      <c r="E314" s="271"/>
      <c r="F314" s="271"/>
      <c r="G314" s="271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Y314" s="64"/>
    </row>
    <row r="315" spans="1:25" s="63" customFormat="1" x14ac:dyDescent="0.3">
      <c r="A315" s="56"/>
      <c r="B315" s="57"/>
      <c r="C315" s="58"/>
      <c r="D315" s="59"/>
      <c r="E315" s="60"/>
      <c r="F315" s="61"/>
      <c r="G315" s="62"/>
      <c r="H315" s="61"/>
      <c r="I315" s="62"/>
      <c r="J315" s="61"/>
      <c r="K315" s="62"/>
      <c r="L315" s="62"/>
      <c r="M315" s="62"/>
      <c r="N315" s="62"/>
      <c r="O315" s="62"/>
      <c r="P315" s="62"/>
      <c r="Q315" s="62"/>
      <c r="R315" s="62"/>
      <c r="S315" s="62"/>
      <c r="Y315" s="64"/>
    </row>
    <row r="316" spans="1:25" s="63" customFormat="1" x14ac:dyDescent="0.3">
      <c r="A316" s="56"/>
      <c r="B316" s="57"/>
      <c r="C316" s="270"/>
      <c r="D316" s="271"/>
      <c r="E316" s="271"/>
      <c r="F316" s="271"/>
      <c r="G316" s="271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Y316" s="64"/>
    </row>
    <row r="317" spans="1:25" s="63" customFormat="1" x14ac:dyDescent="0.3">
      <c r="A317" s="56"/>
      <c r="B317" s="57"/>
      <c r="C317" s="58"/>
      <c r="D317" s="59"/>
      <c r="E317" s="60"/>
      <c r="F317" s="61"/>
      <c r="G317" s="62"/>
      <c r="H317" s="61"/>
      <c r="I317" s="62"/>
      <c r="J317" s="61"/>
      <c r="K317" s="62"/>
      <c r="L317" s="62"/>
      <c r="M317" s="62"/>
      <c r="N317" s="62"/>
      <c r="O317" s="62"/>
      <c r="P317" s="62"/>
      <c r="Q317" s="62"/>
      <c r="R317" s="62"/>
      <c r="S317" s="62"/>
      <c r="Y317" s="64"/>
    </row>
    <row r="318" spans="1:25" s="63" customFormat="1" x14ac:dyDescent="0.3">
      <c r="A318" s="56"/>
      <c r="B318" s="57"/>
      <c r="C318" s="270"/>
      <c r="D318" s="271"/>
      <c r="E318" s="271"/>
      <c r="F318" s="271"/>
      <c r="G318" s="271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Y318" s="64"/>
    </row>
    <row r="319" spans="1:25" s="63" customFormat="1" x14ac:dyDescent="0.3">
      <c r="A319" s="56"/>
      <c r="B319" s="57"/>
      <c r="C319" s="58"/>
      <c r="D319" s="59"/>
      <c r="E319" s="60"/>
      <c r="F319" s="61"/>
      <c r="G319" s="62"/>
      <c r="H319" s="61"/>
      <c r="I319" s="62"/>
      <c r="J319" s="61"/>
      <c r="K319" s="62"/>
      <c r="L319" s="62"/>
      <c r="M319" s="62"/>
      <c r="N319" s="62"/>
      <c r="O319" s="62"/>
      <c r="P319" s="62"/>
      <c r="Q319" s="62"/>
      <c r="R319" s="62"/>
      <c r="S319" s="62"/>
      <c r="Y319" s="64"/>
    </row>
    <row r="320" spans="1:25" s="63" customFormat="1" x14ac:dyDescent="0.3">
      <c r="A320" s="56"/>
      <c r="B320" s="57"/>
      <c r="C320" s="270"/>
      <c r="D320" s="271"/>
      <c r="E320" s="271"/>
      <c r="F320" s="271"/>
      <c r="G320" s="271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Y320" s="64"/>
    </row>
    <row r="321" spans="1:25" s="63" customFormat="1" x14ac:dyDescent="0.3">
      <c r="A321" s="56"/>
      <c r="B321" s="57"/>
      <c r="C321" s="58"/>
      <c r="D321" s="59"/>
      <c r="E321" s="60"/>
      <c r="F321" s="61"/>
      <c r="G321" s="62"/>
      <c r="H321" s="61"/>
      <c r="I321" s="62"/>
      <c r="J321" s="61"/>
      <c r="K321" s="62"/>
      <c r="L321" s="62"/>
      <c r="M321" s="62"/>
      <c r="N321" s="62"/>
      <c r="O321" s="62"/>
      <c r="P321" s="62"/>
      <c r="Q321" s="62"/>
      <c r="R321" s="62"/>
      <c r="S321" s="62"/>
      <c r="Y321" s="64"/>
    </row>
    <row r="322" spans="1:25" s="63" customFormat="1" x14ac:dyDescent="0.3">
      <c r="A322" s="56"/>
      <c r="B322" s="57"/>
      <c r="C322" s="270"/>
      <c r="D322" s="271"/>
      <c r="E322" s="271"/>
      <c r="F322" s="271"/>
      <c r="G322" s="271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Y322" s="64"/>
    </row>
    <row r="323" spans="1:25" s="63" customFormat="1" x14ac:dyDescent="0.3">
      <c r="A323" s="56"/>
      <c r="B323" s="57"/>
      <c r="C323" s="58"/>
      <c r="D323" s="59"/>
      <c r="E323" s="60"/>
      <c r="F323" s="61"/>
      <c r="G323" s="62"/>
      <c r="H323" s="61"/>
      <c r="I323" s="62"/>
      <c r="J323" s="61"/>
      <c r="K323" s="62"/>
      <c r="L323" s="62"/>
      <c r="M323" s="62"/>
      <c r="N323" s="62"/>
      <c r="O323" s="62"/>
      <c r="P323" s="62"/>
      <c r="Q323" s="62"/>
      <c r="R323" s="62"/>
      <c r="S323" s="62"/>
      <c r="Y323" s="64"/>
    </row>
    <row r="324" spans="1:25" s="63" customFormat="1" x14ac:dyDescent="0.3">
      <c r="A324" s="56"/>
      <c r="B324" s="57"/>
      <c r="C324" s="270"/>
      <c r="D324" s="271"/>
      <c r="E324" s="271"/>
      <c r="F324" s="271"/>
      <c r="G324" s="271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</row>
    <row r="325" spans="1:25" s="63" customFormat="1" x14ac:dyDescent="0.3">
      <c r="A325" s="56"/>
      <c r="B325" s="57"/>
      <c r="C325" s="58"/>
      <c r="D325" s="59"/>
      <c r="E325" s="60"/>
      <c r="F325" s="61"/>
      <c r="G325" s="62"/>
      <c r="H325" s="61"/>
      <c r="I325" s="62"/>
      <c r="J325" s="61"/>
      <c r="K325" s="62"/>
      <c r="L325" s="62"/>
      <c r="M325" s="62"/>
      <c r="N325" s="62"/>
      <c r="O325" s="62"/>
      <c r="P325" s="62"/>
      <c r="Q325" s="62"/>
      <c r="R325" s="62"/>
      <c r="S325" s="62"/>
    </row>
    <row r="326" spans="1:25" s="63" customFormat="1" x14ac:dyDescent="0.3">
      <c r="A326" s="56"/>
      <c r="B326" s="57"/>
      <c r="C326" s="270"/>
      <c r="D326" s="271"/>
      <c r="E326" s="271"/>
      <c r="F326" s="271"/>
      <c r="G326" s="271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</row>
    <row r="327" spans="1:25" s="63" customFormat="1" x14ac:dyDescent="0.3">
      <c r="A327" s="56"/>
      <c r="B327" s="57"/>
      <c r="C327" s="58"/>
      <c r="D327" s="59"/>
      <c r="E327" s="60"/>
      <c r="F327" s="61"/>
      <c r="G327" s="62"/>
      <c r="H327" s="61"/>
      <c r="I327" s="62"/>
      <c r="J327" s="61"/>
      <c r="K327" s="62"/>
      <c r="L327" s="62"/>
      <c r="M327" s="62"/>
      <c r="N327" s="62"/>
      <c r="O327" s="62"/>
      <c r="P327" s="62"/>
      <c r="Q327" s="62"/>
      <c r="R327" s="62"/>
      <c r="S327" s="62"/>
    </row>
    <row r="328" spans="1:25" s="63" customFormat="1" x14ac:dyDescent="0.3">
      <c r="A328" s="56"/>
      <c r="B328" s="57"/>
      <c r="C328" s="272"/>
      <c r="D328" s="273"/>
      <c r="E328" s="273"/>
      <c r="F328" s="273"/>
      <c r="G328" s="273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</row>
    <row r="329" spans="1:25" s="63" customFormat="1" x14ac:dyDescent="0.3">
      <c r="A329" s="56"/>
      <c r="B329" s="57"/>
      <c r="C329" s="270"/>
      <c r="D329" s="271"/>
      <c r="E329" s="271"/>
      <c r="F329" s="271"/>
      <c r="G329" s="271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</row>
    <row r="330" spans="1:25" s="63" customFormat="1" x14ac:dyDescent="0.3">
      <c r="A330" s="56"/>
      <c r="B330" s="57"/>
      <c r="C330" s="58"/>
      <c r="D330" s="59"/>
      <c r="E330" s="60"/>
      <c r="F330" s="61"/>
      <c r="G330" s="62"/>
      <c r="H330" s="61"/>
      <c r="I330" s="62"/>
      <c r="J330" s="61"/>
      <c r="K330" s="62"/>
      <c r="L330" s="62"/>
      <c r="M330" s="62"/>
      <c r="N330" s="62"/>
      <c r="O330" s="62"/>
      <c r="P330" s="62"/>
      <c r="Q330" s="62"/>
      <c r="R330" s="62"/>
      <c r="S330" s="62"/>
    </row>
    <row r="331" spans="1:25" s="63" customFormat="1" x14ac:dyDescent="0.3">
      <c r="A331" s="56"/>
      <c r="B331" s="57"/>
      <c r="C331" s="270"/>
      <c r="D331" s="271"/>
      <c r="E331" s="271"/>
      <c r="F331" s="271"/>
      <c r="G331" s="271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</row>
    <row r="332" spans="1:25" s="63" customFormat="1" x14ac:dyDescent="0.3">
      <c r="A332" s="56"/>
      <c r="B332" s="57"/>
      <c r="C332" s="58"/>
      <c r="D332" s="59"/>
      <c r="E332" s="60"/>
      <c r="F332" s="61"/>
      <c r="G332" s="62"/>
      <c r="H332" s="61"/>
      <c r="I332" s="62"/>
      <c r="J332" s="61"/>
      <c r="K332" s="62"/>
      <c r="L332" s="62"/>
      <c r="M332" s="62"/>
      <c r="N332" s="62"/>
      <c r="O332" s="62"/>
      <c r="P332" s="62"/>
      <c r="Q332" s="62"/>
      <c r="R332" s="62"/>
      <c r="S332" s="62"/>
    </row>
    <row r="333" spans="1:25" s="63" customFormat="1" x14ac:dyDescent="0.3">
      <c r="A333" s="56"/>
      <c r="B333" s="57"/>
      <c r="C333" s="270"/>
      <c r="D333" s="271"/>
      <c r="E333" s="271"/>
      <c r="F333" s="271"/>
      <c r="G333" s="271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</row>
    <row r="334" spans="1:25" s="63" customFormat="1" x14ac:dyDescent="0.3">
      <c r="A334" s="56"/>
      <c r="B334" s="57"/>
      <c r="C334" s="58"/>
      <c r="D334" s="59"/>
      <c r="E334" s="60"/>
      <c r="F334" s="61"/>
      <c r="G334" s="62"/>
      <c r="H334" s="61"/>
      <c r="I334" s="62"/>
      <c r="J334" s="61"/>
      <c r="K334" s="62"/>
      <c r="L334" s="62"/>
      <c r="M334" s="62"/>
      <c r="N334" s="62"/>
      <c r="O334" s="62"/>
      <c r="P334" s="62"/>
      <c r="Q334" s="62"/>
      <c r="R334" s="62"/>
      <c r="S334" s="62"/>
    </row>
    <row r="335" spans="1:25" s="63" customFormat="1" x14ac:dyDescent="0.3">
      <c r="A335" s="56"/>
      <c r="B335" s="57"/>
      <c r="C335" s="270"/>
      <c r="D335" s="271"/>
      <c r="E335" s="271"/>
      <c r="F335" s="271"/>
      <c r="G335" s="271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</row>
    <row r="336" spans="1:25" s="63" customFormat="1" x14ac:dyDescent="0.3">
      <c r="A336" s="56"/>
      <c r="B336" s="57"/>
      <c r="C336" s="58"/>
      <c r="D336" s="59"/>
      <c r="E336" s="60"/>
      <c r="F336" s="61"/>
      <c r="G336" s="62"/>
      <c r="H336" s="61"/>
      <c r="I336" s="62"/>
      <c r="J336" s="61"/>
      <c r="K336" s="62"/>
      <c r="L336" s="62"/>
      <c r="M336" s="62"/>
      <c r="N336" s="62"/>
      <c r="O336" s="62"/>
      <c r="P336" s="62"/>
      <c r="Q336" s="62"/>
      <c r="R336" s="62"/>
      <c r="S336" s="62"/>
    </row>
    <row r="337" spans="1:19" s="63" customFormat="1" x14ac:dyDescent="0.3">
      <c r="A337" s="56"/>
      <c r="B337" s="57"/>
      <c r="C337" s="270"/>
      <c r="D337" s="271"/>
      <c r="E337" s="271"/>
      <c r="F337" s="271"/>
      <c r="G337" s="271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</row>
    <row r="338" spans="1:19" s="63" customFormat="1" x14ac:dyDescent="0.3">
      <c r="A338" s="56"/>
      <c r="B338" s="57"/>
      <c r="C338" s="58"/>
      <c r="D338" s="59"/>
      <c r="E338" s="60"/>
      <c r="F338" s="61"/>
      <c r="G338" s="62"/>
      <c r="H338" s="61"/>
      <c r="I338" s="62"/>
      <c r="J338" s="61"/>
      <c r="K338" s="62"/>
      <c r="L338" s="62"/>
      <c r="M338" s="62"/>
      <c r="N338" s="62"/>
      <c r="O338" s="62"/>
      <c r="P338" s="62"/>
      <c r="Q338" s="62"/>
      <c r="R338" s="62"/>
      <c r="S338" s="62"/>
    </row>
    <row r="339" spans="1:19" s="63" customFormat="1" x14ac:dyDescent="0.3">
      <c r="A339" s="56"/>
      <c r="B339" s="57"/>
      <c r="C339" s="272"/>
      <c r="D339" s="273"/>
      <c r="E339" s="273"/>
      <c r="F339" s="273"/>
      <c r="G339" s="273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</row>
    <row r="340" spans="1:19" s="63" customFormat="1" x14ac:dyDescent="0.3">
      <c r="A340" s="56"/>
      <c r="B340" s="57"/>
      <c r="C340" s="270"/>
      <c r="D340" s="271"/>
      <c r="E340" s="271"/>
      <c r="F340" s="271"/>
      <c r="G340" s="271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</row>
    <row r="341" spans="1:19" s="63" customFormat="1" x14ac:dyDescent="0.3">
      <c r="A341" s="56"/>
      <c r="B341" s="57"/>
      <c r="C341" s="58"/>
      <c r="D341" s="59"/>
      <c r="E341" s="60"/>
      <c r="F341" s="61"/>
      <c r="G341" s="62"/>
      <c r="H341" s="61"/>
      <c r="I341" s="62"/>
      <c r="J341" s="61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19" s="63" customFormat="1" x14ac:dyDescent="0.3">
      <c r="A342" s="56"/>
      <c r="B342" s="57"/>
      <c r="C342" s="272"/>
      <c r="D342" s="273"/>
      <c r="E342" s="273"/>
      <c r="F342" s="273"/>
      <c r="G342" s="273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19" s="63" customFormat="1" x14ac:dyDescent="0.3">
      <c r="A343" s="56"/>
      <c r="B343" s="57"/>
      <c r="C343" s="270"/>
      <c r="D343" s="271"/>
      <c r="E343" s="271"/>
      <c r="F343" s="271"/>
      <c r="G343" s="271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19" s="63" customFormat="1" x14ac:dyDescent="0.3">
      <c r="A344" s="56"/>
      <c r="B344" s="57"/>
      <c r="C344" s="58"/>
      <c r="D344" s="59"/>
      <c r="E344" s="60"/>
      <c r="F344" s="61"/>
      <c r="G344" s="62"/>
      <c r="H344" s="61"/>
      <c r="I344" s="62"/>
      <c r="J344" s="61"/>
      <c r="K344" s="62"/>
      <c r="L344" s="62"/>
      <c r="M344" s="62"/>
      <c r="N344" s="62"/>
      <c r="O344" s="62"/>
      <c r="P344" s="62"/>
      <c r="Q344" s="62"/>
      <c r="R344" s="62"/>
      <c r="S344" s="62"/>
    </row>
    <row r="345" spans="1:19" s="63" customFormat="1" x14ac:dyDescent="0.3">
      <c r="A345" s="56"/>
      <c r="B345" s="57"/>
      <c r="C345" s="270"/>
      <c r="D345" s="271"/>
      <c r="E345" s="271"/>
      <c r="F345" s="271"/>
      <c r="G345" s="271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</row>
    <row r="346" spans="1:19" s="63" customFormat="1" x14ac:dyDescent="0.3">
      <c r="A346" s="56"/>
      <c r="B346" s="57"/>
      <c r="C346" s="58"/>
      <c r="D346" s="59"/>
      <c r="E346" s="60"/>
      <c r="F346" s="61"/>
      <c r="G346" s="62"/>
      <c r="H346" s="61"/>
      <c r="I346" s="62"/>
      <c r="J346" s="61"/>
      <c r="K346" s="62"/>
      <c r="L346" s="62"/>
      <c r="M346" s="62"/>
      <c r="N346" s="62"/>
      <c r="O346" s="62"/>
      <c r="P346" s="62"/>
      <c r="Q346" s="62"/>
      <c r="R346" s="62"/>
      <c r="S346" s="62"/>
    </row>
    <row r="347" spans="1:19" s="63" customFormat="1" x14ac:dyDescent="0.3">
      <c r="A347" s="56"/>
      <c r="B347" s="57"/>
      <c r="C347" s="270"/>
      <c r="D347" s="271"/>
      <c r="E347" s="271"/>
      <c r="F347" s="271"/>
      <c r="G347" s="271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</row>
    <row r="348" spans="1:19" s="63" customFormat="1" x14ac:dyDescent="0.3">
      <c r="A348" s="56"/>
      <c r="B348" s="57"/>
      <c r="C348" s="58"/>
      <c r="D348" s="59"/>
      <c r="E348" s="60"/>
      <c r="F348" s="61"/>
      <c r="G348" s="62"/>
      <c r="H348" s="61"/>
      <c r="I348" s="62"/>
      <c r="J348" s="61"/>
      <c r="K348" s="62"/>
      <c r="L348" s="62"/>
      <c r="M348" s="62"/>
      <c r="N348" s="62"/>
      <c r="O348" s="62"/>
      <c r="P348" s="62"/>
      <c r="Q348" s="62"/>
      <c r="R348" s="62"/>
      <c r="S348" s="62"/>
    </row>
    <row r="349" spans="1:19" s="63" customFormat="1" x14ac:dyDescent="0.3">
      <c r="A349" s="56"/>
      <c r="B349" s="57"/>
      <c r="C349" s="270"/>
      <c r="D349" s="271"/>
      <c r="E349" s="271"/>
      <c r="F349" s="271"/>
      <c r="G349" s="271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</row>
    <row r="350" spans="1:19" s="63" customFormat="1" x14ac:dyDescent="0.3">
      <c r="A350" s="75"/>
      <c r="B350" s="76"/>
      <c r="C350" s="77"/>
      <c r="D350" s="78"/>
      <c r="E350" s="79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</row>
    <row r="351" spans="1:19" s="63" customFormat="1" x14ac:dyDescent="0.3">
      <c r="A351" s="56"/>
      <c r="B351" s="57"/>
      <c r="C351" s="58"/>
      <c r="D351" s="59"/>
      <c r="E351" s="60"/>
      <c r="F351" s="61"/>
      <c r="G351" s="62"/>
      <c r="H351" s="61"/>
      <c r="I351" s="62"/>
      <c r="J351" s="61"/>
      <c r="K351" s="62"/>
      <c r="L351" s="62"/>
      <c r="M351" s="62"/>
      <c r="N351" s="62"/>
      <c r="O351" s="62"/>
      <c r="P351" s="62"/>
      <c r="Q351" s="62"/>
      <c r="R351" s="62"/>
      <c r="S351" s="62"/>
    </row>
    <row r="352" spans="1:19" s="63" customFormat="1" x14ac:dyDescent="0.3">
      <c r="A352" s="56"/>
      <c r="B352" s="57"/>
      <c r="C352" s="270"/>
      <c r="D352" s="271"/>
      <c r="E352" s="271"/>
      <c r="F352" s="271"/>
      <c r="G352" s="271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</row>
    <row r="353" spans="1:19" s="63" customFormat="1" x14ac:dyDescent="0.3">
      <c r="A353" s="56"/>
      <c r="B353" s="57"/>
      <c r="C353" s="58"/>
      <c r="D353" s="59"/>
      <c r="E353" s="60"/>
      <c r="F353" s="61"/>
      <c r="G353" s="62"/>
      <c r="H353" s="61"/>
      <c r="I353" s="62"/>
      <c r="J353" s="61"/>
      <c r="K353" s="62"/>
      <c r="L353" s="62"/>
      <c r="M353" s="62"/>
      <c r="N353" s="62"/>
      <c r="O353" s="62"/>
      <c r="P353" s="62"/>
      <c r="Q353" s="62"/>
      <c r="R353" s="62"/>
      <c r="S353" s="62"/>
    </row>
    <row r="354" spans="1:19" s="63" customFormat="1" x14ac:dyDescent="0.3">
      <c r="A354" s="56"/>
      <c r="B354" s="57"/>
      <c r="C354" s="270"/>
      <c r="D354" s="271"/>
      <c r="E354" s="271"/>
      <c r="F354" s="271"/>
      <c r="G354" s="271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</row>
    <row r="355" spans="1:19" s="63" customFormat="1" x14ac:dyDescent="0.3">
      <c r="A355" s="56"/>
      <c r="B355" s="57"/>
      <c r="C355" s="58"/>
      <c r="D355" s="59"/>
      <c r="E355" s="60"/>
      <c r="F355" s="61"/>
      <c r="G355" s="62"/>
      <c r="H355" s="61"/>
      <c r="I355" s="62"/>
      <c r="J355" s="61"/>
      <c r="K355" s="62"/>
      <c r="L355" s="62"/>
      <c r="M355" s="62"/>
      <c r="N355" s="62"/>
      <c r="O355" s="62"/>
      <c r="P355" s="62"/>
      <c r="Q355" s="62"/>
      <c r="R355" s="62"/>
      <c r="S355" s="62"/>
    </row>
    <row r="356" spans="1:19" s="63" customFormat="1" x14ac:dyDescent="0.3">
      <c r="A356" s="56"/>
      <c r="B356" s="57"/>
      <c r="C356" s="270"/>
      <c r="D356" s="271"/>
      <c r="E356" s="271"/>
      <c r="F356" s="271"/>
      <c r="G356" s="271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</row>
    <row r="357" spans="1:19" s="63" customFormat="1" x14ac:dyDescent="0.3">
      <c r="A357" s="75"/>
      <c r="B357" s="76"/>
      <c r="C357" s="77"/>
      <c r="D357" s="78"/>
      <c r="E357" s="79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</row>
    <row r="358" spans="1:19" s="63" customFormat="1" x14ac:dyDescent="0.3">
      <c r="A358" s="56"/>
      <c r="B358" s="57"/>
      <c r="C358" s="58"/>
      <c r="D358" s="59"/>
      <c r="E358" s="60"/>
      <c r="F358" s="61"/>
      <c r="G358" s="62"/>
      <c r="H358" s="61"/>
      <c r="I358" s="62"/>
      <c r="J358" s="61"/>
      <c r="K358" s="62"/>
      <c r="L358" s="62"/>
      <c r="M358" s="62"/>
      <c r="N358" s="62"/>
      <c r="O358" s="62"/>
      <c r="P358" s="62"/>
      <c r="Q358" s="62"/>
      <c r="R358" s="62"/>
      <c r="S358" s="62"/>
    </row>
    <row r="359" spans="1:19" s="63" customFormat="1" x14ac:dyDescent="0.3">
      <c r="A359" s="56"/>
      <c r="B359" s="57"/>
      <c r="C359" s="272"/>
      <c r="D359" s="273"/>
      <c r="E359" s="273"/>
      <c r="F359" s="273"/>
      <c r="G359" s="273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</row>
    <row r="360" spans="1:19" s="63" customFormat="1" x14ac:dyDescent="0.3">
      <c r="A360" s="56"/>
      <c r="B360" s="57"/>
      <c r="C360" s="270"/>
      <c r="D360" s="271"/>
      <c r="E360" s="271"/>
      <c r="F360" s="271"/>
      <c r="G360" s="271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</row>
    <row r="361" spans="1:19" s="63" customFormat="1" x14ac:dyDescent="0.3">
      <c r="A361" s="56"/>
      <c r="B361" s="57"/>
      <c r="C361" s="58"/>
      <c r="D361" s="59"/>
      <c r="E361" s="60"/>
      <c r="F361" s="61"/>
      <c r="G361" s="62"/>
      <c r="H361" s="61"/>
      <c r="I361" s="62"/>
      <c r="J361" s="61"/>
      <c r="K361" s="62"/>
      <c r="L361" s="62"/>
      <c r="M361" s="62"/>
      <c r="N361" s="62"/>
      <c r="O361" s="62"/>
      <c r="P361" s="62"/>
      <c r="Q361" s="62"/>
      <c r="R361" s="62"/>
      <c r="S361" s="62"/>
    </row>
    <row r="362" spans="1:19" s="63" customFormat="1" x14ac:dyDescent="0.3">
      <c r="A362" s="56"/>
      <c r="B362" s="57"/>
      <c r="C362" s="270"/>
      <c r="D362" s="271"/>
      <c r="E362" s="271"/>
      <c r="F362" s="271"/>
      <c r="G362" s="27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</row>
    <row r="363" spans="1:19" s="63" customFormat="1" x14ac:dyDescent="0.3">
      <c r="A363" s="56"/>
      <c r="B363" s="57"/>
      <c r="C363" s="58"/>
      <c r="D363" s="59"/>
      <c r="E363" s="60"/>
      <c r="F363" s="61"/>
      <c r="G363" s="62"/>
      <c r="H363" s="61"/>
      <c r="I363" s="62"/>
      <c r="J363" s="61"/>
      <c r="K363" s="62"/>
      <c r="L363" s="62"/>
      <c r="M363" s="62"/>
      <c r="N363" s="62"/>
      <c r="O363" s="62"/>
      <c r="P363" s="62"/>
      <c r="Q363" s="62"/>
      <c r="R363" s="62"/>
      <c r="S363" s="62"/>
    </row>
    <row r="364" spans="1:19" s="63" customFormat="1" x14ac:dyDescent="0.3">
      <c r="A364" s="56"/>
      <c r="B364" s="57"/>
      <c r="C364" s="270"/>
      <c r="D364" s="271"/>
      <c r="E364" s="271"/>
      <c r="F364" s="271"/>
      <c r="G364" s="27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</row>
    <row r="365" spans="1:19" s="63" customFormat="1" x14ac:dyDescent="0.3">
      <c r="A365" s="56"/>
      <c r="B365" s="57"/>
      <c r="C365" s="58"/>
      <c r="D365" s="59"/>
      <c r="E365" s="60"/>
      <c r="F365" s="61"/>
      <c r="G365" s="62"/>
      <c r="H365" s="61"/>
      <c r="I365" s="62"/>
      <c r="J365" s="61"/>
      <c r="K365" s="62"/>
      <c r="L365" s="62"/>
      <c r="M365" s="62"/>
      <c r="N365" s="62"/>
      <c r="O365" s="62"/>
      <c r="P365" s="62"/>
      <c r="Q365" s="62"/>
      <c r="R365" s="62"/>
      <c r="S365" s="62"/>
    </row>
    <row r="366" spans="1:19" s="63" customFormat="1" x14ac:dyDescent="0.3">
      <c r="A366" s="56"/>
      <c r="B366" s="57"/>
      <c r="C366" s="270"/>
      <c r="D366" s="271"/>
      <c r="E366" s="271"/>
      <c r="F366" s="271"/>
      <c r="G366" s="27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</row>
    <row r="367" spans="1:19" s="63" customFormat="1" x14ac:dyDescent="0.3">
      <c r="A367" s="56"/>
      <c r="B367" s="57"/>
      <c r="C367" s="58"/>
      <c r="D367" s="59"/>
      <c r="E367" s="60"/>
      <c r="F367" s="61"/>
      <c r="G367" s="62"/>
      <c r="H367" s="61"/>
      <c r="I367" s="62"/>
      <c r="J367" s="61"/>
      <c r="K367" s="62"/>
      <c r="L367" s="62"/>
      <c r="M367" s="62"/>
      <c r="N367" s="62"/>
      <c r="O367" s="62"/>
      <c r="P367" s="62"/>
      <c r="Q367" s="62"/>
      <c r="R367" s="62"/>
      <c r="S367" s="62"/>
    </row>
    <row r="368" spans="1:19" s="63" customFormat="1" x14ac:dyDescent="0.3">
      <c r="A368" s="56"/>
      <c r="B368" s="57"/>
      <c r="C368" s="270"/>
      <c r="D368" s="271"/>
      <c r="E368" s="271"/>
      <c r="F368" s="271"/>
      <c r="G368" s="271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</row>
    <row r="369" spans="1:19" s="63" customFormat="1" x14ac:dyDescent="0.3">
      <c r="A369" s="56"/>
      <c r="B369" s="57"/>
      <c r="C369" s="58"/>
      <c r="D369" s="59"/>
      <c r="E369" s="60"/>
      <c r="F369" s="61"/>
      <c r="G369" s="62"/>
      <c r="H369" s="61"/>
      <c r="I369" s="62"/>
      <c r="J369" s="61"/>
      <c r="K369" s="62"/>
      <c r="L369" s="62"/>
      <c r="M369" s="62"/>
      <c r="N369" s="62"/>
      <c r="O369" s="62"/>
      <c r="P369" s="62"/>
      <c r="Q369" s="62"/>
      <c r="R369" s="62"/>
      <c r="S369" s="62"/>
    </row>
    <row r="370" spans="1:19" s="63" customFormat="1" x14ac:dyDescent="0.3">
      <c r="A370" s="56"/>
      <c r="B370" s="57"/>
      <c r="C370" s="270"/>
      <c r="D370" s="271"/>
      <c r="E370" s="271"/>
      <c r="F370" s="271"/>
      <c r="G370" s="271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19" s="63" customFormat="1" x14ac:dyDescent="0.3">
      <c r="A371" s="56"/>
      <c r="B371" s="57"/>
      <c r="C371" s="58"/>
      <c r="D371" s="59"/>
      <c r="E371" s="60"/>
      <c r="F371" s="61"/>
      <c r="G371" s="62"/>
      <c r="H371" s="61"/>
      <c r="I371" s="62"/>
      <c r="J371" s="61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19" s="63" customFormat="1" x14ac:dyDescent="0.3">
      <c r="A372" s="56"/>
      <c r="B372" s="57"/>
      <c r="C372" s="272"/>
      <c r="D372" s="273"/>
      <c r="E372" s="273"/>
      <c r="F372" s="273"/>
      <c r="G372" s="273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19" s="63" customFormat="1" x14ac:dyDescent="0.3">
      <c r="A373" s="56"/>
      <c r="B373" s="57"/>
      <c r="C373" s="270"/>
      <c r="D373" s="271"/>
      <c r="E373" s="271"/>
      <c r="F373" s="271"/>
      <c r="G373" s="271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19" s="63" customFormat="1" x14ac:dyDescent="0.3">
      <c r="A374" s="75"/>
      <c r="B374" s="76"/>
      <c r="C374" s="77"/>
      <c r="D374" s="78"/>
      <c r="E374" s="79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</row>
    <row r="375" spans="1:19" s="63" customFormat="1" x14ac:dyDescent="0.3">
      <c r="A375" s="56"/>
      <c r="B375" s="57"/>
      <c r="C375" s="58"/>
      <c r="D375" s="59"/>
      <c r="E375" s="60"/>
      <c r="F375" s="61"/>
      <c r="G375" s="62"/>
      <c r="H375" s="61"/>
      <c r="I375" s="62"/>
      <c r="J375" s="61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19" s="63" customFormat="1" x14ac:dyDescent="0.3">
      <c r="A376" s="56"/>
      <c r="B376" s="57"/>
      <c r="C376" s="270"/>
      <c r="D376" s="271"/>
      <c r="E376" s="271"/>
      <c r="F376" s="271"/>
      <c r="G376" s="271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19" s="63" customFormat="1" x14ac:dyDescent="0.3">
      <c r="A377" s="56"/>
      <c r="B377" s="57"/>
      <c r="C377" s="58"/>
      <c r="D377" s="59"/>
      <c r="E377" s="60"/>
      <c r="F377" s="61"/>
      <c r="G377" s="62"/>
      <c r="H377" s="61"/>
      <c r="I377" s="62"/>
      <c r="J377" s="61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19" s="63" customFormat="1" x14ac:dyDescent="0.3">
      <c r="A378" s="56"/>
      <c r="B378" s="57"/>
      <c r="C378" s="272"/>
      <c r="D378" s="273"/>
      <c r="E378" s="273"/>
      <c r="F378" s="273"/>
      <c r="G378" s="273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19" s="63" customFormat="1" x14ac:dyDescent="0.3">
      <c r="A379" s="56"/>
      <c r="B379" s="57"/>
      <c r="C379" s="270"/>
      <c r="D379" s="271"/>
      <c r="E379" s="271"/>
      <c r="F379" s="271"/>
      <c r="G379" s="271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19" s="63" customFormat="1" x14ac:dyDescent="0.3">
      <c r="A380" s="56"/>
      <c r="B380" s="57"/>
      <c r="C380" s="58"/>
      <c r="D380" s="59"/>
      <c r="E380" s="60"/>
      <c r="F380" s="61"/>
      <c r="G380" s="62"/>
      <c r="H380" s="61"/>
      <c r="I380" s="62"/>
      <c r="J380" s="61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19" s="63" customFormat="1" x14ac:dyDescent="0.3">
      <c r="A381" s="56"/>
      <c r="B381" s="57"/>
      <c r="C381" s="270"/>
      <c r="D381" s="271"/>
      <c r="E381" s="271"/>
      <c r="F381" s="271"/>
      <c r="G381" s="271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</row>
    <row r="382" spans="1:19" s="63" customFormat="1" x14ac:dyDescent="0.3">
      <c r="A382" s="56"/>
      <c r="B382" s="57"/>
      <c r="C382" s="58"/>
      <c r="D382" s="59"/>
      <c r="E382" s="60"/>
      <c r="F382" s="61"/>
      <c r="G382" s="62"/>
      <c r="H382" s="61"/>
      <c r="I382" s="62"/>
      <c r="J382" s="61"/>
      <c r="K382" s="62"/>
      <c r="L382" s="62"/>
      <c r="M382" s="62"/>
      <c r="N382" s="62"/>
      <c r="O382" s="62"/>
      <c r="P382" s="62"/>
      <c r="Q382" s="62"/>
      <c r="R382" s="62"/>
      <c r="S382" s="62"/>
    </row>
    <row r="383" spans="1:19" s="63" customFormat="1" x14ac:dyDescent="0.3">
      <c r="A383" s="56"/>
      <c r="B383" s="57"/>
      <c r="C383" s="270"/>
      <c r="D383" s="271"/>
      <c r="E383" s="271"/>
      <c r="F383" s="271"/>
      <c r="G383" s="27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</row>
    <row r="384" spans="1:19" s="63" customFormat="1" x14ac:dyDescent="0.3">
      <c r="A384" s="56"/>
      <c r="B384" s="57"/>
      <c r="C384" s="58"/>
      <c r="D384" s="59"/>
      <c r="E384" s="60"/>
      <c r="F384" s="61"/>
      <c r="G384" s="62"/>
      <c r="H384" s="61"/>
      <c r="I384" s="62"/>
      <c r="J384" s="61"/>
      <c r="K384" s="62"/>
      <c r="L384" s="62"/>
      <c r="M384" s="62"/>
      <c r="N384" s="62"/>
      <c r="O384" s="62"/>
      <c r="P384" s="62"/>
      <c r="Q384" s="62"/>
      <c r="R384" s="62"/>
      <c r="S384" s="62"/>
    </row>
    <row r="385" spans="1:19" s="63" customFormat="1" x14ac:dyDescent="0.3">
      <c r="A385" s="56"/>
      <c r="B385" s="57"/>
      <c r="C385" s="272"/>
      <c r="D385" s="273"/>
      <c r="E385" s="273"/>
      <c r="F385" s="273"/>
      <c r="G385" s="273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</row>
    <row r="386" spans="1:19" s="63" customFormat="1" x14ac:dyDescent="0.3">
      <c r="A386" s="56"/>
      <c r="B386" s="57"/>
      <c r="C386" s="270"/>
      <c r="D386" s="271"/>
      <c r="E386" s="271"/>
      <c r="F386" s="271"/>
      <c r="G386" s="271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</row>
    <row r="387" spans="1:19" s="63" customFormat="1" x14ac:dyDescent="0.3">
      <c r="A387" s="56"/>
      <c r="B387" s="57"/>
      <c r="C387" s="58"/>
      <c r="D387" s="59"/>
      <c r="E387" s="60"/>
      <c r="F387" s="61"/>
      <c r="G387" s="62"/>
      <c r="H387" s="61"/>
      <c r="I387" s="62"/>
      <c r="J387" s="61"/>
      <c r="K387" s="62"/>
      <c r="L387" s="62"/>
      <c r="M387" s="62"/>
      <c r="N387" s="62"/>
      <c r="O387" s="62"/>
      <c r="P387" s="62"/>
      <c r="Q387" s="62"/>
      <c r="R387" s="62"/>
      <c r="S387" s="62"/>
    </row>
    <row r="388" spans="1:19" s="63" customFormat="1" x14ac:dyDescent="0.3">
      <c r="A388" s="56"/>
      <c r="B388" s="57"/>
      <c r="C388" s="272"/>
      <c r="D388" s="273"/>
      <c r="E388" s="273"/>
      <c r="F388" s="273"/>
      <c r="G388" s="273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</row>
    <row r="389" spans="1:19" s="63" customFormat="1" x14ac:dyDescent="0.3">
      <c r="A389" s="56"/>
      <c r="B389" s="57"/>
      <c r="C389" s="270"/>
      <c r="D389" s="271"/>
      <c r="E389" s="271"/>
      <c r="F389" s="271"/>
      <c r="G389" s="271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58"/>
      <c r="D390" s="59"/>
      <c r="E390" s="60"/>
      <c r="F390" s="61"/>
      <c r="G390" s="62"/>
      <c r="H390" s="61"/>
      <c r="I390" s="62"/>
      <c r="J390" s="61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56"/>
      <c r="B391" s="57"/>
      <c r="C391" s="272"/>
      <c r="D391" s="273"/>
      <c r="E391" s="273"/>
      <c r="F391" s="273"/>
      <c r="G391" s="273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</row>
    <row r="392" spans="1:19" s="63" customFormat="1" x14ac:dyDescent="0.3">
      <c r="A392" s="56"/>
      <c r="B392" s="57"/>
      <c r="C392" s="270"/>
      <c r="D392" s="271"/>
      <c r="E392" s="271"/>
      <c r="F392" s="271"/>
      <c r="G392" s="271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58"/>
      <c r="D393" s="59"/>
      <c r="E393" s="60"/>
      <c r="F393" s="61"/>
      <c r="G393" s="62"/>
      <c r="H393" s="61"/>
      <c r="I393" s="62"/>
      <c r="J393" s="61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272"/>
      <c r="D394" s="273"/>
      <c r="E394" s="273"/>
      <c r="F394" s="273"/>
      <c r="G394" s="273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0"/>
      <c r="D395" s="271"/>
      <c r="E395" s="271"/>
      <c r="F395" s="271"/>
      <c r="G395" s="271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56"/>
      <c r="B396" s="57"/>
      <c r="C396" s="58"/>
      <c r="D396" s="59"/>
      <c r="E396" s="60"/>
      <c r="F396" s="61"/>
      <c r="G396" s="62"/>
      <c r="H396" s="61"/>
      <c r="I396" s="62"/>
      <c r="J396" s="61"/>
      <c r="K396" s="62"/>
      <c r="L396" s="62"/>
      <c r="M396" s="62"/>
      <c r="N396" s="62"/>
      <c r="O396" s="62"/>
      <c r="P396" s="62"/>
      <c r="Q396" s="62"/>
      <c r="R396" s="62"/>
      <c r="S396" s="62"/>
    </row>
    <row r="397" spans="1:19" s="63" customFormat="1" x14ac:dyDescent="0.3">
      <c r="A397" s="56"/>
      <c r="B397" s="57"/>
      <c r="C397" s="272"/>
      <c r="D397" s="273"/>
      <c r="E397" s="273"/>
      <c r="F397" s="273"/>
      <c r="G397" s="273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270"/>
      <c r="D398" s="271"/>
      <c r="E398" s="271"/>
      <c r="F398" s="271"/>
      <c r="G398" s="271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75"/>
      <c r="B399" s="76"/>
      <c r="C399" s="77"/>
      <c r="D399" s="78"/>
      <c r="E399" s="79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</row>
    <row r="400" spans="1:19" s="63" customFormat="1" x14ac:dyDescent="0.3">
      <c r="A400" s="56"/>
      <c r="B400" s="57"/>
      <c r="C400" s="272"/>
      <c r="D400" s="273"/>
      <c r="E400" s="273"/>
      <c r="F400" s="273"/>
      <c r="G400" s="273"/>
      <c r="H400" s="62"/>
      <c r="I400" s="62"/>
      <c r="J400" s="62"/>
      <c r="K400" s="62"/>
      <c r="L400" s="62"/>
      <c r="M400" s="62"/>
      <c r="N400" s="60"/>
      <c r="O400" s="60"/>
      <c r="P400" s="60"/>
      <c r="Q400" s="60"/>
      <c r="R400" s="62"/>
      <c r="S400" s="62"/>
    </row>
    <row r="401" spans="1:19" s="63" customFormat="1" x14ac:dyDescent="0.3">
      <c r="A401" s="56"/>
      <c r="B401" s="57"/>
      <c r="C401" s="58"/>
      <c r="D401" s="59"/>
      <c r="E401" s="60"/>
      <c r="F401" s="61"/>
      <c r="G401" s="62"/>
      <c r="H401" s="61"/>
      <c r="I401" s="62"/>
      <c r="J401" s="61"/>
      <c r="K401" s="62"/>
      <c r="L401" s="62"/>
      <c r="M401" s="62"/>
      <c r="N401" s="60"/>
      <c r="O401" s="60"/>
      <c r="P401" s="60"/>
      <c r="Q401" s="60"/>
      <c r="R401" s="62"/>
      <c r="S401" s="62"/>
    </row>
    <row r="402" spans="1:19" s="63" customFormat="1" x14ac:dyDescent="0.3">
      <c r="A402" s="56"/>
      <c r="B402" s="57"/>
      <c r="C402" s="272"/>
      <c r="D402" s="273"/>
      <c r="E402" s="273"/>
      <c r="F402" s="273"/>
      <c r="G402" s="273"/>
      <c r="H402" s="62"/>
      <c r="I402" s="62"/>
      <c r="J402" s="62"/>
      <c r="K402" s="62"/>
      <c r="L402" s="62"/>
      <c r="M402" s="62"/>
      <c r="N402" s="60"/>
      <c r="O402" s="60"/>
      <c r="P402" s="60"/>
      <c r="Q402" s="60"/>
      <c r="R402" s="62"/>
      <c r="S402" s="62"/>
    </row>
    <row r="403" spans="1:19" s="63" customFormat="1" x14ac:dyDescent="0.3">
      <c r="A403" s="56"/>
      <c r="B403" s="57"/>
      <c r="C403" s="58"/>
      <c r="D403" s="59"/>
      <c r="E403" s="60"/>
      <c r="F403" s="61"/>
      <c r="G403" s="62"/>
      <c r="H403" s="61"/>
      <c r="I403" s="62"/>
      <c r="J403" s="61"/>
      <c r="K403" s="62"/>
      <c r="L403" s="62"/>
      <c r="M403" s="62"/>
      <c r="N403" s="60"/>
      <c r="O403" s="60"/>
      <c r="P403" s="60"/>
      <c r="Q403" s="60"/>
      <c r="R403" s="62"/>
      <c r="S403" s="62"/>
    </row>
    <row r="404" spans="1:19" s="63" customFormat="1" x14ac:dyDescent="0.3">
      <c r="A404" s="56"/>
      <c r="B404" s="57"/>
      <c r="C404" s="272"/>
      <c r="D404" s="273"/>
      <c r="E404" s="273"/>
      <c r="F404" s="273"/>
      <c r="G404" s="273"/>
      <c r="H404" s="62"/>
      <c r="I404" s="62"/>
      <c r="J404" s="62"/>
      <c r="K404" s="62"/>
      <c r="L404" s="62"/>
      <c r="M404" s="62"/>
      <c r="N404" s="60"/>
      <c r="O404" s="60"/>
      <c r="P404" s="60"/>
      <c r="Q404" s="60"/>
      <c r="R404" s="62"/>
      <c r="S404" s="62"/>
    </row>
    <row r="405" spans="1:19" s="63" customFormat="1" x14ac:dyDescent="0.3">
      <c r="A405" s="56"/>
      <c r="B405" s="57"/>
      <c r="C405" s="58"/>
      <c r="D405" s="59"/>
      <c r="E405" s="60"/>
      <c r="F405" s="61"/>
      <c r="G405" s="62"/>
      <c r="H405" s="61"/>
      <c r="I405" s="62"/>
      <c r="J405" s="61"/>
      <c r="K405" s="62"/>
      <c r="L405" s="62"/>
      <c r="M405" s="62"/>
      <c r="N405" s="60"/>
      <c r="O405" s="60"/>
      <c r="P405" s="60"/>
      <c r="Q405" s="60"/>
      <c r="R405" s="62"/>
      <c r="S405" s="62"/>
    </row>
    <row r="406" spans="1:19" s="63" customFormat="1" x14ac:dyDescent="0.3">
      <c r="A406" s="56"/>
      <c r="B406" s="57"/>
      <c r="C406" s="58"/>
      <c r="D406" s="59"/>
      <c r="E406" s="60"/>
      <c r="F406" s="61"/>
      <c r="G406" s="62"/>
      <c r="H406" s="61"/>
      <c r="I406" s="62"/>
      <c r="J406" s="61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58"/>
      <c r="D407" s="59"/>
      <c r="E407" s="60"/>
      <c r="F407" s="61"/>
      <c r="G407" s="62"/>
      <c r="H407" s="61"/>
      <c r="I407" s="62"/>
      <c r="J407" s="61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272"/>
      <c r="D408" s="273"/>
      <c r="E408" s="273"/>
      <c r="F408" s="273"/>
      <c r="G408" s="273"/>
      <c r="H408" s="61"/>
      <c r="I408" s="62"/>
      <c r="J408" s="61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56"/>
      <c r="B409" s="57"/>
      <c r="C409" s="58"/>
      <c r="D409" s="59"/>
      <c r="E409" s="60"/>
      <c r="F409" s="61"/>
      <c r="G409" s="62"/>
      <c r="H409" s="61"/>
      <c r="I409" s="62"/>
      <c r="J409" s="61"/>
      <c r="K409" s="62"/>
      <c r="L409" s="62"/>
      <c r="M409" s="62"/>
      <c r="N409" s="62"/>
      <c r="O409" s="62"/>
      <c r="P409" s="62"/>
      <c r="Q409" s="62"/>
      <c r="R409" s="62"/>
      <c r="S409" s="62"/>
    </row>
    <row r="410" spans="1:19" s="63" customFormat="1" x14ac:dyDescent="0.3">
      <c r="A410" s="56"/>
      <c r="B410" s="57"/>
      <c r="C410" s="272"/>
      <c r="D410" s="273"/>
      <c r="E410" s="273"/>
      <c r="F410" s="273"/>
      <c r="G410" s="273"/>
      <c r="H410" s="61"/>
      <c r="I410" s="62"/>
      <c r="J410" s="61"/>
      <c r="K410" s="62"/>
      <c r="L410" s="62"/>
      <c r="M410" s="62"/>
      <c r="N410" s="62"/>
      <c r="O410" s="62"/>
      <c r="P410" s="62"/>
      <c r="Q410" s="62"/>
      <c r="R410" s="62"/>
      <c r="S410" s="62"/>
    </row>
    <row r="411" spans="1:19" s="63" customFormat="1" x14ac:dyDescent="0.3">
      <c r="A411" s="56"/>
      <c r="B411" s="57"/>
      <c r="C411" s="58"/>
      <c r="D411" s="59"/>
      <c r="E411" s="60"/>
      <c r="F411" s="61"/>
      <c r="G411" s="62"/>
      <c r="H411" s="61"/>
      <c r="I411" s="62"/>
      <c r="J411" s="61"/>
      <c r="K411" s="62"/>
      <c r="L411" s="62"/>
      <c r="M411" s="62"/>
      <c r="N411" s="62"/>
      <c r="O411" s="62"/>
      <c r="P411" s="62"/>
      <c r="Q411" s="62"/>
      <c r="R411" s="62"/>
      <c r="S411" s="62"/>
    </row>
    <row r="412" spans="1:19" s="63" customFormat="1" x14ac:dyDescent="0.3">
      <c r="A412" s="56"/>
      <c r="B412" s="57"/>
      <c r="C412" s="272"/>
      <c r="D412" s="273"/>
      <c r="E412" s="273"/>
      <c r="F412" s="273"/>
      <c r="G412" s="273"/>
      <c r="H412" s="61"/>
      <c r="I412" s="62"/>
      <c r="J412" s="61"/>
      <c r="K412" s="62"/>
      <c r="L412" s="62"/>
      <c r="M412" s="62"/>
      <c r="N412" s="62"/>
      <c r="O412" s="62"/>
      <c r="P412" s="62"/>
      <c r="Q412" s="62"/>
      <c r="R412" s="62"/>
      <c r="S412" s="62"/>
    </row>
    <row r="413" spans="1:19" s="63" customFormat="1" x14ac:dyDescent="0.3">
      <c r="A413" s="56"/>
      <c r="B413" s="57"/>
      <c r="C413" s="270"/>
      <c r="D413" s="271"/>
      <c r="E413" s="271"/>
      <c r="F413" s="271"/>
      <c r="G413" s="271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</row>
    <row r="414" spans="1:19" s="63" customFormat="1" x14ac:dyDescent="0.3">
      <c r="A414" s="56"/>
      <c r="B414" s="57"/>
      <c r="C414" s="58"/>
      <c r="D414" s="59"/>
      <c r="E414" s="60"/>
      <c r="F414" s="61"/>
      <c r="G414" s="62"/>
      <c r="H414" s="61"/>
      <c r="I414" s="62"/>
      <c r="J414" s="61"/>
      <c r="K414" s="62"/>
      <c r="L414" s="62"/>
      <c r="M414" s="62"/>
      <c r="N414" s="62"/>
      <c r="O414" s="62"/>
      <c r="P414" s="62"/>
      <c r="Q414" s="62"/>
      <c r="R414" s="62"/>
      <c r="S414" s="62"/>
    </row>
    <row r="415" spans="1:19" s="63" customFormat="1" x14ac:dyDescent="0.3">
      <c r="A415" s="56"/>
      <c r="B415" s="57"/>
      <c r="C415" s="270"/>
      <c r="D415" s="271"/>
      <c r="E415" s="271"/>
      <c r="F415" s="271"/>
      <c r="G415" s="271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</row>
    <row r="416" spans="1:19" s="63" customFormat="1" x14ac:dyDescent="0.3">
      <c r="A416" s="56"/>
      <c r="B416" s="57"/>
      <c r="C416" s="58"/>
      <c r="D416" s="59"/>
      <c r="E416" s="60"/>
      <c r="F416" s="61"/>
      <c r="G416" s="62"/>
      <c r="H416" s="61"/>
      <c r="I416" s="62"/>
      <c r="J416" s="61"/>
      <c r="K416" s="62"/>
      <c r="L416" s="62"/>
      <c r="M416" s="62"/>
      <c r="N416" s="62"/>
      <c r="O416" s="62"/>
      <c r="P416" s="62"/>
      <c r="Q416" s="62"/>
      <c r="R416" s="62"/>
      <c r="S416" s="62"/>
    </row>
    <row r="417" spans="1:19" s="63" customFormat="1" x14ac:dyDescent="0.3">
      <c r="A417" s="56"/>
      <c r="B417" s="57"/>
      <c r="C417" s="270"/>
      <c r="D417" s="271"/>
      <c r="E417" s="271"/>
      <c r="F417" s="271"/>
      <c r="G417" s="271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</row>
    <row r="418" spans="1:19" s="63" customFormat="1" x14ac:dyDescent="0.3">
      <c r="A418" s="75"/>
      <c r="B418" s="76"/>
      <c r="C418" s="77"/>
      <c r="D418" s="78"/>
      <c r="E418" s="79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</row>
    <row r="419" spans="1:19" s="63" customFormat="1" x14ac:dyDescent="0.3">
      <c r="A419" s="56"/>
      <c r="B419" s="57"/>
      <c r="C419" s="58"/>
      <c r="D419" s="59"/>
      <c r="E419" s="60"/>
      <c r="F419" s="61"/>
      <c r="G419" s="62"/>
      <c r="H419" s="61"/>
      <c r="I419" s="62"/>
      <c r="J419" s="61"/>
      <c r="K419" s="62"/>
      <c r="L419" s="62"/>
      <c r="M419" s="62"/>
      <c r="N419" s="62"/>
      <c r="O419" s="62"/>
      <c r="P419" s="62"/>
      <c r="Q419" s="62"/>
      <c r="R419" s="62"/>
      <c r="S419" s="62"/>
    </row>
    <row r="420" spans="1:19" s="63" customFormat="1" x14ac:dyDescent="0.3">
      <c r="A420" s="75"/>
      <c r="B420" s="76"/>
      <c r="C420" s="77"/>
      <c r="D420" s="78"/>
      <c r="E420" s="79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</row>
    <row r="421" spans="1:19" s="63" customFormat="1" x14ac:dyDescent="0.3">
      <c r="A421" s="56"/>
      <c r="B421" s="57"/>
      <c r="C421" s="58"/>
      <c r="D421" s="59"/>
      <c r="E421" s="60"/>
      <c r="F421" s="61"/>
      <c r="G421" s="62"/>
      <c r="H421" s="61"/>
      <c r="I421" s="62"/>
      <c r="J421" s="61"/>
      <c r="K421" s="62"/>
      <c r="L421" s="62"/>
      <c r="M421" s="62"/>
      <c r="N421" s="62"/>
      <c r="O421" s="62"/>
      <c r="P421" s="62"/>
      <c r="Q421" s="62"/>
      <c r="R421" s="62"/>
      <c r="S421" s="62"/>
    </row>
    <row r="422" spans="1:19" s="63" customFormat="1" x14ac:dyDescent="0.3">
      <c r="A422" s="56"/>
      <c r="B422" s="57"/>
      <c r="C422" s="270"/>
      <c r="D422" s="271"/>
      <c r="E422" s="271"/>
      <c r="F422" s="271"/>
      <c r="G422" s="271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</row>
    <row r="423" spans="1:19" s="63" customFormat="1" x14ac:dyDescent="0.3">
      <c r="A423" s="56"/>
      <c r="B423" s="57"/>
      <c r="C423" s="58"/>
      <c r="D423" s="59"/>
      <c r="E423" s="60"/>
      <c r="F423" s="61"/>
      <c r="G423" s="62"/>
      <c r="H423" s="61"/>
      <c r="I423" s="62"/>
      <c r="J423" s="61"/>
      <c r="K423" s="62"/>
      <c r="L423" s="62"/>
      <c r="M423" s="62"/>
      <c r="N423" s="62"/>
      <c r="O423" s="62"/>
      <c r="P423" s="62"/>
      <c r="Q423" s="62"/>
      <c r="R423" s="62"/>
      <c r="S423" s="62"/>
    </row>
    <row r="424" spans="1:19" s="63" customFormat="1" x14ac:dyDescent="0.3">
      <c r="A424" s="56"/>
      <c r="B424" s="57"/>
      <c r="C424" s="270"/>
      <c r="D424" s="271"/>
      <c r="E424" s="271"/>
      <c r="F424" s="271"/>
      <c r="G424" s="271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</row>
    <row r="425" spans="1:19" s="63" customFormat="1" x14ac:dyDescent="0.3">
      <c r="A425" s="56"/>
      <c r="B425" s="57"/>
      <c r="C425" s="58"/>
      <c r="D425" s="59"/>
      <c r="E425" s="60"/>
      <c r="F425" s="61"/>
      <c r="G425" s="62"/>
      <c r="H425" s="61"/>
      <c r="I425" s="62"/>
      <c r="J425" s="61"/>
      <c r="K425" s="62"/>
      <c r="L425" s="62"/>
      <c r="M425" s="62"/>
      <c r="N425" s="62"/>
      <c r="O425" s="62"/>
      <c r="P425" s="62"/>
      <c r="Q425" s="62"/>
      <c r="R425" s="62"/>
      <c r="S425" s="62"/>
    </row>
    <row r="426" spans="1:19" s="63" customFormat="1" x14ac:dyDescent="0.3">
      <c r="A426" s="56"/>
      <c r="B426" s="57"/>
      <c r="C426" s="270"/>
      <c r="D426" s="271"/>
      <c r="E426" s="271"/>
      <c r="F426" s="271"/>
      <c r="G426" s="271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</row>
    <row r="427" spans="1:19" s="63" customFormat="1" x14ac:dyDescent="0.3">
      <c r="A427" s="75"/>
      <c r="B427" s="76"/>
      <c r="C427" s="77"/>
      <c r="D427" s="78"/>
      <c r="E427" s="79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</row>
    <row r="428" spans="1:19" s="63" customFormat="1" x14ac:dyDescent="0.3">
      <c r="A428" s="56"/>
      <c r="B428" s="57"/>
      <c r="C428" s="58"/>
      <c r="D428" s="59"/>
      <c r="E428" s="60"/>
      <c r="F428" s="61"/>
      <c r="G428" s="62"/>
      <c r="H428" s="61"/>
      <c r="I428" s="62"/>
      <c r="J428" s="61"/>
      <c r="K428" s="62"/>
      <c r="L428" s="62"/>
      <c r="M428" s="62"/>
      <c r="N428" s="62"/>
      <c r="O428" s="62"/>
      <c r="P428" s="62"/>
      <c r="Q428" s="62"/>
      <c r="R428" s="62"/>
      <c r="S428" s="62"/>
    </row>
    <row r="429" spans="1:19" s="63" customFormat="1" x14ac:dyDescent="0.3">
      <c r="A429" s="56"/>
      <c r="B429" s="57"/>
      <c r="C429" s="272"/>
      <c r="D429" s="273"/>
      <c r="E429" s="273"/>
      <c r="F429" s="273"/>
      <c r="G429" s="273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</row>
    <row r="430" spans="1:19" s="63" customFormat="1" x14ac:dyDescent="0.3">
      <c r="A430" s="56"/>
      <c r="B430" s="57"/>
      <c r="C430" s="270"/>
      <c r="D430" s="271"/>
      <c r="E430" s="271"/>
      <c r="F430" s="271"/>
      <c r="G430" s="271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</row>
    <row r="431" spans="1:19" s="63" customFormat="1" x14ac:dyDescent="0.3">
      <c r="A431" s="56"/>
      <c r="B431" s="57"/>
      <c r="C431" s="58"/>
      <c r="D431" s="59"/>
      <c r="E431" s="60"/>
      <c r="F431" s="61"/>
      <c r="G431" s="62"/>
      <c r="H431" s="61"/>
      <c r="I431" s="62"/>
      <c r="J431" s="61"/>
      <c r="K431" s="62"/>
      <c r="L431" s="62"/>
      <c r="M431" s="62"/>
      <c r="N431" s="62"/>
      <c r="O431" s="62"/>
      <c r="P431" s="62"/>
      <c r="Q431" s="62"/>
      <c r="R431" s="62"/>
      <c r="S431" s="62"/>
    </row>
    <row r="432" spans="1:19" s="63" customFormat="1" x14ac:dyDescent="0.3">
      <c r="A432" s="56"/>
      <c r="B432" s="57"/>
      <c r="C432" s="272"/>
      <c r="D432" s="273"/>
      <c r="E432" s="273"/>
      <c r="F432" s="273"/>
      <c r="G432" s="273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</row>
    <row r="433" spans="1:25" s="63" customFormat="1" x14ac:dyDescent="0.3">
      <c r="A433" s="75"/>
      <c r="B433" s="76"/>
      <c r="C433" s="77"/>
      <c r="D433" s="81"/>
      <c r="E433" s="75"/>
      <c r="F433" s="75"/>
      <c r="G433" s="82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</row>
    <row r="434" spans="1:25" s="63" customFormat="1" x14ac:dyDescent="0.3">
      <c r="B434" s="67"/>
      <c r="C434" s="67"/>
      <c r="D434" s="68"/>
    </row>
    <row r="435" spans="1:25" s="63" customFormat="1" x14ac:dyDescent="0.3">
      <c r="A435" s="65"/>
      <c r="B435" s="66"/>
      <c r="C435" s="274"/>
      <c r="D435" s="275"/>
      <c r="E435" s="275"/>
      <c r="F435" s="275"/>
      <c r="G435" s="275"/>
    </row>
    <row r="436" spans="1:25" s="63" customFormat="1" x14ac:dyDescent="0.3">
      <c r="B436" s="67"/>
      <c r="C436" s="67"/>
      <c r="D436" s="68"/>
    </row>
    <row r="437" spans="1:25" s="63" customFormat="1" x14ac:dyDescent="0.3">
      <c r="B437" s="67"/>
      <c r="C437" s="67"/>
      <c r="D437" s="68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</row>
    <row r="438" spans="1:25" s="63" customFormat="1" x14ac:dyDescent="0.3">
      <c r="A438" s="70"/>
      <c r="B438" s="71"/>
      <c r="C438" s="71"/>
      <c r="D438" s="72"/>
      <c r="E438" s="73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</row>
    <row r="439" spans="1:25" s="63" customFormat="1" x14ac:dyDescent="0.3">
      <c r="A439" s="75"/>
      <c r="B439" s="76"/>
      <c r="C439" s="77"/>
      <c r="D439" s="78"/>
      <c r="E439" s="79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</row>
    <row r="440" spans="1:25" s="63" customFormat="1" x14ac:dyDescent="0.3">
      <c r="A440" s="56"/>
      <c r="B440" s="57"/>
      <c r="C440" s="58"/>
      <c r="D440" s="59"/>
      <c r="E440" s="60"/>
      <c r="F440" s="61"/>
      <c r="G440" s="62"/>
      <c r="H440" s="61"/>
      <c r="I440" s="62"/>
      <c r="J440" s="61"/>
      <c r="K440" s="62"/>
      <c r="L440" s="62"/>
      <c r="M440" s="62"/>
      <c r="N440" s="62"/>
      <c r="O440" s="62"/>
      <c r="P440" s="62"/>
      <c r="Q440" s="62"/>
      <c r="R440" s="62"/>
      <c r="S440" s="62"/>
      <c r="Y440" s="64"/>
    </row>
    <row r="441" spans="1:25" s="63" customFormat="1" x14ac:dyDescent="0.3">
      <c r="A441" s="56"/>
      <c r="B441" s="57"/>
      <c r="C441" s="270"/>
      <c r="D441" s="271"/>
      <c r="E441" s="271"/>
      <c r="F441" s="271"/>
      <c r="G441" s="271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Y441" s="64"/>
    </row>
    <row r="442" spans="1:25" s="63" customFormat="1" x14ac:dyDescent="0.3">
      <c r="A442" s="56"/>
      <c r="B442" s="57"/>
      <c r="C442" s="58"/>
      <c r="D442" s="59"/>
      <c r="E442" s="60"/>
      <c r="F442" s="61"/>
      <c r="G442" s="62"/>
      <c r="H442" s="61"/>
      <c r="I442" s="62"/>
      <c r="J442" s="61"/>
      <c r="K442" s="62"/>
      <c r="L442" s="62"/>
      <c r="M442" s="62"/>
      <c r="N442" s="62"/>
      <c r="O442" s="62"/>
      <c r="P442" s="62"/>
      <c r="Q442" s="62"/>
      <c r="R442" s="62"/>
      <c r="S442" s="62"/>
      <c r="Y442" s="64"/>
    </row>
    <row r="443" spans="1:25" s="63" customFormat="1" x14ac:dyDescent="0.3">
      <c r="A443" s="56"/>
      <c r="B443" s="57"/>
      <c r="C443" s="270"/>
      <c r="D443" s="271"/>
      <c r="E443" s="271"/>
      <c r="F443" s="271"/>
      <c r="G443" s="271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Y443" s="64"/>
    </row>
    <row r="444" spans="1:25" s="63" customFormat="1" x14ac:dyDescent="0.3">
      <c r="A444" s="56"/>
      <c r="B444" s="57"/>
      <c r="C444" s="58"/>
      <c r="D444" s="59"/>
      <c r="E444" s="60"/>
      <c r="F444" s="61"/>
      <c r="G444" s="62"/>
      <c r="H444" s="61"/>
      <c r="I444" s="62"/>
      <c r="J444" s="61"/>
      <c r="K444" s="62"/>
      <c r="L444" s="62"/>
      <c r="M444" s="62"/>
      <c r="N444" s="62"/>
      <c r="O444" s="62"/>
      <c r="P444" s="62"/>
      <c r="Q444" s="62"/>
      <c r="R444" s="62"/>
      <c r="S444" s="62"/>
      <c r="Y444" s="64"/>
    </row>
    <row r="445" spans="1:25" s="63" customFormat="1" x14ac:dyDescent="0.3">
      <c r="A445" s="56"/>
      <c r="B445" s="57"/>
      <c r="C445" s="270"/>
      <c r="D445" s="271"/>
      <c r="E445" s="271"/>
      <c r="F445" s="271"/>
      <c r="G445" s="271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Y445" s="64"/>
    </row>
    <row r="446" spans="1:25" s="63" customFormat="1" x14ac:dyDescent="0.3">
      <c r="A446" s="56"/>
      <c r="B446" s="57"/>
      <c r="C446" s="58"/>
      <c r="D446" s="59"/>
      <c r="E446" s="60"/>
      <c r="F446" s="61"/>
      <c r="G446" s="62"/>
      <c r="H446" s="61"/>
      <c r="I446" s="62"/>
      <c r="J446" s="61"/>
      <c r="K446" s="62"/>
      <c r="L446" s="62"/>
      <c r="M446" s="62"/>
      <c r="N446" s="62"/>
      <c r="O446" s="62"/>
      <c r="P446" s="62"/>
      <c r="Q446" s="62"/>
      <c r="R446" s="62"/>
      <c r="S446" s="62"/>
      <c r="Y446" s="64"/>
    </row>
    <row r="447" spans="1:25" s="63" customFormat="1" x14ac:dyDescent="0.3">
      <c r="A447" s="56"/>
      <c r="B447" s="57"/>
      <c r="C447" s="270"/>
      <c r="D447" s="271"/>
      <c r="E447" s="271"/>
      <c r="F447" s="271"/>
      <c r="G447" s="271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Y447" s="64"/>
    </row>
    <row r="448" spans="1:25" s="63" customFormat="1" x14ac:dyDescent="0.3">
      <c r="A448" s="56"/>
      <c r="B448" s="57"/>
      <c r="C448" s="58"/>
      <c r="D448" s="59"/>
      <c r="E448" s="60"/>
      <c r="F448" s="61"/>
      <c r="G448" s="62"/>
      <c r="H448" s="61"/>
      <c r="I448" s="62"/>
      <c r="J448" s="61"/>
      <c r="K448" s="62"/>
      <c r="L448" s="62"/>
      <c r="M448" s="62"/>
      <c r="N448" s="62"/>
      <c r="O448" s="62"/>
      <c r="P448" s="62"/>
      <c r="Q448" s="62"/>
      <c r="R448" s="62"/>
      <c r="S448" s="62"/>
      <c r="Y448" s="64"/>
    </row>
    <row r="449" spans="1:25" s="63" customFormat="1" x14ac:dyDescent="0.3">
      <c r="A449" s="56"/>
      <c r="B449" s="57"/>
      <c r="C449" s="270"/>
      <c r="D449" s="271"/>
      <c r="E449" s="271"/>
      <c r="F449" s="271"/>
      <c r="G449" s="271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Y449" s="64"/>
    </row>
    <row r="450" spans="1:25" s="63" customFormat="1" x14ac:dyDescent="0.3">
      <c r="A450" s="56"/>
      <c r="B450" s="57"/>
      <c r="C450" s="58"/>
      <c r="D450" s="59"/>
      <c r="E450" s="60"/>
      <c r="F450" s="61"/>
      <c r="G450" s="62"/>
      <c r="H450" s="61"/>
      <c r="I450" s="62"/>
      <c r="J450" s="61"/>
      <c r="K450" s="62"/>
      <c r="L450" s="62"/>
      <c r="M450" s="62"/>
      <c r="N450" s="62"/>
      <c r="O450" s="62"/>
      <c r="P450" s="62"/>
      <c r="Q450" s="62"/>
      <c r="R450" s="62"/>
      <c r="S450" s="62"/>
      <c r="Y450" s="64"/>
    </row>
    <row r="451" spans="1:25" s="63" customFormat="1" x14ac:dyDescent="0.3">
      <c r="A451" s="56"/>
      <c r="B451" s="57"/>
      <c r="C451" s="270"/>
      <c r="D451" s="271"/>
      <c r="E451" s="271"/>
      <c r="F451" s="271"/>
      <c r="G451" s="271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Y451" s="64"/>
    </row>
    <row r="452" spans="1:25" s="63" customFormat="1" x14ac:dyDescent="0.3">
      <c r="A452" s="56"/>
      <c r="B452" s="57"/>
      <c r="C452" s="58"/>
      <c r="D452" s="59"/>
      <c r="E452" s="60"/>
      <c r="F452" s="61"/>
      <c r="G452" s="62"/>
      <c r="H452" s="61"/>
      <c r="I452" s="62"/>
      <c r="J452" s="61"/>
      <c r="K452" s="62"/>
      <c r="L452" s="62"/>
      <c r="M452" s="62"/>
      <c r="N452" s="62"/>
      <c r="O452" s="62"/>
      <c r="P452" s="62"/>
      <c r="Q452" s="62"/>
      <c r="R452" s="62"/>
      <c r="S452" s="62"/>
      <c r="Y452" s="64"/>
    </row>
    <row r="453" spans="1:25" s="63" customFormat="1" x14ac:dyDescent="0.3">
      <c r="A453" s="56"/>
      <c r="B453" s="57"/>
      <c r="C453" s="270"/>
      <c r="D453" s="271"/>
      <c r="E453" s="271"/>
      <c r="F453" s="271"/>
      <c r="G453" s="271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Y453" s="64"/>
    </row>
    <row r="454" spans="1:25" s="63" customFormat="1" x14ac:dyDescent="0.3">
      <c r="A454" s="56"/>
      <c r="B454" s="57"/>
      <c r="C454" s="58"/>
      <c r="D454" s="59"/>
      <c r="E454" s="60"/>
      <c r="F454" s="61"/>
      <c r="G454" s="62"/>
      <c r="H454" s="61"/>
      <c r="I454" s="62"/>
      <c r="J454" s="61"/>
      <c r="K454" s="62"/>
      <c r="L454" s="62"/>
      <c r="M454" s="62"/>
      <c r="N454" s="62"/>
      <c r="O454" s="62"/>
      <c r="P454" s="62"/>
      <c r="Q454" s="62"/>
      <c r="R454" s="62"/>
      <c r="S454" s="62"/>
      <c r="Y454" s="64"/>
    </row>
    <row r="455" spans="1:25" s="63" customFormat="1" x14ac:dyDescent="0.3">
      <c r="A455" s="56"/>
      <c r="B455" s="57"/>
      <c r="C455" s="270"/>
      <c r="D455" s="271"/>
      <c r="E455" s="271"/>
      <c r="F455" s="271"/>
      <c r="G455" s="271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Y455" s="64"/>
    </row>
    <row r="456" spans="1:25" s="63" customFormat="1" x14ac:dyDescent="0.3">
      <c r="A456" s="56"/>
      <c r="B456" s="57"/>
      <c r="C456" s="58"/>
      <c r="D456" s="59"/>
      <c r="E456" s="60"/>
      <c r="F456" s="61"/>
      <c r="G456" s="62"/>
      <c r="H456" s="61"/>
      <c r="I456" s="62"/>
      <c r="J456" s="61"/>
      <c r="K456" s="62"/>
      <c r="L456" s="62"/>
      <c r="M456" s="62"/>
      <c r="N456" s="62"/>
      <c r="O456" s="62"/>
      <c r="P456" s="62"/>
      <c r="Q456" s="62"/>
      <c r="R456" s="62"/>
      <c r="S456" s="62"/>
      <c r="Y456" s="64"/>
    </row>
    <row r="457" spans="1:25" s="63" customFormat="1" x14ac:dyDescent="0.3">
      <c r="A457" s="56"/>
      <c r="B457" s="57"/>
      <c r="C457" s="270"/>
      <c r="D457" s="271"/>
      <c r="E457" s="271"/>
      <c r="F457" s="271"/>
      <c r="G457" s="271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Y457" s="64"/>
    </row>
    <row r="458" spans="1:25" s="63" customFormat="1" x14ac:dyDescent="0.3">
      <c r="A458" s="56"/>
      <c r="B458" s="57"/>
      <c r="C458" s="58"/>
      <c r="D458" s="59"/>
      <c r="E458" s="60"/>
      <c r="F458" s="61"/>
      <c r="G458" s="62"/>
      <c r="H458" s="61"/>
      <c r="I458" s="62"/>
      <c r="J458" s="61"/>
      <c r="K458" s="62"/>
      <c r="L458" s="62"/>
      <c r="M458" s="62"/>
      <c r="N458" s="62"/>
      <c r="O458" s="62"/>
      <c r="P458" s="62"/>
      <c r="Q458" s="62"/>
      <c r="R458" s="62"/>
      <c r="S458" s="62"/>
      <c r="Y458" s="64"/>
    </row>
    <row r="459" spans="1:25" s="63" customFormat="1" x14ac:dyDescent="0.3">
      <c r="A459" s="56"/>
      <c r="B459" s="57"/>
      <c r="C459" s="270"/>
      <c r="D459" s="271"/>
      <c r="E459" s="271"/>
      <c r="F459" s="271"/>
      <c r="G459" s="271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</row>
    <row r="460" spans="1:25" s="63" customFormat="1" x14ac:dyDescent="0.3">
      <c r="A460" s="56"/>
      <c r="B460" s="57"/>
      <c r="C460" s="58"/>
      <c r="D460" s="59"/>
      <c r="E460" s="60"/>
      <c r="F460" s="61"/>
      <c r="G460" s="62"/>
      <c r="H460" s="61"/>
      <c r="I460" s="62"/>
      <c r="J460" s="61"/>
      <c r="K460" s="62"/>
      <c r="L460" s="62"/>
      <c r="M460" s="62"/>
      <c r="N460" s="62"/>
      <c r="O460" s="62"/>
      <c r="P460" s="62"/>
      <c r="Q460" s="62"/>
      <c r="R460" s="62"/>
      <c r="S460" s="62"/>
    </row>
    <row r="461" spans="1:25" s="63" customFormat="1" x14ac:dyDescent="0.3">
      <c r="A461" s="56"/>
      <c r="B461" s="57"/>
      <c r="C461" s="270"/>
      <c r="D461" s="271"/>
      <c r="E461" s="271"/>
      <c r="F461" s="271"/>
      <c r="G461" s="271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</row>
    <row r="462" spans="1:25" s="63" customFormat="1" x14ac:dyDescent="0.3">
      <c r="A462" s="56"/>
      <c r="B462" s="57"/>
      <c r="C462" s="58"/>
      <c r="D462" s="59"/>
      <c r="E462" s="60"/>
      <c r="F462" s="61"/>
      <c r="G462" s="62"/>
      <c r="H462" s="61"/>
      <c r="I462" s="62"/>
      <c r="J462" s="61"/>
      <c r="K462" s="62"/>
      <c r="L462" s="62"/>
      <c r="M462" s="62"/>
      <c r="N462" s="62"/>
      <c r="O462" s="62"/>
      <c r="P462" s="62"/>
      <c r="Q462" s="62"/>
      <c r="R462" s="62"/>
      <c r="S462" s="62"/>
    </row>
    <row r="463" spans="1:25" s="63" customFormat="1" x14ac:dyDescent="0.3">
      <c r="A463" s="56"/>
      <c r="B463" s="57"/>
      <c r="C463" s="272"/>
      <c r="D463" s="273"/>
      <c r="E463" s="273"/>
      <c r="F463" s="273"/>
      <c r="G463" s="273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</row>
    <row r="464" spans="1:25" s="63" customFormat="1" x14ac:dyDescent="0.3">
      <c r="A464" s="56"/>
      <c r="B464" s="57"/>
      <c r="C464" s="270"/>
      <c r="D464" s="271"/>
      <c r="E464" s="271"/>
      <c r="F464" s="271"/>
      <c r="G464" s="271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</row>
    <row r="465" spans="1:19" s="63" customFormat="1" x14ac:dyDescent="0.3">
      <c r="A465" s="56"/>
      <c r="B465" s="57"/>
      <c r="C465" s="58"/>
      <c r="D465" s="59"/>
      <c r="E465" s="60"/>
      <c r="F465" s="61"/>
      <c r="G465" s="62"/>
      <c r="H465" s="61"/>
      <c r="I465" s="62"/>
      <c r="J465" s="61"/>
      <c r="K465" s="62"/>
      <c r="L465" s="62"/>
      <c r="M465" s="62"/>
      <c r="N465" s="62"/>
      <c r="O465" s="62"/>
      <c r="P465" s="62"/>
      <c r="Q465" s="62"/>
      <c r="R465" s="62"/>
      <c r="S465" s="62"/>
    </row>
    <row r="466" spans="1:19" s="63" customFormat="1" x14ac:dyDescent="0.3">
      <c r="A466" s="56"/>
      <c r="B466" s="57"/>
      <c r="C466" s="270"/>
      <c r="D466" s="271"/>
      <c r="E466" s="271"/>
      <c r="F466" s="271"/>
      <c r="G466" s="271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</row>
    <row r="467" spans="1:19" s="63" customFormat="1" x14ac:dyDescent="0.3">
      <c r="A467" s="56"/>
      <c r="B467" s="57"/>
      <c r="C467" s="58"/>
      <c r="D467" s="59"/>
      <c r="E467" s="60"/>
      <c r="F467" s="61"/>
      <c r="G467" s="62"/>
      <c r="H467" s="61"/>
      <c r="I467" s="62"/>
      <c r="J467" s="61"/>
      <c r="K467" s="62"/>
      <c r="L467" s="62"/>
      <c r="M467" s="62"/>
      <c r="N467" s="62"/>
      <c r="O467" s="62"/>
      <c r="P467" s="62"/>
      <c r="Q467" s="62"/>
      <c r="R467" s="62"/>
      <c r="S467" s="62"/>
    </row>
    <row r="468" spans="1:19" s="63" customFormat="1" x14ac:dyDescent="0.3">
      <c r="A468" s="56"/>
      <c r="B468" s="57"/>
      <c r="C468" s="270"/>
      <c r="D468" s="271"/>
      <c r="E468" s="271"/>
      <c r="F468" s="271"/>
      <c r="G468" s="271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</row>
    <row r="469" spans="1:19" s="63" customFormat="1" x14ac:dyDescent="0.3">
      <c r="A469" s="56"/>
      <c r="B469" s="57"/>
      <c r="C469" s="58"/>
      <c r="D469" s="59"/>
      <c r="E469" s="60"/>
      <c r="F469" s="61"/>
      <c r="G469" s="62"/>
      <c r="H469" s="61"/>
      <c r="I469" s="62"/>
      <c r="J469" s="61"/>
      <c r="K469" s="62"/>
      <c r="L469" s="62"/>
      <c r="M469" s="62"/>
      <c r="N469" s="62"/>
      <c r="O469" s="62"/>
      <c r="P469" s="62"/>
      <c r="Q469" s="62"/>
      <c r="R469" s="62"/>
      <c r="S469" s="62"/>
    </row>
    <row r="470" spans="1:19" s="63" customFormat="1" x14ac:dyDescent="0.3">
      <c r="A470" s="56"/>
      <c r="B470" s="57"/>
      <c r="C470" s="270"/>
      <c r="D470" s="271"/>
      <c r="E470" s="271"/>
      <c r="F470" s="271"/>
      <c r="G470" s="271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</row>
    <row r="471" spans="1:19" s="63" customFormat="1" x14ac:dyDescent="0.3">
      <c r="A471" s="56"/>
      <c r="B471" s="57"/>
      <c r="C471" s="58"/>
      <c r="D471" s="59"/>
      <c r="E471" s="60"/>
      <c r="F471" s="61"/>
      <c r="G471" s="62"/>
      <c r="H471" s="61"/>
      <c r="I471" s="62"/>
      <c r="J471" s="61"/>
      <c r="K471" s="62"/>
      <c r="L471" s="62"/>
      <c r="M471" s="62"/>
      <c r="N471" s="62"/>
      <c r="O471" s="62"/>
      <c r="P471" s="62"/>
      <c r="Q471" s="62"/>
      <c r="R471" s="62"/>
      <c r="S471" s="62"/>
    </row>
    <row r="472" spans="1:19" s="63" customFormat="1" x14ac:dyDescent="0.3">
      <c r="A472" s="56"/>
      <c r="B472" s="57"/>
      <c r="C472" s="270"/>
      <c r="D472" s="271"/>
      <c r="E472" s="271"/>
      <c r="F472" s="271"/>
      <c r="G472" s="27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</row>
    <row r="473" spans="1:19" s="63" customFormat="1" x14ac:dyDescent="0.3">
      <c r="A473" s="56"/>
      <c r="B473" s="57"/>
      <c r="C473" s="58"/>
      <c r="D473" s="59"/>
      <c r="E473" s="60"/>
      <c r="F473" s="61"/>
      <c r="G473" s="62"/>
      <c r="H473" s="61"/>
      <c r="I473" s="62"/>
      <c r="J473" s="61"/>
      <c r="K473" s="62"/>
      <c r="L473" s="62"/>
      <c r="M473" s="62"/>
      <c r="N473" s="62"/>
      <c r="O473" s="62"/>
      <c r="P473" s="62"/>
      <c r="Q473" s="62"/>
      <c r="R473" s="62"/>
      <c r="S473" s="62"/>
    </row>
    <row r="474" spans="1:19" s="63" customFormat="1" x14ac:dyDescent="0.3">
      <c r="A474" s="56"/>
      <c r="B474" s="57"/>
      <c r="C474" s="272"/>
      <c r="D474" s="273"/>
      <c r="E474" s="273"/>
      <c r="F474" s="273"/>
      <c r="G474" s="273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</row>
    <row r="475" spans="1:19" s="63" customFormat="1" x14ac:dyDescent="0.3">
      <c r="A475" s="56"/>
      <c r="B475" s="57"/>
      <c r="C475" s="270"/>
      <c r="D475" s="271"/>
      <c r="E475" s="271"/>
      <c r="F475" s="271"/>
      <c r="G475" s="271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19" s="63" customFormat="1" x14ac:dyDescent="0.3">
      <c r="A476" s="56"/>
      <c r="B476" s="57"/>
      <c r="C476" s="58"/>
      <c r="D476" s="59"/>
      <c r="E476" s="60"/>
      <c r="F476" s="61"/>
      <c r="G476" s="62"/>
      <c r="H476" s="61"/>
      <c r="I476" s="62"/>
      <c r="J476" s="61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19" s="63" customFormat="1" x14ac:dyDescent="0.3">
      <c r="A477" s="56"/>
      <c r="B477" s="57"/>
      <c r="C477" s="272"/>
      <c r="D477" s="273"/>
      <c r="E477" s="273"/>
      <c r="F477" s="273"/>
      <c r="G477" s="273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19" s="63" customFormat="1" x14ac:dyDescent="0.3">
      <c r="A478" s="56"/>
      <c r="B478" s="57"/>
      <c r="C478" s="270"/>
      <c r="D478" s="271"/>
      <c r="E478" s="271"/>
      <c r="F478" s="271"/>
      <c r="G478" s="271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19" s="63" customFormat="1" x14ac:dyDescent="0.3">
      <c r="A479" s="56"/>
      <c r="B479" s="57"/>
      <c r="C479" s="58"/>
      <c r="D479" s="59"/>
      <c r="E479" s="60"/>
      <c r="F479" s="61"/>
      <c r="G479" s="62"/>
      <c r="H479" s="61"/>
      <c r="I479" s="62"/>
      <c r="J479" s="61"/>
      <c r="K479" s="62"/>
      <c r="L479" s="62"/>
      <c r="M479" s="62"/>
      <c r="N479" s="62"/>
      <c r="O479" s="62"/>
      <c r="P479" s="62"/>
      <c r="Q479" s="62"/>
      <c r="R479" s="62"/>
      <c r="S479" s="62"/>
    </row>
    <row r="480" spans="1:19" s="63" customFormat="1" x14ac:dyDescent="0.3">
      <c r="A480" s="56"/>
      <c r="B480" s="57"/>
      <c r="C480" s="270"/>
      <c r="D480" s="271"/>
      <c r="E480" s="271"/>
      <c r="F480" s="271"/>
      <c r="G480" s="271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</row>
    <row r="481" spans="1:19" s="63" customFormat="1" x14ac:dyDescent="0.3">
      <c r="A481" s="56"/>
      <c r="B481" s="57"/>
      <c r="C481" s="58"/>
      <c r="D481" s="59"/>
      <c r="E481" s="60"/>
      <c r="F481" s="61"/>
      <c r="G481" s="62"/>
      <c r="H481" s="61"/>
      <c r="I481" s="62"/>
      <c r="J481" s="61"/>
      <c r="K481" s="62"/>
      <c r="L481" s="62"/>
      <c r="M481" s="62"/>
      <c r="N481" s="62"/>
      <c r="O481" s="62"/>
      <c r="P481" s="62"/>
      <c r="Q481" s="62"/>
      <c r="R481" s="62"/>
      <c r="S481" s="62"/>
    </row>
    <row r="482" spans="1:19" s="63" customFormat="1" x14ac:dyDescent="0.3">
      <c r="A482" s="56"/>
      <c r="B482" s="57"/>
      <c r="C482" s="270"/>
      <c r="D482" s="271"/>
      <c r="E482" s="271"/>
      <c r="F482" s="271"/>
      <c r="G482" s="271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</row>
    <row r="483" spans="1:19" s="63" customFormat="1" x14ac:dyDescent="0.3">
      <c r="A483" s="56"/>
      <c r="B483" s="57"/>
      <c r="C483" s="58"/>
      <c r="D483" s="59"/>
      <c r="E483" s="60"/>
      <c r="F483" s="61"/>
      <c r="G483" s="62"/>
      <c r="H483" s="61"/>
      <c r="I483" s="62"/>
      <c r="J483" s="61"/>
      <c r="K483" s="62"/>
      <c r="L483" s="62"/>
      <c r="M483" s="62"/>
      <c r="N483" s="62"/>
      <c r="O483" s="62"/>
      <c r="P483" s="62"/>
      <c r="Q483" s="62"/>
      <c r="R483" s="62"/>
      <c r="S483" s="62"/>
    </row>
    <row r="484" spans="1:19" s="63" customFormat="1" x14ac:dyDescent="0.3">
      <c r="A484" s="56"/>
      <c r="B484" s="57"/>
      <c r="C484" s="270"/>
      <c r="D484" s="271"/>
      <c r="E484" s="271"/>
      <c r="F484" s="271"/>
      <c r="G484" s="271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</row>
    <row r="485" spans="1:19" s="63" customFormat="1" x14ac:dyDescent="0.3">
      <c r="A485" s="75"/>
      <c r="B485" s="76"/>
      <c r="C485" s="77"/>
      <c r="D485" s="78"/>
      <c r="E485" s="79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</row>
    <row r="486" spans="1:19" s="63" customFormat="1" x14ac:dyDescent="0.3">
      <c r="A486" s="56"/>
      <c r="B486" s="57"/>
      <c r="C486" s="58"/>
      <c r="D486" s="59"/>
      <c r="E486" s="60"/>
      <c r="F486" s="61"/>
      <c r="G486" s="62"/>
      <c r="H486" s="61"/>
      <c r="I486" s="62"/>
      <c r="J486" s="61"/>
      <c r="K486" s="62"/>
      <c r="L486" s="62"/>
      <c r="M486" s="62"/>
      <c r="N486" s="62"/>
      <c r="O486" s="62"/>
      <c r="P486" s="62"/>
      <c r="Q486" s="62"/>
      <c r="R486" s="62"/>
      <c r="S486" s="62"/>
    </row>
    <row r="487" spans="1:19" s="63" customFormat="1" x14ac:dyDescent="0.3">
      <c r="A487" s="56"/>
      <c r="B487" s="57"/>
      <c r="C487" s="270"/>
      <c r="D487" s="271"/>
      <c r="E487" s="271"/>
      <c r="F487" s="271"/>
      <c r="G487" s="271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</row>
    <row r="488" spans="1:19" s="63" customFormat="1" x14ac:dyDescent="0.3">
      <c r="A488" s="56"/>
      <c r="B488" s="57"/>
      <c r="C488" s="58"/>
      <c r="D488" s="59"/>
      <c r="E488" s="60"/>
      <c r="F488" s="61"/>
      <c r="G488" s="62"/>
      <c r="H488" s="61"/>
      <c r="I488" s="62"/>
      <c r="J488" s="61"/>
      <c r="K488" s="62"/>
      <c r="L488" s="62"/>
      <c r="M488" s="62"/>
      <c r="N488" s="62"/>
      <c r="O488" s="62"/>
      <c r="P488" s="62"/>
      <c r="Q488" s="62"/>
      <c r="R488" s="62"/>
      <c r="S488" s="62"/>
    </row>
    <row r="489" spans="1:19" s="63" customFormat="1" x14ac:dyDescent="0.3">
      <c r="A489" s="56"/>
      <c r="B489" s="57"/>
      <c r="C489" s="270"/>
      <c r="D489" s="271"/>
      <c r="E489" s="271"/>
      <c r="F489" s="271"/>
      <c r="G489" s="271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</row>
    <row r="490" spans="1:19" s="63" customFormat="1" x14ac:dyDescent="0.3">
      <c r="A490" s="56"/>
      <c r="B490" s="57"/>
      <c r="C490" s="58"/>
      <c r="D490" s="59"/>
      <c r="E490" s="60"/>
      <c r="F490" s="61"/>
      <c r="G490" s="62"/>
      <c r="H490" s="61"/>
      <c r="I490" s="62"/>
      <c r="J490" s="61"/>
      <c r="K490" s="62"/>
      <c r="L490" s="62"/>
      <c r="M490" s="62"/>
      <c r="N490" s="62"/>
      <c r="O490" s="62"/>
      <c r="P490" s="62"/>
      <c r="Q490" s="62"/>
      <c r="R490" s="62"/>
      <c r="S490" s="62"/>
    </row>
    <row r="491" spans="1:19" s="63" customFormat="1" x14ac:dyDescent="0.3">
      <c r="A491" s="56"/>
      <c r="B491" s="57"/>
      <c r="C491" s="270"/>
      <c r="D491" s="271"/>
      <c r="E491" s="271"/>
      <c r="F491" s="271"/>
      <c r="G491" s="271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</row>
    <row r="492" spans="1:19" s="63" customFormat="1" x14ac:dyDescent="0.3">
      <c r="A492" s="75"/>
      <c r="B492" s="76"/>
      <c r="C492" s="77"/>
      <c r="D492" s="78"/>
      <c r="E492" s="79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</row>
    <row r="493" spans="1:19" s="63" customFormat="1" x14ac:dyDescent="0.3">
      <c r="A493" s="56"/>
      <c r="B493" s="57"/>
      <c r="C493" s="58"/>
      <c r="D493" s="59"/>
      <c r="E493" s="60"/>
      <c r="F493" s="61"/>
      <c r="G493" s="62"/>
      <c r="H493" s="61"/>
      <c r="I493" s="62"/>
      <c r="J493" s="61"/>
      <c r="K493" s="62"/>
      <c r="L493" s="62"/>
      <c r="M493" s="62"/>
      <c r="N493" s="62"/>
      <c r="O493" s="62"/>
      <c r="P493" s="62"/>
      <c r="Q493" s="62"/>
      <c r="R493" s="62"/>
      <c r="S493" s="62"/>
    </row>
    <row r="494" spans="1:19" s="63" customFormat="1" x14ac:dyDescent="0.3">
      <c r="A494" s="56"/>
      <c r="B494" s="57"/>
      <c r="C494" s="272"/>
      <c r="D494" s="273"/>
      <c r="E494" s="273"/>
      <c r="F494" s="273"/>
      <c r="G494" s="273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</row>
    <row r="495" spans="1:19" s="63" customFormat="1" x14ac:dyDescent="0.3">
      <c r="A495" s="56"/>
      <c r="B495" s="57"/>
      <c r="C495" s="270"/>
      <c r="D495" s="271"/>
      <c r="E495" s="271"/>
      <c r="F495" s="271"/>
      <c r="G495" s="271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</row>
    <row r="496" spans="1:19" s="63" customFormat="1" x14ac:dyDescent="0.3">
      <c r="A496" s="56"/>
      <c r="B496" s="57"/>
      <c r="C496" s="58"/>
      <c r="D496" s="59"/>
      <c r="E496" s="60"/>
      <c r="F496" s="61"/>
      <c r="G496" s="62"/>
      <c r="H496" s="61"/>
      <c r="I496" s="62"/>
      <c r="J496" s="61"/>
      <c r="K496" s="62"/>
      <c r="L496" s="62"/>
      <c r="M496" s="62"/>
      <c r="N496" s="62"/>
      <c r="O496" s="62"/>
      <c r="P496" s="62"/>
      <c r="Q496" s="62"/>
      <c r="R496" s="62"/>
      <c r="S496" s="62"/>
    </row>
    <row r="497" spans="1:19" s="63" customFormat="1" x14ac:dyDescent="0.3">
      <c r="A497" s="56"/>
      <c r="B497" s="57"/>
      <c r="C497" s="270"/>
      <c r="D497" s="271"/>
      <c r="E497" s="271"/>
      <c r="F497" s="271"/>
      <c r="G497" s="27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</row>
    <row r="498" spans="1:19" s="63" customFormat="1" x14ac:dyDescent="0.3">
      <c r="A498" s="56"/>
      <c r="B498" s="57"/>
      <c r="C498" s="58"/>
      <c r="D498" s="59"/>
      <c r="E498" s="60"/>
      <c r="F498" s="61"/>
      <c r="G498" s="62"/>
      <c r="H498" s="61"/>
      <c r="I498" s="62"/>
      <c r="J498" s="61"/>
      <c r="K498" s="62"/>
      <c r="L498" s="62"/>
      <c r="M498" s="62"/>
      <c r="N498" s="62"/>
      <c r="O498" s="62"/>
      <c r="P498" s="62"/>
      <c r="Q498" s="62"/>
      <c r="R498" s="62"/>
      <c r="S498" s="62"/>
    </row>
    <row r="499" spans="1:19" s="63" customFormat="1" x14ac:dyDescent="0.3">
      <c r="A499" s="56"/>
      <c r="B499" s="57"/>
      <c r="C499" s="270"/>
      <c r="D499" s="271"/>
      <c r="E499" s="271"/>
      <c r="F499" s="271"/>
      <c r="G499" s="27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</row>
    <row r="500" spans="1:19" s="63" customFormat="1" x14ac:dyDescent="0.3">
      <c r="A500" s="56"/>
      <c r="B500" s="57"/>
      <c r="C500" s="58"/>
      <c r="D500" s="59"/>
      <c r="E500" s="60"/>
      <c r="F500" s="61"/>
      <c r="G500" s="62"/>
      <c r="H500" s="61"/>
      <c r="I500" s="62"/>
      <c r="J500" s="61"/>
      <c r="K500" s="62"/>
      <c r="L500" s="62"/>
      <c r="M500" s="62"/>
      <c r="N500" s="62"/>
      <c r="O500" s="62"/>
      <c r="P500" s="62"/>
      <c r="Q500" s="62"/>
      <c r="R500" s="62"/>
      <c r="S500" s="62"/>
    </row>
    <row r="501" spans="1:19" s="63" customFormat="1" x14ac:dyDescent="0.3">
      <c r="A501" s="56"/>
      <c r="B501" s="57"/>
      <c r="C501" s="270"/>
      <c r="D501" s="271"/>
      <c r="E501" s="271"/>
      <c r="F501" s="271"/>
      <c r="G501" s="27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</row>
    <row r="502" spans="1:19" s="63" customFormat="1" x14ac:dyDescent="0.3">
      <c r="A502" s="56"/>
      <c r="B502" s="57"/>
      <c r="C502" s="58"/>
      <c r="D502" s="59"/>
      <c r="E502" s="60"/>
      <c r="F502" s="61"/>
      <c r="G502" s="62"/>
      <c r="H502" s="61"/>
      <c r="I502" s="62"/>
      <c r="J502" s="61"/>
      <c r="K502" s="62"/>
      <c r="L502" s="62"/>
      <c r="M502" s="62"/>
      <c r="N502" s="62"/>
      <c r="O502" s="62"/>
      <c r="P502" s="62"/>
      <c r="Q502" s="62"/>
      <c r="R502" s="62"/>
      <c r="S502" s="62"/>
    </row>
    <row r="503" spans="1:19" s="63" customFormat="1" x14ac:dyDescent="0.3">
      <c r="A503" s="56"/>
      <c r="B503" s="57"/>
      <c r="C503" s="270"/>
      <c r="D503" s="271"/>
      <c r="E503" s="271"/>
      <c r="F503" s="271"/>
      <c r="G503" s="271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19" s="63" customFormat="1" x14ac:dyDescent="0.3">
      <c r="A504" s="56"/>
      <c r="B504" s="57"/>
      <c r="C504" s="58"/>
      <c r="D504" s="59"/>
      <c r="E504" s="60"/>
      <c r="F504" s="61"/>
      <c r="G504" s="62"/>
      <c r="H504" s="61"/>
      <c r="I504" s="62"/>
      <c r="J504" s="61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19" s="63" customFormat="1" x14ac:dyDescent="0.3">
      <c r="A505" s="56"/>
      <c r="B505" s="57"/>
      <c r="C505" s="270"/>
      <c r="D505" s="271"/>
      <c r="E505" s="271"/>
      <c r="F505" s="271"/>
      <c r="G505" s="271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19" s="63" customFormat="1" x14ac:dyDescent="0.3">
      <c r="A506" s="56"/>
      <c r="B506" s="57"/>
      <c r="C506" s="58"/>
      <c r="D506" s="59"/>
      <c r="E506" s="60"/>
      <c r="F506" s="61"/>
      <c r="G506" s="62"/>
      <c r="H506" s="61"/>
      <c r="I506" s="62"/>
      <c r="J506" s="61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19" s="63" customFormat="1" x14ac:dyDescent="0.3">
      <c r="A507" s="56"/>
      <c r="B507" s="57"/>
      <c r="C507" s="272"/>
      <c r="D507" s="273"/>
      <c r="E507" s="273"/>
      <c r="F507" s="273"/>
      <c r="G507" s="273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19" s="63" customFormat="1" x14ac:dyDescent="0.3">
      <c r="A508" s="56"/>
      <c r="B508" s="57"/>
      <c r="C508" s="270"/>
      <c r="D508" s="271"/>
      <c r="E508" s="271"/>
      <c r="F508" s="271"/>
      <c r="G508" s="271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19" s="63" customFormat="1" x14ac:dyDescent="0.3">
      <c r="A509" s="75"/>
      <c r="B509" s="76"/>
      <c r="C509" s="77"/>
      <c r="D509" s="78"/>
      <c r="E509" s="79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</row>
    <row r="510" spans="1:19" s="63" customFormat="1" x14ac:dyDescent="0.3">
      <c r="A510" s="56"/>
      <c r="B510" s="57"/>
      <c r="C510" s="58"/>
      <c r="D510" s="59"/>
      <c r="E510" s="60"/>
      <c r="F510" s="61"/>
      <c r="G510" s="62"/>
      <c r="H510" s="61"/>
      <c r="I510" s="62"/>
      <c r="J510" s="61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19" s="63" customFormat="1" x14ac:dyDescent="0.3">
      <c r="A511" s="56"/>
      <c r="B511" s="57"/>
      <c r="C511" s="270"/>
      <c r="D511" s="271"/>
      <c r="E511" s="271"/>
      <c r="F511" s="271"/>
      <c r="G511" s="271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19" s="63" customFormat="1" x14ac:dyDescent="0.3">
      <c r="A512" s="56"/>
      <c r="B512" s="57"/>
      <c r="C512" s="58"/>
      <c r="D512" s="59"/>
      <c r="E512" s="60"/>
      <c r="F512" s="61"/>
      <c r="G512" s="62"/>
      <c r="H512" s="61"/>
      <c r="I512" s="62"/>
      <c r="J512" s="61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272"/>
      <c r="D513" s="273"/>
      <c r="E513" s="273"/>
      <c r="F513" s="273"/>
      <c r="G513" s="273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270"/>
      <c r="D514" s="271"/>
      <c r="E514" s="271"/>
      <c r="F514" s="271"/>
      <c r="G514" s="271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58"/>
      <c r="D515" s="59"/>
      <c r="E515" s="60"/>
      <c r="F515" s="61"/>
      <c r="G515" s="62"/>
      <c r="H515" s="61"/>
      <c r="I515" s="62"/>
      <c r="J515" s="61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56"/>
      <c r="B516" s="57"/>
      <c r="C516" s="270"/>
      <c r="D516" s="271"/>
      <c r="E516" s="271"/>
      <c r="F516" s="271"/>
      <c r="G516" s="271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</row>
    <row r="517" spans="1:19" s="63" customFormat="1" x14ac:dyDescent="0.3">
      <c r="A517" s="56"/>
      <c r="B517" s="57"/>
      <c r="C517" s="58"/>
      <c r="D517" s="59"/>
      <c r="E517" s="60"/>
      <c r="F517" s="61"/>
      <c r="G517" s="62"/>
      <c r="H517" s="61"/>
      <c r="I517" s="62"/>
      <c r="J517" s="61"/>
      <c r="K517" s="62"/>
      <c r="L517" s="62"/>
      <c r="M517" s="62"/>
      <c r="N517" s="62"/>
      <c r="O517" s="62"/>
      <c r="P517" s="62"/>
      <c r="Q517" s="62"/>
      <c r="R517" s="62"/>
      <c r="S517" s="62"/>
    </row>
    <row r="518" spans="1:19" s="63" customFormat="1" x14ac:dyDescent="0.3">
      <c r="A518" s="56"/>
      <c r="B518" s="57"/>
      <c r="C518" s="270"/>
      <c r="D518" s="271"/>
      <c r="E518" s="271"/>
      <c r="F518" s="271"/>
      <c r="G518" s="27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</row>
    <row r="519" spans="1:19" s="63" customFormat="1" x14ac:dyDescent="0.3">
      <c r="A519" s="56"/>
      <c r="B519" s="57"/>
      <c r="C519" s="58"/>
      <c r="D519" s="59"/>
      <c r="E519" s="60"/>
      <c r="F519" s="61"/>
      <c r="G519" s="62"/>
      <c r="H519" s="61"/>
      <c r="I519" s="62"/>
      <c r="J519" s="61"/>
      <c r="K519" s="62"/>
      <c r="L519" s="62"/>
      <c r="M519" s="62"/>
      <c r="N519" s="62"/>
      <c r="O519" s="62"/>
      <c r="P519" s="62"/>
      <c r="Q519" s="62"/>
      <c r="R519" s="62"/>
      <c r="S519" s="62"/>
    </row>
    <row r="520" spans="1:19" s="63" customFormat="1" x14ac:dyDescent="0.3">
      <c r="A520" s="56"/>
      <c r="B520" s="57"/>
      <c r="C520" s="272"/>
      <c r="D520" s="273"/>
      <c r="E520" s="273"/>
      <c r="F520" s="273"/>
      <c r="G520" s="273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</row>
    <row r="521" spans="1:19" s="63" customFormat="1" x14ac:dyDescent="0.3">
      <c r="A521" s="56"/>
      <c r="B521" s="57"/>
      <c r="C521" s="270"/>
      <c r="D521" s="271"/>
      <c r="E521" s="271"/>
      <c r="F521" s="271"/>
      <c r="G521" s="271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</row>
    <row r="522" spans="1:19" s="63" customFormat="1" x14ac:dyDescent="0.3">
      <c r="A522" s="56"/>
      <c r="B522" s="57"/>
      <c r="C522" s="58"/>
      <c r="D522" s="59"/>
      <c r="E522" s="60"/>
      <c r="F522" s="61"/>
      <c r="G522" s="62"/>
      <c r="H522" s="61"/>
      <c r="I522" s="62"/>
      <c r="J522" s="61"/>
      <c r="K522" s="62"/>
      <c r="L522" s="62"/>
      <c r="M522" s="62"/>
      <c r="N522" s="62"/>
      <c r="O522" s="62"/>
      <c r="P522" s="62"/>
      <c r="Q522" s="62"/>
      <c r="R522" s="62"/>
      <c r="S522" s="62"/>
    </row>
    <row r="523" spans="1:19" s="63" customFormat="1" x14ac:dyDescent="0.3">
      <c r="A523" s="56"/>
      <c r="B523" s="57"/>
      <c r="C523" s="272"/>
      <c r="D523" s="273"/>
      <c r="E523" s="273"/>
      <c r="F523" s="273"/>
      <c r="G523" s="273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</row>
    <row r="524" spans="1:19" s="63" customFormat="1" x14ac:dyDescent="0.3">
      <c r="A524" s="56"/>
      <c r="B524" s="57"/>
      <c r="C524" s="270"/>
      <c r="D524" s="271"/>
      <c r="E524" s="271"/>
      <c r="F524" s="271"/>
      <c r="G524" s="271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58"/>
      <c r="D525" s="59"/>
      <c r="E525" s="60"/>
      <c r="F525" s="61"/>
      <c r="G525" s="62"/>
      <c r="H525" s="61"/>
      <c r="I525" s="62"/>
      <c r="J525" s="61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56"/>
      <c r="B526" s="57"/>
      <c r="C526" s="272"/>
      <c r="D526" s="273"/>
      <c r="E526" s="273"/>
      <c r="F526" s="273"/>
      <c r="G526" s="273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</row>
    <row r="527" spans="1:19" s="63" customFormat="1" x14ac:dyDescent="0.3">
      <c r="A527" s="56"/>
      <c r="B527" s="57"/>
      <c r="C527" s="270"/>
      <c r="D527" s="271"/>
      <c r="E527" s="271"/>
      <c r="F527" s="271"/>
      <c r="G527" s="271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58"/>
      <c r="D528" s="59"/>
      <c r="E528" s="60"/>
      <c r="F528" s="61"/>
      <c r="G528" s="62"/>
      <c r="H528" s="61"/>
      <c r="I528" s="62"/>
      <c r="J528" s="61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272"/>
      <c r="D529" s="273"/>
      <c r="E529" s="273"/>
      <c r="F529" s="273"/>
      <c r="G529" s="273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0"/>
      <c r="D530" s="271"/>
      <c r="E530" s="271"/>
      <c r="F530" s="271"/>
      <c r="G530" s="271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56"/>
      <c r="B531" s="57"/>
      <c r="C531" s="58"/>
      <c r="D531" s="59"/>
      <c r="E531" s="60"/>
      <c r="F531" s="61"/>
      <c r="G531" s="62"/>
      <c r="H531" s="61"/>
      <c r="I531" s="62"/>
      <c r="J531" s="61"/>
      <c r="K531" s="62"/>
      <c r="L531" s="62"/>
      <c r="M531" s="62"/>
      <c r="N531" s="62"/>
      <c r="O531" s="62"/>
      <c r="P531" s="62"/>
      <c r="Q531" s="62"/>
      <c r="R531" s="62"/>
      <c r="S531" s="62"/>
    </row>
    <row r="532" spans="1:19" s="63" customFormat="1" x14ac:dyDescent="0.3">
      <c r="A532" s="56"/>
      <c r="B532" s="57"/>
      <c r="C532" s="272"/>
      <c r="D532" s="273"/>
      <c r="E532" s="273"/>
      <c r="F532" s="273"/>
      <c r="G532" s="273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270"/>
      <c r="D533" s="271"/>
      <c r="E533" s="271"/>
      <c r="F533" s="271"/>
      <c r="G533" s="271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75"/>
      <c r="B534" s="76"/>
      <c r="C534" s="77"/>
      <c r="D534" s="78"/>
      <c r="E534" s="79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</row>
    <row r="535" spans="1:19" s="63" customFormat="1" x14ac:dyDescent="0.3">
      <c r="A535" s="56"/>
      <c r="B535" s="57"/>
      <c r="C535" s="272"/>
      <c r="D535" s="273"/>
      <c r="E535" s="273"/>
      <c r="F535" s="273"/>
      <c r="G535" s="273"/>
      <c r="H535" s="62"/>
      <c r="I535" s="62"/>
      <c r="J535" s="62"/>
      <c r="K535" s="62"/>
      <c r="L535" s="62"/>
      <c r="M535" s="62"/>
      <c r="N535" s="60"/>
      <c r="O535" s="60"/>
      <c r="P535" s="60"/>
      <c r="Q535" s="60"/>
      <c r="R535" s="62"/>
      <c r="S535" s="62"/>
    </row>
    <row r="536" spans="1:19" s="63" customFormat="1" x14ac:dyDescent="0.3">
      <c r="A536" s="56"/>
      <c r="B536" s="57"/>
      <c r="C536" s="58"/>
      <c r="D536" s="59"/>
      <c r="E536" s="60"/>
      <c r="F536" s="61"/>
      <c r="G536" s="62"/>
      <c r="H536" s="61"/>
      <c r="I536" s="62"/>
      <c r="J536" s="61"/>
      <c r="K536" s="62"/>
      <c r="L536" s="62"/>
      <c r="M536" s="62"/>
      <c r="N536" s="60"/>
      <c r="O536" s="60"/>
      <c r="P536" s="60"/>
      <c r="Q536" s="60"/>
      <c r="R536" s="62"/>
      <c r="S536" s="62"/>
    </row>
    <row r="537" spans="1:19" s="63" customFormat="1" x14ac:dyDescent="0.3">
      <c r="A537" s="56"/>
      <c r="B537" s="57"/>
      <c r="C537" s="272"/>
      <c r="D537" s="273"/>
      <c r="E537" s="273"/>
      <c r="F537" s="273"/>
      <c r="G537" s="273"/>
      <c r="H537" s="62"/>
      <c r="I537" s="62"/>
      <c r="J537" s="62"/>
      <c r="K537" s="62"/>
      <c r="L537" s="62"/>
      <c r="M537" s="62"/>
      <c r="N537" s="60"/>
      <c r="O537" s="60"/>
      <c r="P537" s="60"/>
      <c r="Q537" s="60"/>
      <c r="R537" s="62"/>
      <c r="S537" s="62"/>
    </row>
    <row r="538" spans="1:19" s="63" customFormat="1" x14ac:dyDescent="0.3">
      <c r="A538" s="56"/>
      <c r="B538" s="57"/>
      <c r="C538" s="58"/>
      <c r="D538" s="59"/>
      <c r="E538" s="60"/>
      <c r="F538" s="61"/>
      <c r="G538" s="62"/>
      <c r="H538" s="61"/>
      <c r="I538" s="62"/>
      <c r="J538" s="61"/>
      <c r="K538" s="62"/>
      <c r="L538" s="62"/>
      <c r="M538" s="62"/>
      <c r="N538" s="60"/>
      <c r="O538" s="60"/>
      <c r="P538" s="60"/>
      <c r="Q538" s="60"/>
      <c r="R538" s="62"/>
      <c r="S538" s="62"/>
    </row>
    <row r="539" spans="1:19" s="63" customFormat="1" x14ac:dyDescent="0.3">
      <c r="A539" s="56"/>
      <c r="B539" s="57"/>
      <c r="C539" s="272"/>
      <c r="D539" s="273"/>
      <c r="E539" s="273"/>
      <c r="F539" s="273"/>
      <c r="G539" s="273"/>
      <c r="H539" s="62"/>
      <c r="I539" s="62"/>
      <c r="J539" s="62"/>
      <c r="K539" s="62"/>
      <c r="L539" s="62"/>
      <c r="M539" s="62"/>
      <c r="N539" s="60"/>
      <c r="O539" s="60"/>
      <c r="P539" s="60"/>
      <c r="Q539" s="60"/>
      <c r="R539" s="62"/>
      <c r="S539" s="62"/>
    </row>
    <row r="540" spans="1:19" s="63" customFormat="1" x14ac:dyDescent="0.3">
      <c r="A540" s="56"/>
      <c r="B540" s="57"/>
      <c r="C540" s="58"/>
      <c r="D540" s="59"/>
      <c r="E540" s="60"/>
      <c r="F540" s="61"/>
      <c r="G540" s="62"/>
      <c r="H540" s="61"/>
      <c r="I540" s="62"/>
      <c r="J540" s="61"/>
      <c r="K540" s="62"/>
      <c r="L540" s="62"/>
      <c r="M540" s="62"/>
      <c r="N540" s="60"/>
      <c r="O540" s="60"/>
      <c r="P540" s="60"/>
      <c r="Q540" s="60"/>
      <c r="R540" s="62"/>
      <c r="S540" s="62"/>
    </row>
    <row r="541" spans="1:19" s="63" customFormat="1" x14ac:dyDescent="0.3">
      <c r="A541" s="56"/>
      <c r="B541" s="57"/>
      <c r="C541" s="58"/>
      <c r="D541" s="59"/>
      <c r="E541" s="60"/>
      <c r="F541" s="61"/>
      <c r="G541" s="62"/>
      <c r="H541" s="61"/>
      <c r="I541" s="62"/>
      <c r="J541" s="61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58"/>
      <c r="D542" s="59"/>
      <c r="E542" s="60"/>
      <c r="F542" s="61"/>
      <c r="G542" s="62"/>
      <c r="H542" s="61"/>
      <c r="I542" s="62"/>
      <c r="J542" s="61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272"/>
      <c r="D543" s="273"/>
      <c r="E543" s="273"/>
      <c r="F543" s="273"/>
      <c r="G543" s="273"/>
      <c r="H543" s="61"/>
      <c r="I543" s="62"/>
      <c r="J543" s="61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x14ac:dyDescent="0.3">
      <c r="A544" s="56"/>
      <c r="B544" s="57"/>
      <c r="C544" s="58"/>
      <c r="D544" s="59"/>
      <c r="E544" s="60"/>
      <c r="F544" s="61"/>
      <c r="G544" s="62"/>
      <c r="H544" s="61"/>
      <c r="I544" s="62"/>
      <c r="J544" s="61"/>
      <c r="K544" s="62"/>
      <c r="L544" s="62"/>
      <c r="M544" s="62"/>
      <c r="N544" s="62"/>
      <c r="O544" s="62"/>
      <c r="P544" s="62"/>
      <c r="Q544" s="62"/>
      <c r="R544" s="62"/>
      <c r="S544" s="62"/>
    </row>
    <row r="545" spans="1:19" s="63" customFormat="1" x14ac:dyDescent="0.3">
      <c r="A545" s="56"/>
      <c r="B545" s="57"/>
      <c r="C545" s="272"/>
      <c r="D545" s="273"/>
      <c r="E545" s="273"/>
      <c r="F545" s="273"/>
      <c r="G545" s="273"/>
      <c r="H545" s="61"/>
      <c r="I545" s="62"/>
      <c r="J545" s="61"/>
      <c r="K545" s="62"/>
      <c r="L545" s="62"/>
      <c r="M545" s="62"/>
      <c r="N545" s="62"/>
      <c r="O545" s="62"/>
      <c r="P545" s="62"/>
      <c r="Q545" s="62"/>
      <c r="R545" s="62"/>
      <c r="S545" s="62"/>
    </row>
    <row r="546" spans="1:19" s="63" customFormat="1" x14ac:dyDescent="0.3">
      <c r="A546" s="56"/>
      <c r="B546" s="57"/>
      <c r="C546" s="58"/>
      <c r="D546" s="59"/>
      <c r="E546" s="60"/>
      <c r="F546" s="61"/>
      <c r="G546" s="62"/>
      <c r="H546" s="61"/>
      <c r="I546" s="62"/>
      <c r="J546" s="61"/>
      <c r="K546" s="62"/>
      <c r="L546" s="62"/>
      <c r="M546" s="62"/>
      <c r="N546" s="62"/>
      <c r="O546" s="62"/>
      <c r="P546" s="62"/>
      <c r="Q546" s="62"/>
      <c r="R546" s="62"/>
      <c r="S546" s="62"/>
    </row>
    <row r="547" spans="1:19" s="63" customFormat="1" x14ac:dyDescent="0.3">
      <c r="A547" s="56"/>
      <c r="B547" s="57"/>
      <c r="C547" s="272"/>
      <c r="D547" s="273"/>
      <c r="E547" s="273"/>
      <c r="F547" s="273"/>
      <c r="G547" s="273"/>
      <c r="H547" s="61"/>
      <c r="I547" s="62"/>
      <c r="J547" s="61"/>
      <c r="K547" s="62"/>
      <c r="L547" s="62"/>
      <c r="M547" s="62"/>
      <c r="N547" s="62"/>
      <c r="O547" s="62"/>
      <c r="P547" s="62"/>
      <c r="Q547" s="62"/>
      <c r="R547" s="62"/>
      <c r="S547" s="62"/>
    </row>
    <row r="548" spans="1:19" s="63" customFormat="1" x14ac:dyDescent="0.3">
      <c r="A548" s="56"/>
      <c r="B548" s="57"/>
      <c r="C548" s="270"/>
      <c r="D548" s="271"/>
      <c r="E548" s="271"/>
      <c r="F548" s="271"/>
      <c r="G548" s="271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</row>
    <row r="549" spans="1:19" s="63" customFormat="1" x14ac:dyDescent="0.3">
      <c r="A549" s="56"/>
      <c r="B549" s="57"/>
      <c r="C549" s="58"/>
      <c r="D549" s="59"/>
      <c r="E549" s="60"/>
      <c r="F549" s="61"/>
      <c r="G549" s="62"/>
      <c r="H549" s="61"/>
      <c r="I549" s="62"/>
      <c r="J549" s="61"/>
      <c r="K549" s="62"/>
      <c r="L549" s="62"/>
      <c r="M549" s="62"/>
      <c r="N549" s="62"/>
      <c r="O549" s="62"/>
      <c r="P549" s="62"/>
      <c r="Q549" s="62"/>
      <c r="R549" s="62"/>
      <c r="S549" s="62"/>
    </row>
    <row r="550" spans="1:19" s="63" customFormat="1" x14ac:dyDescent="0.3">
      <c r="A550" s="56"/>
      <c r="B550" s="57"/>
      <c r="C550" s="270"/>
      <c r="D550" s="271"/>
      <c r="E550" s="271"/>
      <c r="F550" s="271"/>
      <c r="G550" s="271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</row>
    <row r="551" spans="1:19" s="63" customFormat="1" x14ac:dyDescent="0.3">
      <c r="A551" s="56"/>
      <c r="B551" s="57"/>
      <c r="C551" s="58"/>
      <c r="D551" s="59"/>
      <c r="E551" s="60"/>
      <c r="F551" s="61"/>
      <c r="G551" s="62"/>
      <c r="H551" s="61"/>
      <c r="I551" s="62"/>
      <c r="J551" s="61"/>
      <c r="K551" s="62"/>
      <c r="L551" s="62"/>
      <c r="M551" s="62"/>
      <c r="N551" s="62"/>
      <c r="O551" s="62"/>
      <c r="P551" s="62"/>
      <c r="Q551" s="62"/>
      <c r="R551" s="62"/>
      <c r="S551" s="62"/>
    </row>
    <row r="552" spans="1:19" s="63" customFormat="1" x14ac:dyDescent="0.3">
      <c r="A552" s="56"/>
      <c r="B552" s="57"/>
      <c r="C552" s="270"/>
      <c r="D552" s="271"/>
      <c r="E552" s="271"/>
      <c r="F552" s="271"/>
      <c r="G552" s="271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</row>
    <row r="553" spans="1:19" s="63" customFormat="1" x14ac:dyDescent="0.3">
      <c r="A553" s="75"/>
      <c r="B553" s="76"/>
      <c r="C553" s="77"/>
      <c r="D553" s="78"/>
      <c r="E553" s="79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</row>
    <row r="554" spans="1:19" s="63" customFormat="1" x14ac:dyDescent="0.3">
      <c r="A554" s="56"/>
      <c r="B554" s="57"/>
      <c r="C554" s="58"/>
      <c r="D554" s="59"/>
      <c r="E554" s="60"/>
      <c r="F554" s="61"/>
      <c r="G554" s="62"/>
      <c r="H554" s="61"/>
      <c r="I554" s="62"/>
      <c r="J554" s="61"/>
      <c r="K554" s="62"/>
      <c r="L554" s="62"/>
      <c r="M554" s="62"/>
      <c r="N554" s="62"/>
      <c r="O554" s="62"/>
      <c r="P554" s="62"/>
      <c r="Q554" s="62"/>
      <c r="R554" s="62"/>
      <c r="S554" s="62"/>
    </row>
    <row r="555" spans="1:19" s="63" customFormat="1" x14ac:dyDescent="0.3">
      <c r="A555" s="75"/>
      <c r="B555" s="76"/>
      <c r="C555" s="77"/>
      <c r="D555" s="78"/>
      <c r="E555" s="79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</row>
    <row r="556" spans="1:19" s="63" customFormat="1" x14ac:dyDescent="0.3">
      <c r="A556" s="56"/>
      <c r="B556" s="57"/>
      <c r="C556" s="58"/>
      <c r="D556" s="59"/>
      <c r="E556" s="60"/>
      <c r="F556" s="61"/>
      <c r="G556" s="62"/>
      <c r="H556" s="61"/>
      <c r="I556" s="62"/>
      <c r="J556" s="61"/>
      <c r="K556" s="62"/>
      <c r="L556" s="62"/>
      <c r="M556" s="62"/>
      <c r="N556" s="62"/>
      <c r="O556" s="62"/>
      <c r="P556" s="62"/>
      <c r="Q556" s="62"/>
      <c r="R556" s="62"/>
      <c r="S556" s="62"/>
    </row>
    <row r="557" spans="1:19" s="63" customFormat="1" x14ac:dyDescent="0.3">
      <c r="A557" s="56"/>
      <c r="B557" s="57"/>
      <c r="C557" s="270"/>
      <c r="D557" s="271"/>
      <c r="E557" s="271"/>
      <c r="F557" s="271"/>
      <c r="G557" s="271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</row>
    <row r="558" spans="1:19" s="63" customFormat="1" x14ac:dyDescent="0.3">
      <c r="A558" s="56"/>
      <c r="B558" s="57"/>
      <c r="C558" s="58"/>
      <c r="D558" s="59"/>
      <c r="E558" s="60"/>
      <c r="F558" s="61"/>
      <c r="G558" s="62"/>
      <c r="H558" s="61"/>
      <c r="I558" s="62"/>
      <c r="J558" s="61"/>
      <c r="K558" s="62"/>
      <c r="L558" s="62"/>
      <c r="M558" s="62"/>
      <c r="N558" s="62"/>
      <c r="O558" s="62"/>
      <c r="P558" s="62"/>
      <c r="Q558" s="62"/>
      <c r="R558" s="62"/>
      <c r="S558" s="62"/>
    </row>
    <row r="559" spans="1:19" s="63" customFormat="1" x14ac:dyDescent="0.3">
      <c r="A559" s="56"/>
      <c r="B559" s="57"/>
      <c r="C559" s="270"/>
      <c r="D559" s="271"/>
      <c r="E559" s="271"/>
      <c r="F559" s="271"/>
      <c r="G559" s="271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</row>
    <row r="560" spans="1:19" s="63" customFormat="1" x14ac:dyDescent="0.3">
      <c r="A560" s="56"/>
      <c r="B560" s="57"/>
      <c r="C560" s="58"/>
      <c r="D560" s="59"/>
      <c r="E560" s="60"/>
      <c r="F560" s="61"/>
      <c r="G560" s="62"/>
      <c r="H560" s="61"/>
      <c r="I560" s="62"/>
      <c r="J560" s="61"/>
      <c r="K560" s="62"/>
      <c r="L560" s="62"/>
      <c r="M560" s="62"/>
      <c r="N560" s="62"/>
      <c r="O560" s="62"/>
      <c r="P560" s="62"/>
      <c r="Q560" s="62"/>
      <c r="R560" s="62"/>
      <c r="S560" s="62"/>
    </row>
    <row r="561" spans="1:25" s="63" customFormat="1" x14ac:dyDescent="0.3">
      <c r="A561" s="56"/>
      <c r="B561" s="57"/>
      <c r="C561" s="270"/>
      <c r="D561" s="271"/>
      <c r="E561" s="271"/>
      <c r="F561" s="271"/>
      <c r="G561" s="271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</row>
    <row r="562" spans="1:25" s="63" customFormat="1" x14ac:dyDescent="0.3">
      <c r="A562" s="75"/>
      <c r="B562" s="76"/>
      <c r="C562" s="77"/>
      <c r="D562" s="78"/>
      <c r="E562" s="79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</row>
    <row r="563" spans="1:25" s="63" customFormat="1" x14ac:dyDescent="0.3">
      <c r="A563" s="56"/>
      <c r="B563" s="57"/>
      <c r="C563" s="58"/>
      <c r="D563" s="59"/>
      <c r="E563" s="60"/>
      <c r="F563" s="61"/>
      <c r="G563" s="62"/>
      <c r="H563" s="61"/>
      <c r="I563" s="62"/>
      <c r="J563" s="61"/>
      <c r="K563" s="62"/>
      <c r="L563" s="62"/>
      <c r="M563" s="62"/>
      <c r="N563" s="62"/>
      <c r="O563" s="62"/>
      <c r="P563" s="62"/>
      <c r="Q563" s="62"/>
      <c r="R563" s="62"/>
      <c r="S563" s="62"/>
    </row>
    <row r="564" spans="1:25" s="63" customFormat="1" x14ac:dyDescent="0.3">
      <c r="A564" s="56"/>
      <c r="B564" s="57"/>
      <c r="C564" s="272"/>
      <c r="D564" s="273"/>
      <c r="E564" s="273"/>
      <c r="F564" s="273"/>
      <c r="G564" s="273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</row>
    <row r="565" spans="1:25" s="63" customFormat="1" x14ac:dyDescent="0.3">
      <c r="A565" s="56"/>
      <c r="B565" s="57"/>
      <c r="C565" s="270"/>
      <c r="D565" s="271"/>
      <c r="E565" s="271"/>
      <c r="F565" s="271"/>
      <c r="G565" s="271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</row>
    <row r="566" spans="1:25" s="63" customFormat="1" x14ac:dyDescent="0.3">
      <c r="A566" s="56"/>
      <c r="B566" s="57"/>
      <c r="C566" s="58"/>
      <c r="D566" s="59"/>
      <c r="E566" s="60"/>
      <c r="F566" s="61"/>
      <c r="G566" s="62"/>
      <c r="H566" s="61"/>
      <c r="I566" s="62"/>
      <c r="J566" s="61"/>
      <c r="K566" s="62"/>
      <c r="L566" s="62"/>
      <c r="M566" s="62"/>
      <c r="N566" s="62"/>
      <c r="O566" s="62"/>
      <c r="P566" s="62"/>
      <c r="Q566" s="62"/>
      <c r="R566" s="62"/>
      <c r="S566" s="62"/>
    </row>
    <row r="567" spans="1:25" s="63" customFormat="1" x14ac:dyDescent="0.3">
      <c r="A567" s="56"/>
      <c r="B567" s="57"/>
      <c r="C567" s="272"/>
      <c r="D567" s="273"/>
      <c r="E567" s="273"/>
      <c r="F567" s="273"/>
      <c r="G567" s="273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</row>
    <row r="568" spans="1:25" s="63" customFormat="1" x14ac:dyDescent="0.3">
      <c r="A568" s="75"/>
      <c r="B568" s="76"/>
      <c r="C568" s="77"/>
      <c r="D568" s="81"/>
      <c r="E568" s="75"/>
      <c r="F568" s="75"/>
      <c r="G568" s="82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70"/>
    </row>
    <row r="569" spans="1:25" s="63" customFormat="1" x14ac:dyDescent="0.3">
      <c r="B569" s="67"/>
      <c r="C569" s="67"/>
      <c r="D569" s="68"/>
    </row>
    <row r="570" spans="1:25" s="63" customFormat="1" x14ac:dyDescent="0.3">
      <c r="A570" s="65"/>
      <c r="B570" s="66"/>
      <c r="C570" s="274"/>
      <c r="D570" s="275"/>
      <c r="E570" s="275"/>
      <c r="F570" s="275"/>
      <c r="G570" s="275"/>
    </row>
    <row r="571" spans="1:25" s="63" customFormat="1" x14ac:dyDescent="0.3">
      <c r="B571" s="67"/>
      <c r="C571" s="67"/>
      <c r="D571" s="68"/>
    </row>
    <row r="572" spans="1:25" s="63" customFormat="1" x14ac:dyDescent="0.3">
      <c r="B572" s="67"/>
      <c r="C572" s="67"/>
      <c r="D572" s="68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</row>
    <row r="573" spans="1:25" s="63" customFormat="1" x14ac:dyDescent="0.3">
      <c r="A573" s="70"/>
      <c r="B573" s="71"/>
      <c r="C573" s="71"/>
      <c r="D573" s="72"/>
      <c r="E573" s="73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Y573" s="64"/>
    </row>
    <row r="574" spans="1:25" s="63" customFormat="1" x14ac:dyDescent="0.3">
      <c r="A574" s="75"/>
      <c r="B574" s="76"/>
      <c r="C574" s="77"/>
      <c r="D574" s="78"/>
      <c r="E574" s="79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Y574" s="64"/>
    </row>
    <row r="575" spans="1:25" s="63" customFormat="1" x14ac:dyDescent="0.3">
      <c r="A575" s="56"/>
      <c r="B575" s="57"/>
      <c r="C575" s="58"/>
      <c r="D575" s="59"/>
      <c r="E575" s="60"/>
      <c r="F575" s="61"/>
      <c r="G575" s="62"/>
      <c r="H575" s="61"/>
      <c r="I575" s="62"/>
      <c r="J575" s="61"/>
      <c r="K575" s="62"/>
      <c r="L575" s="62"/>
      <c r="M575" s="62"/>
      <c r="N575" s="62"/>
      <c r="O575" s="62"/>
      <c r="P575" s="62"/>
      <c r="Q575" s="62"/>
      <c r="R575" s="62"/>
      <c r="S575" s="62"/>
      <c r="Y575" s="64"/>
    </row>
    <row r="576" spans="1:25" s="63" customFormat="1" x14ac:dyDescent="0.3">
      <c r="A576" s="56"/>
      <c r="B576" s="57"/>
      <c r="C576" s="270"/>
      <c r="D576" s="271"/>
      <c r="E576" s="271"/>
      <c r="F576" s="271"/>
      <c r="G576" s="271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Y576" s="64"/>
    </row>
    <row r="577" spans="1:25" s="63" customFormat="1" x14ac:dyDescent="0.3">
      <c r="A577" s="56"/>
      <c r="B577" s="57"/>
      <c r="C577" s="58"/>
      <c r="D577" s="59"/>
      <c r="E577" s="60"/>
      <c r="F577" s="61"/>
      <c r="G577" s="62"/>
      <c r="H577" s="61"/>
      <c r="I577" s="62"/>
      <c r="J577" s="61"/>
      <c r="K577" s="62"/>
      <c r="L577" s="62"/>
      <c r="M577" s="62"/>
      <c r="N577" s="62"/>
      <c r="O577" s="62"/>
      <c r="P577" s="62"/>
      <c r="Q577" s="62"/>
      <c r="R577" s="62"/>
      <c r="S577" s="62"/>
      <c r="Y577" s="64"/>
    </row>
    <row r="578" spans="1:25" s="63" customFormat="1" x14ac:dyDescent="0.3">
      <c r="A578" s="56"/>
      <c r="B578" s="57"/>
      <c r="C578" s="270"/>
      <c r="D578" s="271"/>
      <c r="E578" s="271"/>
      <c r="F578" s="271"/>
      <c r="G578" s="271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Y578" s="64"/>
    </row>
    <row r="579" spans="1:25" s="63" customFormat="1" x14ac:dyDescent="0.3">
      <c r="A579" s="56"/>
      <c r="B579" s="57"/>
      <c r="C579" s="58"/>
      <c r="D579" s="59"/>
      <c r="E579" s="60"/>
      <c r="F579" s="61"/>
      <c r="G579" s="62"/>
      <c r="H579" s="61"/>
      <c r="I579" s="62"/>
      <c r="J579" s="61"/>
      <c r="K579" s="62"/>
      <c r="L579" s="62"/>
      <c r="M579" s="62"/>
      <c r="N579" s="62"/>
      <c r="O579" s="62"/>
      <c r="P579" s="62"/>
      <c r="Q579" s="62"/>
      <c r="R579" s="62"/>
      <c r="S579" s="62"/>
      <c r="Y579" s="64"/>
    </row>
    <row r="580" spans="1:25" s="63" customFormat="1" x14ac:dyDescent="0.3">
      <c r="A580" s="56"/>
      <c r="B580" s="57"/>
      <c r="C580" s="270"/>
      <c r="D580" s="271"/>
      <c r="E580" s="271"/>
      <c r="F580" s="271"/>
      <c r="G580" s="271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Y580" s="64"/>
    </row>
    <row r="581" spans="1:25" s="63" customFormat="1" x14ac:dyDescent="0.3">
      <c r="A581" s="56"/>
      <c r="B581" s="57"/>
      <c r="C581" s="58"/>
      <c r="D581" s="59"/>
      <c r="E581" s="60"/>
      <c r="F581" s="61"/>
      <c r="G581" s="62"/>
      <c r="H581" s="61"/>
      <c r="I581" s="62"/>
      <c r="J581" s="61"/>
      <c r="K581" s="62"/>
      <c r="L581" s="62"/>
      <c r="M581" s="62"/>
      <c r="N581" s="62"/>
      <c r="O581" s="62"/>
      <c r="P581" s="62"/>
      <c r="Q581" s="62"/>
      <c r="R581" s="62"/>
      <c r="S581" s="62"/>
      <c r="Y581" s="64"/>
    </row>
    <row r="582" spans="1:25" s="63" customFormat="1" x14ac:dyDescent="0.3">
      <c r="A582" s="56"/>
      <c r="B582" s="57"/>
      <c r="C582" s="270"/>
      <c r="D582" s="271"/>
      <c r="E582" s="271"/>
      <c r="F582" s="271"/>
      <c r="G582" s="271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Y582" s="64"/>
    </row>
    <row r="583" spans="1:25" s="63" customFormat="1" x14ac:dyDescent="0.3">
      <c r="A583" s="56"/>
      <c r="B583" s="57"/>
      <c r="C583" s="58"/>
      <c r="D583" s="59"/>
      <c r="E583" s="60"/>
      <c r="F583" s="61"/>
      <c r="G583" s="62"/>
      <c r="H583" s="61"/>
      <c r="I583" s="62"/>
      <c r="J583" s="61"/>
      <c r="K583" s="62"/>
      <c r="L583" s="62"/>
      <c r="M583" s="62"/>
      <c r="N583" s="62"/>
      <c r="O583" s="62"/>
      <c r="P583" s="62"/>
      <c r="Q583" s="62"/>
      <c r="R583" s="62"/>
      <c r="S583" s="62"/>
      <c r="Y583" s="64"/>
    </row>
    <row r="584" spans="1:25" s="63" customFormat="1" x14ac:dyDescent="0.3">
      <c r="A584" s="56"/>
      <c r="B584" s="57"/>
      <c r="C584" s="270"/>
      <c r="D584" s="271"/>
      <c r="E584" s="271"/>
      <c r="F584" s="271"/>
      <c r="G584" s="271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Y584" s="64"/>
    </row>
    <row r="585" spans="1:25" s="63" customFormat="1" x14ac:dyDescent="0.3">
      <c r="A585" s="56"/>
      <c r="B585" s="57"/>
      <c r="C585" s="58"/>
      <c r="D585" s="59"/>
      <c r="E585" s="60"/>
      <c r="F585" s="61"/>
      <c r="G585" s="62"/>
      <c r="H585" s="61"/>
      <c r="I585" s="62"/>
      <c r="J585" s="61"/>
      <c r="K585" s="62"/>
      <c r="L585" s="62"/>
      <c r="M585" s="62"/>
      <c r="N585" s="62"/>
      <c r="O585" s="62"/>
      <c r="P585" s="62"/>
      <c r="Q585" s="62"/>
      <c r="R585" s="62"/>
      <c r="S585" s="62"/>
      <c r="Y585" s="64"/>
    </row>
    <row r="586" spans="1:25" s="63" customFormat="1" x14ac:dyDescent="0.3">
      <c r="A586" s="56"/>
      <c r="B586" s="57"/>
      <c r="C586" s="270"/>
      <c r="D586" s="271"/>
      <c r="E586" s="271"/>
      <c r="F586" s="271"/>
      <c r="G586" s="271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Y586" s="64"/>
    </row>
    <row r="587" spans="1:25" s="63" customFormat="1" x14ac:dyDescent="0.3">
      <c r="A587" s="56"/>
      <c r="B587" s="57"/>
      <c r="C587" s="58"/>
      <c r="D587" s="59"/>
      <c r="E587" s="60"/>
      <c r="F587" s="61"/>
      <c r="G587" s="62"/>
      <c r="H587" s="61"/>
      <c r="I587" s="62"/>
      <c r="J587" s="61"/>
      <c r="K587" s="62"/>
      <c r="L587" s="62"/>
      <c r="M587" s="62"/>
      <c r="N587" s="62"/>
      <c r="O587" s="62"/>
      <c r="P587" s="62"/>
      <c r="Q587" s="62"/>
      <c r="R587" s="62"/>
      <c r="S587" s="62"/>
      <c r="Y587" s="64"/>
    </row>
    <row r="588" spans="1:25" s="63" customFormat="1" x14ac:dyDescent="0.3">
      <c r="A588" s="56"/>
      <c r="B588" s="57"/>
      <c r="C588" s="270"/>
      <c r="D588" s="271"/>
      <c r="E588" s="271"/>
      <c r="F588" s="271"/>
      <c r="G588" s="271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Y588" s="64"/>
    </row>
    <row r="589" spans="1:25" s="63" customFormat="1" x14ac:dyDescent="0.3">
      <c r="A589" s="56"/>
      <c r="B589" s="57"/>
      <c r="C589" s="58"/>
      <c r="D589" s="59"/>
      <c r="E589" s="60"/>
      <c r="F589" s="61"/>
      <c r="G589" s="62"/>
      <c r="H589" s="61"/>
      <c r="I589" s="62"/>
      <c r="J589" s="61"/>
      <c r="K589" s="62"/>
      <c r="L589" s="62"/>
      <c r="M589" s="62"/>
      <c r="N589" s="62"/>
      <c r="O589" s="62"/>
      <c r="P589" s="62"/>
      <c r="Q589" s="62"/>
      <c r="R589" s="62"/>
      <c r="S589" s="62"/>
      <c r="Y589" s="64"/>
    </row>
    <row r="590" spans="1:25" s="63" customFormat="1" x14ac:dyDescent="0.3">
      <c r="A590" s="56"/>
      <c r="B590" s="57"/>
      <c r="C590" s="270"/>
      <c r="D590" s="271"/>
      <c r="E590" s="271"/>
      <c r="F590" s="271"/>
      <c r="G590" s="271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Y590" s="64"/>
    </row>
    <row r="591" spans="1:25" s="63" customFormat="1" x14ac:dyDescent="0.3">
      <c r="A591" s="56"/>
      <c r="B591" s="57"/>
      <c r="C591" s="58"/>
      <c r="D591" s="59"/>
      <c r="E591" s="60"/>
      <c r="F591" s="61"/>
      <c r="G591" s="62"/>
      <c r="H591" s="61"/>
      <c r="I591" s="62"/>
      <c r="J591" s="61"/>
      <c r="K591" s="62"/>
      <c r="L591" s="62"/>
      <c r="M591" s="62"/>
      <c r="N591" s="62"/>
      <c r="O591" s="62"/>
      <c r="P591" s="62"/>
      <c r="Q591" s="62"/>
      <c r="R591" s="62"/>
      <c r="S591" s="62"/>
      <c r="Y591" s="64"/>
    </row>
    <row r="592" spans="1:25" s="63" customFormat="1" x14ac:dyDescent="0.3">
      <c r="A592" s="56"/>
      <c r="B592" s="57"/>
      <c r="C592" s="270"/>
      <c r="D592" s="271"/>
      <c r="E592" s="271"/>
      <c r="F592" s="271"/>
      <c r="G592" s="271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</row>
    <row r="593" spans="1:19" s="63" customFormat="1" x14ac:dyDescent="0.3">
      <c r="A593" s="56"/>
      <c r="B593" s="57"/>
      <c r="C593" s="58"/>
      <c r="D593" s="59"/>
      <c r="E593" s="60"/>
      <c r="F593" s="61"/>
      <c r="G593" s="62"/>
      <c r="H593" s="61"/>
      <c r="I593" s="62"/>
      <c r="J593" s="61"/>
      <c r="K593" s="62"/>
      <c r="L593" s="62"/>
      <c r="M593" s="62"/>
      <c r="N593" s="62"/>
      <c r="O593" s="62"/>
      <c r="P593" s="62"/>
      <c r="Q593" s="62"/>
      <c r="R593" s="62"/>
      <c r="S593" s="62"/>
    </row>
    <row r="594" spans="1:19" s="63" customFormat="1" x14ac:dyDescent="0.3">
      <c r="A594" s="56"/>
      <c r="B594" s="57"/>
      <c r="C594" s="270"/>
      <c r="D594" s="271"/>
      <c r="E594" s="271"/>
      <c r="F594" s="271"/>
      <c r="G594" s="271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</row>
    <row r="595" spans="1:19" s="63" customFormat="1" x14ac:dyDescent="0.3">
      <c r="A595" s="56"/>
      <c r="B595" s="57"/>
      <c r="C595" s="58"/>
      <c r="D595" s="59"/>
      <c r="E595" s="60"/>
      <c r="F595" s="61"/>
      <c r="G595" s="62"/>
      <c r="H595" s="61"/>
      <c r="I595" s="62"/>
      <c r="J595" s="61"/>
      <c r="K595" s="62"/>
      <c r="L595" s="62"/>
      <c r="M595" s="62"/>
      <c r="N595" s="62"/>
      <c r="O595" s="62"/>
      <c r="P595" s="62"/>
      <c r="Q595" s="62"/>
      <c r="R595" s="62"/>
      <c r="S595" s="62"/>
    </row>
    <row r="596" spans="1:19" s="63" customFormat="1" x14ac:dyDescent="0.3">
      <c r="A596" s="56"/>
      <c r="B596" s="57"/>
      <c r="C596" s="270"/>
      <c r="D596" s="271"/>
      <c r="E596" s="271"/>
      <c r="F596" s="271"/>
      <c r="G596" s="271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</row>
    <row r="597" spans="1:19" s="63" customFormat="1" x14ac:dyDescent="0.3">
      <c r="A597" s="56"/>
      <c r="B597" s="57"/>
      <c r="C597" s="58"/>
      <c r="D597" s="59"/>
      <c r="E597" s="60"/>
      <c r="F597" s="61"/>
      <c r="G597" s="62"/>
      <c r="H597" s="61"/>
      <c r="I597" s="62"/>
      <c r="J597" s="61"/>
      <c r="K597" s="62"/>
      <c r="L597" s="62"/>
      <c r="M597" s="62"/>
      <c r="N597" s="62"/>
      <c r="O597" s="62"/>
      <c r="P597" s="62"/>
      <c r="Q597" s="62"/>
      <c r="R597" s="62"/>
      <c r="S597" s="62"/>
    </row>
    <row r="598" spans="1:19" s="63" customFormat="1" x14ac:dyDescent="0.3">
      <c r="A598" s="56"/>
      <c r="B598" s="57"/>
      <c r="C598" s="272"/>
      <c r="D598" s="273"/>
      <c r="E598" s="273"/>
      <c r="F598" s="273"/>
      <c r="G598" s="273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</row>
    <row r="599" spans="1:19" s="63" customFormat="1" x14ac:dyDescent="0.3">
      <c r="A599" s="56"/>
      <c r="B599" s="57"/>
      <c r="C599" s="270"/>
      <c r="D599" s="271"/>
      <c r="E599" s="271"/>
      <c r="F599" s="271"/>
      <c r="G599" s="271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</row>
    <row r="600" spans="1:19" s="63" customFormat="1" x14ac:dyDescent="0.3">
      <c r="A600" s="56"/>
      <c r="B600" s="57"/>
      <c r="C600" s="58"/>
      <c r="D600" s="59"/>
      <c r="E600" s="60"/>
      <c r="F600" s="61"/>
      <c r="G600" s="62"/>
      <c r="H600" s="61"/>
      <c r="I600" s="62"/>
      <c r="J600" s="61"/>
      <c r="K600" s="62"/>
      <c r="L600" s="62"/>
      <c r="M600" s="62"/>
      <c r="N600" s="62"/>
      <c r="O600" s="62"/>
      <c r="P600" s="62"/>
      <c r="Q600" s="62"/>
      <c r="R600" s="62"/>
      <c r="S600" s="62"/>
    </row>
    <row r="601" spans="1:19" s="63" customFormat="1" x14ac:dyDescent="0.3">
      <c r="A601" s="56"/>
      <c r="B601" s="57"/>
      <c r="C601" s="270"/>
      <c r="D601" s="271"/>
      <c r="E601" s="271"/>
      <c r="F601" s="271"/>
      <c r="G601" s="271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</row>
    <row r="602" spans="1:19" s="63" customFormat="1" x14ac:dyDescent="0.3">
      <c r="A602" s="56"/>
      <c r="B602" s="57"/>
      <c r="C602" s="58"/>
      <c r="D602" s="59"/>
      <c r="E602" s="60"/>
      <c r="F602" s="61"/>
      <c r="G602" s="62"/>
      <c r="H602" s="61"/>
      <c r="I602" s="62"/>
      <c r="J602" s="61"/>
      <c r="K602" s="62"/>
      <c r="L602" s="62"/>
      <c r="M602" s="62"/>
      <c r="N602" s="62"/>
      <c r="O602" s="62"/>
      <c r="P602" s="62"/>
      <c r="Q602" s="62"/>
      <c r="R602" s="62"/>
      <c r="S602" s="62"/>
    </row>
    <row r="603" spans="1:19" s="63" customFormat="1" x14ac:dyDescent="0.3">
      <c r="A603" s="56"/>
      <c r="B603" s="57"/>
      <c r="C603" s="270"/>
      <c r="D603" s="271"/>
      <c r="E603" s="271"/>
      <c r="F603" s="271"/>
      <c r="G603" s="271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</row>
    <row r="604" spans="1:19" s="63" customFormat="1" x14ac:dyDescent="0.3">
      <c r="A604" s="56"/>
      <c r="B604" s="57"/>
      <c r="C604" s="58"/>
      <c r="D604" s="59"/>
      <c r="E604" s="60"/>
      <c r="F604" s="61"/>
      <c r="G604" s="62"/>
      <c r="H604" s="61"/>
      <c r="I604" s="62"/>
      <c r="J604" s="61"/>
      <c r="K604" s="62"/>
      <c r="L604" s="62"/>
      <c r="M604" s="62"/>
      <c r="N604" s="62"/>
      <c r="O604" s="62"/>
      <c r="P604" s="62"/>
      <c r="Q604" s="62"/>
      <c r="R604" s="62"/>
      <c r="S604" s="62"/>
    </row>
    <row r="605" spans="1:19" s="63" customFormat="1" x14ac:dyDescent="0.3">
      <c r="A605" s="56"/>
      <c r="B605" s="57"/>
      <c r="C605" s="270"/>
      <c r="D605" s="271"/>
      <c r="E605" s="271"/>
      <c r="F605" s="271"/>
      <c r="G605" s="271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</row>
    <row r="606" spans="1:19" s="63" customFormat="1" x14ac:dyDescent="0.3">
      <c r="A606" s="56"/>
      <c r="B606" s="57"/>
      <c r="C606" s="58"/>
      <c r="D606" s="59"/>
      <c r="E606" s="60"/>
      <c r="F606" s="61"/>
      <c r="G606" s="62"/>
      <c r="H606" s="61"/>
      <c r="I606" s="62"/>
      <c r="J606" s="61"/>
      <c r="K606" s="62"/>
      <c r="L606" s="62"/>
      <c r="M606" s="62"/>
      <c r="N606" s="62"/>
      <c r="O606" s="62"/>
      <c r="P606" s="62"/>
      <c r="Q606" s="62"/>
      <c r="R606" s="62"/>
      <c r="S606" s="62"/>
    </row>
    <row r="607" spans="1:19" s="63" customFormat="1" ht="15" customHeight="1" x14ac:dyDescent="0.3">
      <c r="A607" s="56"/>
      <c r="B607" s="57"/>
      <c r="C607" s="270"/>
      <c r="D607" s="271"/>
      <c r="E607" s="271"/>
      <c r="F607" s="271"/>
      <c r="G607" s="271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</row>
    <row r="608" spans="1:19" s="63" customFormat="1" x14ac:dyDescent="0.3">
      <c r="A608" s="56"/>
      <c r="B608" s="57"/>
      <c r="C608" s="58"/>
      <c r="D608" s="59"/>
      <c r="E608" s="60"/>
      <c r="F608" s="61"/>
      <c r="G608" s="62"/>
      <c r="H608" s="61"/>
      <c r="I608" s="62"/>
      <c r="J608" s="61"/>
      <c r="K608" s="62"/>
      <c r="L608" s="62"/>
      <c r="M608" s="62"/>
      <c r="N608" s="62"/>
      <c r="O608" s="62"/>
      <c r="P608" s="62"/>
      <c r="Q608" s="62"/>
      <c r="R608" s="62"/>
      <c r="S608" s="62"/>
    </row>
    <row r="609" spans="1:19" s="63" customFormat="1" x14ac:dyDescent="0.3">
      <c r="A609" s="56"/>
      <c r="B609" s="57"/>
      <c r="C609" s="272"/>
      <c r="D609" s="273"/>
      <c r="E609" s="273"/>
      <c r="F609" s="273"/>
      <c r="G609" s="273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</row>
    <row r="610" spans="1:19" s="63" customFormat="1" x14ac:dyDescent="0.3">
      <c r="A610" s="56"/>
      <c r="B610" s="57"/>
      <c r="C610" s="270"/>
      <c r="D610" s="271"/>
      <c r="E610" s="271"/>
      <c r="F610" s="271"/>
      <c r="G610" s="271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19" s="63" customFormat="1" x14ac:dyDescent="0.3">
      <c r="A611" s="56"/>
      <c r="B611" s="57"/>
      <c r="C611" s="58"/>
      <c r="D611" s="59"/>
      <c r="E611" s="60"/>
      <c r="F611" s="61"/>
      <c r="G611" s="62"/>
      <c r="H611" s="61"/>
      <c r="I611" s="62"/>
      <c r="J611" s="61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19" s="63" customFormat="1" x14ac:dyDescent="0.3">
      <c r="A612" s="56"/>
      <c r="B612" s="57"/>
      <c r="C612" s="272"/>
      <c r="D612" s="273"/>
      <c r="E612" s="273"/>
      <c r="F612" s="273"/>
      <c r="G612" s="273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19" s="63" customFormat="1" x14ac:dyDescent="0.3">
      <c r="A613" s="56"/>
      <c r="B613" s="57"/>
      <c r="C613" s="270"/>
      <c r="D613" s="271"/>
      <c r="E613" s="271"/>
      <c r="F613" s="271"/>
      <c r="G613" s="271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19" s="63" customFormat="1" x14ac:dyDescent="0.3">
      <c r="A614" s="56"/>
      <c r="B614" s="57"/>
      <c r="C614" s="58"/>
      <c r="D614" s="59"/>
      <c r="E614" s="60"/>
      <c r="F614" s="61"/>
      <c r="G614" s="62"/>
      <c r="H614" s="61"/>
      <c r="I614" s="62"/>
      <c r="J614" s="61"/>
      <c r="K614" s="62"/>
      <c r="L614" s="62"/>
      <c r="M614" s="62"/>
      <c r="N614" s="62"/>
      <c r="O614" s="62"/>
      <c r="P614" s="62"/>
      <c r="Q614" s="62"/>
      <c r="R614" s="62"/>
      <c r="S614" s="62"/>
    </row>
    <row r="615" spans="1:19" s="63" customFormat="1" x14ac:dyDescent="0.3">
      <c r="A615" s="56"/>
      <c r="B615" s="57"/>
      <c r="C615" s="270"/>
      <c r="D615" s="271"/>
      <c r="E615" s="271"/>
      <c r="F615" s="271"/>
      <c r="G615" s="271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</row>
    <row r="616" spans="1:19" s="63" customFormat="1" x14ac:dyDescent="0.3">
      <c r="A616" s="56"/>
      <c r="B616" s="57"/>
      <c r="C616" s="58"/>
      <c r="D616" s="59"/>
      <c r="E616" s="60"/>
      <c r="F616" s="61"/>
      <c r="G616" s="62"/>
      <c r="H616" s="61"/>
      <c r="I616" s="62"/>
      <c r="J616" s="61"/>
      <c r="K616" s="62"/>
      <c r="L616" s="62"/>
      <c r="M616" s="62"/>
      <c r="N616" s="62"/>
      <c r="O616" s="62"/>
      <c r="P616" s="62"/>
      <c r="Q616" s="62"/>
      <c r="R616" s="62"/>
      <c r="S616" s="62"/>
    </row>
    <row r="617" spans="1:19" s="63" customFormat="1" x14ac:dyDescent="0.3">
      <c r="A617" s="56"/>
      <c r="B617" s="57"/>
      <c r="C617" s="270"/>
      <c r="D617" s="271"/>
      <c r="E617" s="271"/>
      <c r="F617" s="271"/>
      <c r="G617" s="271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</row>
    <row r="618" spans="1:19" s="63" customFormat="1" x14ac:dyDescent="0.3">
      <c r="A618" s="56"/>
      <c r="B618" s="57"/>
      <c r="C618" s="58"/>
      <c r="D618" s="59"/>
      <c r="E618" s="60"/>
      <c r="F618" s="61"/>
      <c r="G618" s="62"/>
      <c r="H618" s="61"/>
      <c r="I618" s="62"/>
      <c r="J618" s="61"/>
      <c r="K618" s="62"/>
      <c r="L618" s="62"/>
      <c r="M618" s="62"/>
      <c r="N618" s="62"/>
      <c r="O618" s="62"/>
      <c r="P618" s="62"/>
      <c r="Q618" s="62"/>
      <c r="R618" s="62"/>
      <c r="S618" s="62"/>
    </row>
    <row r="619" spans="1:19" s="63" customFormat="1" x14ac:dyDescent="0.3">
      <c r="A619" s="56"/>
      <c r="B619" s="57"/>
      <c r="C619" s="270"/>
      <c r="D619" s="271"/>
      <c r="E619" s="271"/>
      <c r="F619" s="271"/>
      <c r="G619" s="271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</row>
    <row r="620" spans="1:19" s="63" customFormat="1" x14ac:dyDescent="0.3">
      <c r="A620" s="75"/>
      <c r="B620" s="76"/>
      <c r="C620" s="77"/>
      <c r="D620" s="78"/>
      <c r="E620" s="79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</row>
    <row r="621" spans="1:19" s="63" customFormat="1" x14ac:dyDescent="0.3">
      <c r="A621" s="56"/>
      <c r="B621" s="57"/>
      <c r="C621" s="58"/>
      <c r="D621" s="59"/>
      <c r="E621" s="60"/>
      <c r="F621" s="61"/>
      <c r="G621" s="62"/>
      <c r="H621" s="61"/>
      <c r="I621" s="62"/>
      <c r="J621" s="61"/>
      <c r="K621" s="62"/>
      <c r="L621" s="62"/>
      <c r="M621" s="62"/>
      <c r="N621" s="62"/>
      <c r="O621" s="62"/>
      <c r="P621" s="62"/>
      <c r="Q621" s="62"/>
      <c r="R621" s="62"/>
      <c r="S621" s="62"/>
    </row>
    <row r="622" spans="1:19" s="63" customFormat="1" x14ac:dyDescent="0.3">
      <c r="A622" s="56"/>
      <c r="B622" s="57"/>
      <c r="C622" s="270"/>
      <c r="D622" s="271"/>
      <c r="E622" s="271"/>
      <c r="F622" s="271"/>
      <c r="G622" s="271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</row>
    <row r="623" spans="1:19" s="63" customFormat="1" x14ac:dyDescent="0.3">
      <c r="A623" s="56"/>
      <c r="B623" s="57"/>
      <c r="C623" s="58"/>
      <c r="D623" s="59"/>
      <c r="E623" s="60"/>
      <c r="F623" s="61"/>
      <c r="G623" s="62"/>
      <c r="H623" s="61"/>
      <c r="I623" s="62"/>
      <c r="J623" s="61"/>
      <c r="K623" s="62"/>
      <c r="L623" s="62"/>
      <c r="M623" s="62"/>
      <c r="N623" s="62"/>
      <c r="O623" s="62"/>
      <c r="P623" s="62"/>
      <c r="Q623" s="62"/>
      <c r="R623" s="62"/>
      <c r="S623" s="62"/>
    </row>
    <row r="624" spans="1:19" s="63" customFormat="1" x14ac:dyDescent="0.3">
      <c r="A624" s="56"/>
      <c r="B624" s="57"/>
      <c r="C624" s="270"/>
      <c r="D624" s="271"/>
      <c r="E624" s="271"/>
      <c r="F624" s="271"/>
      <c r="G624" s="271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</row>
    <row r="625" spans="1:19" s="63" customFormat="1" x14ac:dyDescent="0.3">
      <c r="A625" s="56"/>
      <c r="B625" s="57"/>
      <c r="C625" s="58"/>
      <c r="D625" s="59"/>
      <c r="E625" s="60"/>
      <c r="F625" s="61"/>
      <c r="G625" s="62"/>
      <c r="H625" s="61"/>
      <c r="I625" s="62"/>
      <c r="J625" s="61"/>
      <c r="K625" s="62"/>
      <c r="L625" s="62"/>
      <c r="M625" s="62"/>
      <c r="N625" s="62"/>
      <c r="O625" s="62"/>
      <c r="P625" s="62"/>
      <c r="Q625" s="62"/>
      <c r="R625" s="62"/>
      <c r="S625" s="62"/>
    </row>
    <row r="626" spans="1:19" s="63" customFormat="1" x14ac:dyDescent="0.3">
      <c r="A626" s="56"/>
      <c r="B626" s="57"/>
      <c r="C626" s="270"/>
      <c r="D626" s="271"/>
      <c r="E626" s="271"/>
      <c r="F626" s="271"/>
      <c r="G626" s="271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</row>
    <row r="627" spans="1:19" s="63" customFormat="1" ht="15" customHeight="1" x14ac:dyDescent="0.3">
      <c r="A627" s="75"/>
      <c r="B627" s="76"/>
      <c r="C627" s="77"/>
      <c r="D627" s="78"/>
      <c r="E627" s="79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</row>
    <row r="628" spans="1:19" s="63" customFormat="1" x14ac:dyDescent="0.3">
      <c r="A628" s="56"/>
      <c r="B628" s="57"/>
      <c r="C628" s="58"/>
      <c r="D628" s="59"/>
      <c r="E628" s="60"/>
      <c r="F628" s="61"/>
      <c r="G628" s="62"/>
      <c r="H628" s="61"/>
      <c r="I628" s="62"/>
      <c r="J628" s="61"/>
      <c r="K628" s="62"/>
      <c r="L628" s="62"/>
      <c r="M628" s="62"/>
      <c r="N628" s="62"/>
      <c r="O628" s="62"/>
      <c r="P628" s="62"/>
      <c r="Q628" s="62"/>
      <c r="R628" s="62"/>
      <c r="S628" s="62"/>
    </row>
    <row r="629" spans="1:19" s="63" customFormat="1" x14ac:dyDescent="0.3">
      <c r="A629" s="56"/>
      <c r="B629" s="57"/>
      <c r="C629" s="272"/>
      <c r="D629" s="273"/>
      <c r="E629" s="273"/>
      <c r="F629" s="273"/>
      <c r="G629" s="273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</row>
    <row r="630" spans="1:19" s="63" customFormat="1" x14ac:dyDescent="0.3">
      <c r="A630" s="56"/>
      <c r="B630" s="57"/>
      <c r="C630" s="270"/>
      <c r="D630" s="271"/>
      <c r="E630" s="271"/>
      <c r="F630" s="271"/>
      <c r="G630" s="271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</row>
    <row r="631" spans="1:19" s="63" customFormat="1" x14ac:dyDescent="0.3">
      <c r="A631" s="56"/>
      <c r="B631" s="57"/>
      <c r="C631" s="58"/>
      <c r="D631" s="59"/>
      <c r="E631" s="60"/>
      <c r="F631" s="61"/>
      <c r="G631" s="62"/>
      <c r="H631" s="61"/>
      <c r="I631" s="62"/>
      <c r="J631" s="61"/>
      <c r="K631" s="62"/>
      <c r="L631" s="62"/>
      <c r="M631" s="62"/>
      <c r="N631" s="62"/>
      <c r="O631" s="62"/>
      <c r="P631" s="62"/>
      <c r="Q631" s="62"/>
      <c r="R631" s="62"/>
      <c r="S631" s="62"/>
    </row>
    <row r="632" spans="1:19" s="63" customFormat="1" x14ac:dyDescent="0.3">
      <c r="A632" s="56"/>
      <c r="B632" s="57"/>
      <c r="C632" s="270"/>
      <c r="D632" s="271"/>
      <c r="E632" s="271"/>
      <c r="F632" s="271"/>
      <c r="G632" s="27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</row>
    <row r="633" spans="1:19" s="63" customFormat="1" x14ac:dyDescent="0.3">
      <c r="A633" s="56"/>
      <c r="B633" s="57"/>
      <c r="C633" s="58"/>
      <c r="D633" s="59"/>
      <c r="E633" s="60"/>
      <c r="F633" s="61"/>
      <c r="G633" s="62"/>
      <c r="H633" s="61"/>
      <c r="I633" s="62"/>
      <c r="J633" s="61"/>
      <c r="K633" s="62"/>
      <c r="L633" s="62"/>
      <c r="M633" s="62"/>
      <c r="N633" s="62"/>
      <c r="O633" s="62"/>
      <c r="P633" s="62"/>
      <c r="Q633" s="62"/>
      <c r="R633" s="62"/>
      <c r="S633" s="62"/>
    </row>
    <row r="634" spans="1:19" s="63" customFormat="1" x14ac:dyDescent="0.3">
      <c r="A634" s="56"/>
      <c r="B634" s="57"/>
      <c r="C634" s="270"/>
      <c r="D634" s="271"/>
      <c r="E634" s="271"/>
      <c r="F634" s="271"/>
      <c r="G634" s="27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</row>
    <row r="635" spans="1:19" s="63" customFormat="1" x14ac:dyDescent="0.3">
      <c r="A635" s="56"/>
      <c r="B635" s="57"/>
      <c r="C635" s="58"/>
      <c r="D635" s="59"/>
      <c r="E635" s="60"/>
      <c r="F635" s="61"/>
      <c r="G635" s="62"/>
      <c r="H635" s="61"/>
      <c r="I635" s="62"/>
      <c r="J635" s="61"/>
      <c r="K635" s="62"/>
      <c r="L635" s="62"/>
      <c r="M635" s="62"/>
      <c r="N635" s="62"/>
      <c r="O635" s="62"/>
      <c r="P635" s="62"/>
      <c r="Q635" s="62"/>
      <c r="R635" s="62"/>
      <c r="S635" s="62"/>
    </row>
    <row r="636" spans="1:19" s="63" customFormat="1" x14ac:dyDescent="0.3">
      <c r="A636" s="56"/>
      <c r="B636" s="57"/>
      <c r="C636" s="270"/>
      <c r="D636" s="271"/>
      <c r="E636" s="271"/>
      <c r="F636" s="271"/>
      <c r="G636" s="27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</row>
    <row r="637" spans="1:19" s="63" customFormat="1" x14ac:dyDescent="0.3">
      <c r="A637" s="56"/>
      <c r="B637" s="57"/>
      <c r="C637" s="58"/>
      <c r="D637" s="59"/>
      <c r="E637" s="60"/>
      <c r="F637" s="61"/>
      <c r="G637" s="62"/>
      <c r="H637" s="61"/>
      <c r="I637" s="62"/>
      <c r="J637" s="61"/>
      <c r="K637" s="62"/>
      <c r="L637" s="62"/>
      <c r="M637" s="62"/>
      <c r="N637" s="62"/>
      <c r="O637" s="62"/>
      <c r="P637" s="62"/>
      <c r="Q637" s="62"/>
      <c r="R637" s="62"/>
      <c r="S637" s="62"/>
    </row>
    <row r="638" spans="1:19" s="63" customFormat="1" x14ac:dyDescent="0.3">
      <c r="A638" s="56"/>
      <c r="B638" s="57"/>
      <c r="C638" s="270"/>
      <c r="D638" s="271"/>
      <c r="E638" s="271"/>
      <c r="F638" s="271"/>
      <c r="G638" s="271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19" s="63" customFormat="1" x14ac:dyDescent="0.3">
      <c r="A639" s="56"/>
      <c r="B639" s="57"/>
      <c r="C639" s="58"/>
      <c r="D639" s="59"/>
      <c r="E639" s="60"/>
      <c r="F639" s="61"/>
      <c r="G639" s="62"/>
      <c r="H639" s="61"/>
      <c r="I639" s="62"/>
      <c r="J639" s="61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19" s="63" customFormat="1" ht="15" customHeight="1" x14ac:dyDescent="0.3">
      <c r="A640" s="56"/>
      <c r="B640" s="57"/>
      <c r="C640" s="270"/>
      <c r="D640" s="271"/>
      <c r="E640" s="271"/>
      <c r="F640" s="271"/>
      <c r="G640" s="271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58"/>
      <c r="D641" s="59"/>
      <c r="E641" s="60"/>
      <c r="F641" s="61"/>
      <c r="G641" s="62"/>
      <c r="H641" s="61"/>
      <c r="I641" s="62"/>
      <c r="J641" s="61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x14ac:dyDescent="0.3">
      <c r="A642" s="56"/>
      <c r="B642" s="57"/>
      <c r="C642" s="272"/>
      <c r="D642" s="273"/>
      <c r="E642" s="273"/>
      <c r="F642" s="273"/>
      <c r="G642" s="273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270"/>
      <c r="D643" s="271"/>
      <c r="E643" s="271"/>
      <c r="F643" s="271"/>
      <c r="G643" s="271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75"/>
      <c r="B644" s="76"/>
      <c r="C644" s="77"/>
      <c r="D644" s="78"/>
      <c r="E644" s="79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</row>
    <row r="645" spans="1:19" s="63" customFormat="1" x14ac:dyDescent="0.3">
      <c r="A645" s="56"/>
      <c r="B645" s="57"/>
      <c r="C645" s="58"/>
      <c r="D645" s="59"/>
      <c r="E645" s="60"/>
      <c r="F645" s="61"/>
      <c r="G645" s="62"/>
      <c r="H645" s="61"/>
      <c r="I645" s="62"/>
      <c r="J645" s="61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270"/>
      <c r="D646" s="271"/>
      <c r="E646" s="271"/>
      <c r="F646" s="271"/>
      <c r="G646" s="271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58"/>
      <c r="D647" s="59"/>
      <c r="E647" s="60"/>
      <c r="F647" s="61"/>
      <c r="G647" s="62"/>
      <c r="H647" s="61"/>
      <c r="I647" s="62"/>
      <c r="J647" s="61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272"/>
      <c r="D648" s="273"/>
      <c r="E648" s="273"/>
      <c r="F648" s="273"/>
      <c r="G648" s="273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270"/>
      <c r="D649" s="271"/>
      <c r="E649" s="271"/>
      <c r="F649" s="271"/>
      <c r="G649" s="271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x14ac:dyDescent="0.3">
      <c r="A650" s="56"/>
      <c r="B650" s="57"/>
      <c r="C650" s="58"/>
      <c r="D650" s="59"/>
      <c r="E650" s="60"/>
      <c r="F650" s="61"/>
      <c r="G650" s="62"/>
      <c r="H650" s="61"/>
      <c r="I650" s="62"/>
      <c r="J650" s="61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x14ac:dyDescent="0.3">
      <c r="A651" s="56"/>
      <c r="B651" s="57"/>
      <c r="C651" s="270"/>
      <c r="D651" s="271"/>
      <c r="E651" s="271"/>
      <c r="F651" s="271"/>
      <c r="G651" s="271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</row>
    <row r="652" spans="1:19" s="63" customFormat="1" x14ac:dyDescent="0.3">
      <c r="A652" s="56"/>
      <c r="B652" s="57"/>
      <c r="C652" s="58"/>
      <c r="D652" s="59"/>
      <c r="E652" s="60"/>
      <c r="F652" s="61"/>
      <c r="G652" s="62"/>
      <c r="H652" s="61"/>
      <c r="I652" s="62"/>
      <c r="J652" s="61"/>
      <c r="K652" s="62"/>
      <c r="L652" s="62"/>
      <c r="M652" s="62"/>
      <c r="N652" s="62"/>
      <c r="O652" s="62"/>
      <c r="P652" s="62"/>
      <c r="Q652" s="62"/>
      <c r="R652" s="62"/>
      <c r="S652" s="62"/>
    </row>
    <row r="653" spans="1:19" s="63" customFormat="1" x14ac:dyDescent="0.3">
      <c r="A653" s="56"/>
      <c r="B653" s="57"/>
      <c r="C653" s="270"/>
      <c r="D653" s="271"/>
      <c r="E653" s="271"/>
      <c r="F653" s="271"/>
      <c r="G653" s="27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</row>
    <row r="654" spans="1:19" s="63" customFormat="1" x14ac:dyDescent="0.3">
      <c r="A654" s="56"/>
      <c r="B654" s="57"/>
      <c r="C654" s="58"/>
      <c r="D654" s="59"/>
      <c r="E654" s="60"/>
      <c r="F654" s="61"/>
      <c r="G654" s="62"/>
      <c r="H654" s="61"/>
      <c r="I654" s="62"/>
      <c r="J654" s="61"/>
      <c r="K654" s="62"/>
      <c r="L654" s="62"/>
      <c r="M654" s="62"/>
      <c r="N654" s="62"/>
      <c r="O654" s="62"/>
      <c r="P654" s="62"/>
      <c r="Q654" s="62"/>
      <c r="R654" s="62"/>
      <c r="S654" s="62"/>
    </row>
    <row r="655" spans="1:19" s="63" customFormat="1" x14ac:dyDescent="0.3">
      <c r="A655" s="56"/>
      <c r="B655" s="57"/>
      <c r="C655" s="272"/>
      <c r="D655" s="273"/>
      <c r="E655" s="273"/>
      <c r="F655" s="273"/>
      <c r="G655" s="273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</row>
    <row r="656" spans="1:19" s="63" customFormat="1" ht="15" customHeight="1" x14ac:dyDescent="0.3">
      <c r="A656" s="56"/>
      <c r="B656" s="57"/>
      <c r="C656" s="270"/>
      <c r="D656" s="271"/>
      <c r="E656" s="271"/>
      <c r="F656" s="271"/>
      <c r="G656" s="271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</row>
    <row r="657" spans="1:19" s="63" customFormat="1" x14ac:dyDescent="0.3">
      <c r="A657" s="56"/>
      <c r="B657" s="57"/>
      <c r="C657" s="58"/>
      <c r="D657" s="59"/>
      <c r="E657" s="60"/>
      <c r="F657" s="61"/>
      <c r="G657" s="62"/>
      <c r="H657" s="61"/>
      <c r="I657" s="62"/>
      <c r="J657" s="61"/>
      <c r="K657" s="62"/>
      <c r="L657" s="62"/>
      <c r="M657" s="62"/>
      <c r="N657" s="62"/>
      <c r="O657" s="62"/>
      <c r="P657" s="62"/>
      <c r="Q657" s="62"/>
      <c r="R657" s="62"/>
      <c r="S657" s="62"/>
    </row>
    <row r="658" spans="1:19" s="63" customFormat="1" x14ac:dyDescent="0.3">
      <c r="A658" s="56"/>
      <c r="B658" s="57"/>
      <c r="C658" s="272"/>
      <c r="D658" s="273"/>
      <c r="E658" s="273"/>
      <c r="F658" s="273"/>
      <c r="G658" s="273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</row>
    <row r="659" spans="1:19" s="63" customFormat="1" ht="15" customHeight="1" x14ac:dyDescent="0.3">
      <c r="A659" s="56"/>
      <c r="B659" s="57"/>
      <c r="C659" s="270"/>
      <c r="D659" s="271"/>
      <c r="E659" s="271"/>
      <c r="F659" s="271"/>
      <c r="G659" s="271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58"/>
      <c r="D660" s="59"/>
      <c r="E660" s="60"/>
      <c r="F660" s="61"/>
      <c r="G660" s="62"/>
      <c r="H660" s="61"/>
      <c r="I660" s="62"/>
      <c r="J660" s="61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56"/>
      <c r="B661" s="57"/>
      <c r="C661" s="272"/>
      <c r="D661" s="273"/>
      <c r="E661" s="273"/>
      <c r="F661" s="273"/>
      <c r="G661" s="273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</row>
    <row r="662" spans="1:19" s="63" customFormat="1" ht="15" customHeight="1" x14ac:dyDescent="0.3">
      <c r="A662" s="56"/>
      <c r="B662" s="57"/>
      <c r="C662" s="270"/>
      <c r="D662" s="271"/>
      <c r="E662" s="271"/>
      <c r="F662" s="271"/>
      <c r="G662" s="271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58"/>
      <c r="D663" s="59"/>
      <c r="E663" s="60"/>
      <c r="F663" s="61"/>
      <c r="G663" s="62"/>
      <c r="H663" s="61"/>
      <c r="I663" s="62"/>
      <c r="J663" s="61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272"/>
      <c r="D664" s="273"/>
      <c r="E664" s="273"/>
      <c r="F664" s="273"/>
      <c r="G664" s="273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ht="15" customHeight="1" x14ac:dyDescent="0.3">
      <c r="A665" s="56"/>
      <c r="B665" s="57"/>
      <c r="C665" s="270"/>
      <c r="D665" s="271"/>
      <c r="E665" s="271"/>
      <c r="F665" s="271"/>
      <c r="G665" s="271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x14ac:dyDescent="0.3">
      <c r="A666" s="56"/>
      <c r="B666" s="57"/>
      <c r="C666" s="58"/>
      <c r="D666" s="59"/>
      <c r="E666" s="60"/>
      <c r="F666" s="61"/>
      <c r="G666" s="62"/>
      <c r="H666" s="61"/>
      <c r="I666" s="62"/>
      <c r="J666" s="61"/>
      <c r="K666" s="62"/>
      <c r="L666" s="62"/>
      <c r="M666" s="62"/>
      <c r="N666" s="62"/>
      <c r="O666" s="62"/>
      <c r="P666" s="62"/>
      <c r="Q666" s="62"/>
      <c r="R666" s="62"/>
      <c r="S666" s="62"/>
    </row>
    <row r="667" spans="1:19" s="63" customFormat="1" x14ac:dyDescent="0.3">
      <c r="A667" s="56"/>
      <c r="B667" s="57"/>
      <c r="C667" s="272"/>
      <c r="D667" s="273"/>
      <c r="E667" s="273"/>
      <c r="F667" s="273"/>
      <c r="G667" s="273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270"/>
      <c r="D668" s="271"/>
      <c r="E668" s="271"/>
      <c r="F668" s="271"/>
      <c r="G668" s="271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x14ac:dyDescent="0.3">
      <c r="A669" s="75"/>
      <c r="B669" s="76"/>
      <c r="C669" s="77"/>
      <c r="D669" s="78"/>
      <c r="E669" s="79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</row>
    <row r="670" spans="1:19" s="63" customFormat="1" x14ac:dyDescent="0.3">
      <c r="A670" s="56"/>
      <c r="B670" s="57"/>
      <c r="C670" s="272"/>
      <c r="D670" s="273"/>
      <c r="E670" s="273"/>
      <c r="F670" s="273"/>
      <c r="G670" s="273"/>
      <c r="H670" s="62"/>
      <c r="I670" s="62"/>
      <c r="J670" s="62"/>
      <c r="K670" s="62"/>
      <c r="L670" s="62"/>
      <c r="M670" s="62"/>
      <c r="N670" s="60"/>
      <c r="O670" s="60"/>
      <c r="P670" s="60"/>
      <c r="Q670" s="60"/>
      <c r="R670" s="62"/>
      <c r="S670" s="62"/>
    </row>
    <row r="671" spans="1:19" s="63" customFormat="1" x14ac:dyDescent="0.3">
      <c r="A671" s="56"/>
      <c r="B671" s="57"/>
      <c r="C671" s="58"/>
      <c r="D671" s="59"/>
      <c r="E671" s="60"/>
      <c r="F671" s="61"/>
      <c r="G671" s="62"/>
      <c r="H671" s="61"/>
      <c r="I671" s="62"/>
      <c r="J671" s="61"/>
      <c r="K671" s="62"/>
      <c r="L671" s="62"/>
      <c r="M671" s="62"/>
      <c r="N671" s="60"/>
      <c r="O671" s="60"/>
      <c r="P671" s="60"/>
      <c r="Q671" s="60"/>
      <c r="R671" s="62"/>
      <c r="S671" s="62"/>
    </row>
    <row r="672" spans="1:19" s="63" customFormat="1" x14ac:dyDescent="0.3">
      <c r="A672" s="56"/>
      <c r="B672" s="57"/>
      <c r="C672" s="272"/>
      <c r="D672" s="273"/>
      <c r="E672" s="273"/>
      <c r="F672" s="273"/>
      <c r="G672" s="273"/>
      <c r="H672" s="62"/>
      <c r="I672" s="62"/>
      <c r="J672" s="62"/>
      <c r="K672" s="62"/>
      <c r="L672" s="62"/>
      <c r="M672" s="62"/>
      <c r="N672" s="60"/>
      <c r="O672" s="60"/>
      <c r="P672" s="60"/>
      <c r="Q672" s="60"/>
      <c r="R672" s="62"/>
      <c r="S672" s="62"/>
    </row>
    <row r="673" spans="1:19" s="63" customFormat="1" x14ac:dyDescent="0.3">
      <c r="A673" s="56"/>
      <c r="B673" s="57"/>
      <c r="C673" s="58"/>
      <c r="D673" s="59"/>
      <c r="E673" s="60"/>
      <c r="F673" s="61"/>
      <c r="G673" s="62"/>
      <c r="H673" s="61"/>
      <c r="I673" s="62"/>
      <c r="J673" s="61"/>
      <c r="K673" s="62"/>
      <c r="L673" s="62"/>
      <c r="M673" s="62"/>
      <c r="N673" s="60"/>
      <c r="O673" s="60"/>
      <c r="P673" s="60"/>
      <c r="Q673" s="60"/>
      <c r="R673" s="62"/>
      <c r="S673" s="62"/>
    </row>
    <row r="674" spans="1:19" s="63" customFormat="1" x14ac:dyDescent="0.3">
      <c r="A674" s="56"/>
      <c r="B674" s="57"/>
      <c r="C674" s="272"/>
      <c r="D674" s="273"/>
      <c r="E674" s="273"/>
      <c r="F674" s="273"/>
      <c r="G674" s="273"/>
      <c r="H674" s="62"/>
      <c r="I674" s="62"/>
      <c r="J674" s="62"/>
      <c r="K674" s="62"/>
      <c r="L674" s="62"/>
      <c r="M674" s="62"/>
      <c r="N674" s="60"/>
      <c r="O674" s="60"/>
      <c r="P674" s="60"/>
      <c r="Q674" s="60"/>
      <c r="R674" s="62"/>
      <c r="S674" s="62"/>
    </row>
    <row r="675" spans="1:19" s="63" customFormat="1" x14ac:dyDescent="0.3">
      <c r="A675" s="56"/>
      <c r="B675" s="57"/>
      <c r="C675" s="58"/>
      <c r="D675" s="59"/>
      <c r="E675" s="60"/>
      <c r="F675" s="61"/>
      <c r="G675" s="62"/>
      <c r="H675" s="61"/>
      <c r="I675" s="62"/>
      <c r="J675" s="61"/>
      <c r="K675" s="62"/>
      <c r="L675" s="62"/>
      <c r="M675" s="62"/>
      <c r="N675" s="60"/>
      <c r="O675" s="60"/>
      <c r="P675" s="60"/>
      <c r="Q675" s="60"/>
      <c r="R675" s="62"/>
      <c r="S675" s="62"/>
    </row>
    <row r="676" spans="1:19" s="63" customFormat="1" ht="15" customHeight="1" x14ac:dyDescent="0.3">
      <c r="A676" s="56"/>
      <c r="B676" s="57"/>
      <c r="C676" s="58"/>
      <c r="D676" s="59"/>
      <c r="E676" s="60"/>
      <c r="F676" s="61"/>
      <c r="G676" s="62"/>
      <c r="H676" s="61"/>
      <c r="I676" s="62"/>
      <c r="J676" s="61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x14ac:dyDescent="0.3">
      <c r="A677" s="56"/>
      <c r="B677" s="57"/>
      <c r="C677" s="58"/>
      <c r="D677" s="59"/>
      <c r="E677" s="60"/>
      <c r="F677" s="61"/>
      <c r="G677" s="62"/>
      <c r="H677" s="61"/>
      <c r="I677" s="62"/>
      <c r="J677" s="61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ht="15" customHeight="1" x14ac:dyDescent="0.3">
      <c r="A678" s="56"/>
      <c r="B678" s="57"/>
      <c r="C678" s="272"/>
      <c r="D678" s="273"/>
      <c r="E678" s="273"/>
      <c r="F678" s="273"/>
      <c r="G678" s="273"/>
      <c r="H678" s="61"/>
      <c r="I678" s="62"/>
      <c r="J678" s="61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56"/>
      <c r="B679" s="57"/>
      <c r="C679" s="58"/>
      <c r="D679" s="59"/>
      <c r="E679" s="60"/>
      <c r="F679" s="61"/>
      <c r="G679" s="62"/>
      <c r="H679" s="61"/>
      <c r="I679" s="62"/>
      <c r="J679" s="61"/>
      <c r="K679" s="62"/>
      <c r="L679" s="62"/>
      <c r="M679" s="62"/>
      <c r="N679" s="62"/>
      <c r="O679" s="62"/>
      <c r="P679" s="62"/>
      <c r="Q679" s="62"/>
      <c r="R679" s="62"/>
      <c r="S679" s="62"/>
    </row>
    <row r="680" spans="1:19" s="63" customFormat="1" x14ac:dyDescent="0.3">
      <c r="A680" s="56"/>
      <c r="B680" s="57"/>
      <c r="C680" s="272"/>
      <c r="D680" s="273"/>
      <c r="E680" s="273"/>
      <c r="F680" s="273"/>
      <c r="G680" s="273"/>
      <c r="H680" s="61"/>
      <c r="I680" s="62"/>
      <c r="J680" s="61"/>
      <c r="K680" s="62"/>
      <c r="L680" s="62"/>
      <c r="M680" s="62"/>
      <c r="N680" s="62"/>
      <c r="O680" s="62"/>
      <c r="P680" s="62"/>
      <c r="Q680" s="62"/>
      <c r="R680" s="62"/>
      <c r="S680" s="62"/>
    </row>
    <row r="681" spans="1:19" s="63" customFormat="1" x14ac:dyDescent="0.3">
      <c r="A681" s="56"/>
      <c r="B681" s="57"/>
      <c r="C681" s="58"/>
      <c r="D681" s="59"/>
      <c r="E681" s="60"/>
      <c r="F681" s="61"/>
      <c r="G681" s="62"/>
      <c r="H681" s="61"/>
      <c r="I681" s="62"/>
      <c r="J681" s="61"/>
      <c r="K681" s="62"/>
      <c r="L681" s="62"/>
      <c r="M681" s="62"/>
      <c r="N681" s="62"/>
      <c r="O681" s="62"/>
      <c r="P681" s="62"/>
      <c r="Q681" s="62"/>
      <c r="R681" s="62"/>
      <c r="S681" s="62"/>
    </row>
    <row r="682" spans="1:19" s="63" customFormat="1" x14ac:dyDescent="0.3">
      <c r="A682" s="56"/>
      <c r="B682" s="57"/>
      <c r="C682" s="272"/>
      <c r="D682" s="273"/>
      <c r="E682" s="273"/>
      <c r="F682" s="273"/>
      <c r="G682" s="273"/>
      <c r="H682" s="61"/>
      <c r="I682" s="62"/>
      <c r="J682" s="61"/>
      <c r="K682" s="62"/>
      <c r="L682" s="62"/>
      <c r="M682" s="62"/>
      <c r="N682" s="62"/>
      <c r="O682" s="62"/>
      <c r="P682" s="62"/>
      <c r="Q682" s="62"/>
      <c r="R682" s="62"/>
      <c r="S682" s="62"/>
    </row>
    <row r="683" spans="1:19" s="63" customFormat="1" x14ac:dyDescent="0.3">
      <c r="A683" s="56"/>
      <c r="B683" s="57"/>
      <c r="C683" s="270"/>
      <c r="D683" s="271"/>
      <c r="E683" s="271"/>
      <c r="F683" s="271"/>
      <c r="G683" s="271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</row>
    <row r="684" spans="1:19" s="63" customFormat="1" x14ac:dyDescent="0.3">
      <c r="A684" s="56"/>
      <c r="B684" s="57"/>
      <c r="C684" s="58"/>
      <c r="D684" s="59"/>
      <c r="E684" s="60"/>
      <c r="F684" s="61"/>
      <c r="G684" s="62"/>
      <c r="H684" s="61"/>
      <c r="I684" s="62"/>
      <c r="J684" s="61"/>
      <c r="K684" s="62"/>
      <c r="L684" s="62"/>
      <c r="M684" s="62"/>
      <c r="N684" s="62"/>
      <c r="O684" s="62"/>
      <c r="P684" s="62"/>
      <c r="Q684" s="62"/>
      <c r="R684" s="62"/>
      <c r="S684" s="62"/>
    </row>
    <row r="685" spans="1:19" s="63" customFormat="1" x14ac:dyDescent="0.3">
      <c r="A685" s="56"/>
      <c r="B685" s="57"/>
      <c r="C685" s="270"/>
      <c r="D685" s="271"/>
      <c r="E685" s="271"/>
      <c r="F685" s="271"/>
      <c r="G685" s="271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</row>
    <row r="686" spans="1:19" s="63" customFormat="1" x14ac:dyDescent="0.3">
      <c r="A686" s="56"/>
      <c r="B686" s="57"/>
      <c r="C686" s="58"/>
      <c r="D686" s="59"/>
      <c r="E686" s="60"/>
      <c r="F686" s="61"/>
      <c r="G686" s="62"/>
      <c r="H686" s="61"/>
      <c r="I686" s="62"/>
      <c r="J686" s="61"/>
      <c r="K686" s="62"/>
      <c r="L686" s="62"/>
      <c r="M686" s="62"/>
      <c r="N686" s="62"/>
      <c r="O686" s="62"/>
      <c r="P686" s="62"/>
      <c r="Q686" s="62"/>
      <c r="R686" s="62"/>
      <c r="S686" s="62"/>
    </row>
    <row r="687" spans="1:19" s="63" customFormat="1" x14ac:dyDescent="0.3">
      <c r="A687" s="56"/>
      <c r="B687" s="57"/>
      <c r="C687" s="270"/>
      <c r="D687" s="271"/>
      <c r="E687" s="271"/>
      <c r="F687" s="271"/>
      <c r="G687" s="271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</row>
    <row r="688" spans="1:19" s="63" customFormat="1" x14ac:dyDescent="0.3">
      <c r="A688" s="75"/>
      <c r="B688" s="76"/>
      <c r="C688" s="77"/>
      <c r="D688" s="78"/>
      <c r="E688" s="79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</row>
    <row r="689" spans="1:19" s="63" customFormat="1" x14ac:dyDescent="0.3">
      <c r="A689" s="56"/>
      <c r="B689" s="57"/>
      <c r="C689" s="58"/>
      <c r="D689" s="59"/>
      <c r="E689" s="60"/>
      <c r="F689" s="61"/>
      <c r="G689" s="62"/>
      <c r="H689" s="61"/>
      <c r="I689" s="62"/>
      <c r="J689" s="61"/>
      <c r="K689" s="62"/>
      <c r="L689" s="62"/>
      <c r="M689" s="62"/>
      <c r="N689" s="62"/>
      <c r="O689" s="62"/>
      <c r="P689" s="62"/>
      <c r="Q689" s="62"/>
      <c r="R689" s="62"/>
      <c r="S689" s="62"/>
    </row>
    <row r="690" spans="1:19" s="63" customFormat="1" x14ac:dyDescent="0.3">
      <c r="A690" s="75"/>
      <c r="B690" s="76"/>
      <c r="C690" s="77"/>
      <c r="D690" s="78"/>
      <c r="E690" s="79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</row>
    <row r="691" spans="1:19" s="63" customFormat="1" x14ac:dyDescent="0.3">
      <c r="A691" s="56"/>
      <c r="B691" s="57"/>
      <c r="C691" s="58"/>
      <c r="D691" s="59"/>
      <c r="E691" s="60"/>
      <c r="F691" s="61"/>
      <c r="G691" s="62"/>
      <c r="H691" s="61"/>
      <c r="I691" s="62"/>
      <c r="J691" s="61"/>
      <c r="K691" s="62"/>
      <c r="L691" s="62"/>
      <c r="M691" s="62"/>
      <c r="N691" s="62"/>
      <c r="O691" s="62"/>
      <c r="P691" s="62"/>
      <c r="Q691" s="62"/>
      <c r="R691" s="62"/>
      <c r="S691" s="62"/>
    </row>
    <row r="692" spans="1:19" s="63" customFormat="1" x14ac:dyDescent="0.3">
      <c r="A692" s="56"/>
      <c r="B692" s="57"/>
      <c r="C692" s="270"/>
      <c r="D692" s="271"/>
      <c r="E692" s="271"/>
      <c r="F692" s="271"/>
      <c r="G692" s="271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</row>
    <row r="693" spans="1:19" s="63" customFormat="1" x14ac:dyDescent="0.3">
      <c r="A693" s="56"/>
      <c r="B693" s="57"/>
      <c r="C693" s="58"/>
      <c r="D693" s="59"/>
      <c r="E693" s="60"/>
      <c r="F693" s="61"/>
      <c r="G693" s="62"/>
      <c r="H693" s="61"/>
      <c r="I693" s="62"/>
      <c r="J693" s="61"/>
      <c r="K693" s="62"/>
      <c r="L693" s="62"/>
      <c r="M693" s="62"/>
      <c r="N693" s="62"/>
      <c r="O693" s="62"/>
      <c r="P693" s="62"/>
      <c r="Q693" s="62"/>
      <c r="R693" s="62"/>
      <c r="S693" s="62"/>
    </row>
    <row r="694" spans="1:19" s="63" customFormat="1" x14ac:dyDescent="0.3">
      <c r="A694" s="56"/>
      <c r="B694" s="57"/>
      <c r="C694" s="270"/>
      <c r="D694" s="271"/>
      <c r="E694" s="271"/>
      <c r="F694" s="271"/>
      <c r="G694" s="271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</row>
    <row r="695" spans="1:19" s="63" customFormat="1" x14ac:dyDescent="0.3">
      <c r="A695" s="56"/>
      <c r="B695" s="57"/>
      <c r="C695" s="58"/>
      <c r="D695" s="59"/>
      <c r="E695" s="60"/>
      <c r="F695" s="61"/>
      <c r="G695" s="62"/>
      <c r="H695" s="61"/>
      <c r="I695" s="62"/>
      <c r="J695" s="61"/>
      <c r="K695" s="62"/>
      <c r="L695" s="62"/>
      <c r="M695" s="62"/>
      <c r="N695" s="62"/>
      <c r="O695" s="62"/>
      <c r="P695" s="62"/>
      <c r="Q695" s="62"/>
      <c r="R695" s="62"/>
      <c r="S695" s="62"/>
    </row>
    <row r="696" spans="1:19" s="63" customFormat="1" x14ac:dyDescent="0.3">
      <c r="A696" s="56"/>
      <c r="B696" s="57"/>
      <c r="C696" s="270"/>
      <c r="D696" s="271"/>
      <c r="E696" s="271"/>
      <c r="F696" s="271"/>
      <c r="G696" s="271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</row>
    <row r="697" spans="1:19" s="63" customFormat="1" ht="15" customHeight="1" x14ac:dyDescent="0.3">
      <c r="A697" s="75"/>
      <c r="B697" s="76"/>
      <c r="C697" s="77"/>
      <c r="D697" s="78"/>
      <c r="E697" s="79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</row>
    <row r="698" spans="1:19" s="63" customFormat="1" x14ac:dyDescent="0.3">
      <c r="A698" s="56"/>
      <c r="B698" s="57"/>
      <c r="C698" s="58"/>
      <c r="D698" s="59"/>
      <c r="E698" s="60"/>
      <c r="F698" s="61"/>
      <c r="G698" s="62"/>
      <c r="H698" s="61"/>
      <c r="I698" s="62"/>
      <c r="J698" s="61"/>
      <c r="K698" s="62"/>
      <c r="L698" s="62"/>
      <c r="M698" s="62"/>
      <c r="N698" s="62"/>
      <c r="O698" s="62"/>
      <c r="P698" s="62"/>
      <c r="Q698" s="62"/>
      <c r="R698" s="62"/>
      <c r="S698" s="62"/>
    </row>
    <row r="699" spans="1:19" s="63" customFormat="1" x14ac:dyDescent="0.3">
      <c r="A699" s="56"/>
      <c r="B699" s="57"/>
      <c r="C699" s="272"/>
      <c r="D699" s="273"/>
      <c r="E699" s="273"/>
      <c r="F699" s="273"/>
      <c r="G699" s="273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</row>
    <row r="700" spans="1:19" s="63" customFormat="1" ht="15" customHeight="1" x14ac:dyDescent="0.3">
      <c r="A700" s="56"/>
      <c r="B700" s="57"/>
      <c r="C700" s="270"/>
      <c r="D700" s="271"/>
      <c r="E700" s="271"/>
      <c r="F700" s="271"/>
      <c r="G700" s="271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</row>
    <row r="701" spans="1:19" s="63" customFormat="1" x14ac:dyDescent="0.3">
      <c r="A701" s="56"/>
      <c r="B701" s="57"/>
      <c r="C701" s="58"/>
      <c r="D701" s="59"/>
      <c r="E701" s="60"/>
      <c r="F701" s="61"/>
      <c r="G701" s="62"/>
      <c r="H701" s="61"/>
      <c r="I701" s="62"/>
      <c r="J701" s="61"/>
      <c r="K701" s="62"/>
      <c r="L701" s="62"/>
      <c r="M701" s="62"/>
      <c r="N701" s="62"/>
      <c r="O701" s="62"/>
      <c r="P701" s="62"/>
      <c r="Q701" s="62"/>
      <c r="R701" s="62"/>
      <c r="S701" s="62"/>
    </row>
    <row r="702" spans="1:19" s="63" customFormat="1" x14ac:dyDescent="0.3">
      <c r="A702" s="56"/>
      <c r="B702" s="57"/>
      <c r="C702" s="272"/>
      <c r="D702" s="273"/>
      <c r="E702" s="273"/>
      <c r="F702" s="273"/>
      <c r="G702" s="273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</row>
    <row r="703" spans="1:19" s="63" customFormat="1" x14ac:dyDescent="0.3">
      <c r="A703" s="75"/>
      <c r="B703" s="76"/>
      <c r="C703" s="77"/>
      <c r="D703" s="81"/>
      <c r="E703" s="75"/>
      <c r="F703" s="75"/>
      <c r="G703" s="82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</row>
    <row r="704" spans="1:19" s="63" customFormat="1" x14ac:dyDescent="0.3">
      <c r="A704" s="70"/>
      <c r="B704" s="71"/>
      <c r="C704" s="71"/>
      <c r="D704" s="72"/>
      <c r="E704" s="73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</row>
    <row r="705" spans="1:25" s="63" customFormat="1" x14ac:dyDescent="0.3">
      <c r="A705" s="65"/>
      <c r="B705" s="66"/>
      <c r="C705" s="274"/>
      <c r="D705" s="275"/>
      <c r="E705" s="275"/>
      <c r="F705" s="275"/>
      <c r="G705" s="275"/>
    </row>
    <row r="706" spans="1:25" s="63" customFormat="1" x14ac:dyDescent="0.3">
      <c r="B706" s="67"/>
      <c r="C706" s="67"/>
      <c r="D706" s="68"/>
    </row>
    <row r="707" spans="1:25" s="63" customFormat="1" x14ac:dyDescent="0.3">
      <c r="B707" s="67"/>
      <c r="C707" s="67"/>
      <c r="D707" s="68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</row>
    <row r="708" spans="1:25" s="63" customFormat="1" x14ac:dyDescent="0.3">
      <c r="A708" s="70"/>
      <c r="B708" s="71"/>
      <c r="C708" s="71"/>
      <c r="D708" s="72"/>
      <c r="E708" s="73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Y708" s="64"/>
    </row>
    <row r="709" spans="1:25" s="63" customFormat="1" x14ac:dyDescent="0.3">
      <c r="A709" s="75"/>
      <c r="B709" s="76"/>
      <c r="C709" s="77"/>
      <c r="D709" s="78"/>
      <c r="E709" s="79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Y709" s="64"/>
    </row>
    <row r="710" spans="1:25" s="63" customFormat="1" x14ac:dyDescent="0.3">
      <c r="A710" s="56"/>
      <c r="B710" s="57"/>
      <c r="C710" s="58"/>
      <c r="D710" s="59"/>
      <c r="E710" s="60"/>
      <c r="F710" s="61"/>
      <c r="G710" s="62"/>
      <c r="H710" s="61"/>
      <c r="I710" s="62"/>
      <c r="J710" s="61"/>
      <c r="K710" s="62"/>
      <c r="L710" s="62"/>
      <c r="M710" s="62"/>
      <c r="N710" s="62"/>
      <c r="O710" s="62"/>
      <c r="P710" s="62"/>
      <c r="Q710" s="62"/>
      <c r="R710" s="62"/>
      <c r="S710" s="62"/>
      <c r="Y710" s="64"/>
    </row>
    <row r="711" spans="1:25" s="63" customFormat="1" x14ac:dyDescent="0.3">
      <c r="A711" s="56"/>
      <c r="B711" s="57"/>
      <c r="C711" s="270"/>
      <c r="D711" s="271"/>
      <c r="E711" s="271"/>
      <c r="F711" s="271"/>
      <c r="G711" s="271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Y711" s="64"/>
    </row>
    <row r="712" spans="1:25" s="63" customFormat="1" x14ac:dyDescent="0.3">
      <c r="A712" s="56"/>
      <c r="B712" s="57"/>
      <c r="C712" s="58"/>
      <c r="D712" s="59"/>
      <c r="E712" s="60"/>
      <c r="F712" s="61"/>
      <c r="G712" s="62"/>
      <c r="H712" s="61"/>
      <c r="I712" s="62"/>
      <c r="J712" s="61"/>
      <c r="K712" s="62"/>
      <c r="L712" s="62"/>
      <c r="M712" s="62"/>
      <c r="N712" s="62"/>
      <c r="O712" s="62"/>
      <c r="P712" s="62"/>
      <c r="Q712" s="62"/>
      <c r="R712" s="62"/>
      <c r="S712" s="62"/>
      <c r="Y712" s="64"/>
    </row>
    <row r="713" spans="1:25" s="63" customFormat="1" x14ac:dyDescent="0.3">
      <c r="A713" s="56"/>
      <c r="B713" s="57"/>
      <c r="C713" s="270"/>
      <c r="D713" s="271"/>
      <c r="E713" s="271"/>
      <c r="F713" s="271"/>
      <c r="G713" s="271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Y713" s="64"/>
    </row>
    <row r="714" spans="1:25" s="63" customFormat="1" x14ac:dyDescent="0.3">
      <c r="A714" s="56"/>
      <c r="B714" s="57"/>
      <c r="C714" s="58"/>
      <c r="D714" s="59"/>
      <c r="E714" s="60"/>
      <c r="F714" s="61"/>
      <c r="G714" s="62"/>
      <c r="H714" s="61"/>
      <c r="I714" s="62"/>
      <c r="J714" s="61"/>
      <c r="K714" s="62"/>
      <c r="L714" s="62"/>
      <c r="M714" s="62"/>
      <c r="N714" s="62"/>
      <c r="O714" s="62"/>
      <c r="P714" s="62"/>
      <c r="Q714" s="62"/>
      <c r="R714" s="62"/>
      <c r="S714" s="62"/>
      <c r="Y714" s="64"/>
    </row>
    <row r="715" spans="1:25" s="63" customFormat="1" x14ac:dyDescent="0.3">
      <c r="A715" s="56"/>
      <c r="B715" s="57"/>
      <c r="C715" s="270"/>
      <c r="D715" s="271"/>
      <c r="E715" s="271"/>
      <c r="F715" s="271"/>
      <c r="G715" s="271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Y715" s="64"/>
    </row>
    <row r="716" spans="1:25" s="63" customFormat="1" x14ac:dyDescent="0.3">
      <c r="A716" s="56"/>
      <c r="B716" s="57"/>
      <c r="C716" s="58"/>
      <c r="D716" s="59"/>
      <c r="E716" s="60"/>
      <c r="F716" s="61"/>
      <c r="G716" s="62"/>
      <c r="H716" s="61"/>
      <c r="I716" s="62"/>
      <c r="J716" s="61"/>
      <c r="K716" s="62"/>
      <c r="L716" s="62"/>
      <c r="M716" s="62"/>
      <c r="N716" s="62"/>
      <c r="O716" s="62"/>
      <c r="P716" s="62"/>
      <c r="Q716" s="62"/>
      <c r="R716" s="62"/>
      <c r="S716" s="62"/>
      <c r="Y716" s="64"/>
    </row>
    <row r="717" spans="1:25" s="63" customFormat="1" x14ac:dyDescent="0.3">
      <c r="A717" s="56"/>
      <c r="B717" s="57"/>
      <c r="C717" s="270"/>
      <c r="D717" s="271"/>
      <c r="E717" s="271"/>
      <c r="F717" s="271"/>
      <c r="G717" s="271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Y717" s="64"/>
    </row>
    <row r="718" spans="1:25" s="63" customFormat="1" x14ac:dyDescent="0.3">
      <c r="A718" s="56"/>
      <c r="B718" s="57"/>
      <c r="C718" s="58"/>
      <c r="D718" s="59"/>
      <c r="E718" s="60"/>
      <c r="F718" s="61"/>
      <c r="G718" s="62"/>
      <c r="H718" s="61"/>
      <c r="I718" s="62"/>
      <c r="J718" s="61"/>
      <c r="K718" s="62"/>
      <c r="L718" s="62"/>
      <c r="M718" s="62"/>
      <c r="N718" s="62"/>
      <c r="O718" s="62"/>
      <c r="P718" s="62"/>
      <c r="Q718" s="62"/>
      <c r="R718" s="62"/>
      <c r="S718" s="62"/>
      <c r="Y718" s="64"/>
    </row>
    <row r="719" spans="1:25" s="63" customFormat="1" x14ac:dyDescent="0.3">
      <c r="A719" s="56"/>
      <c r="B719" s="57"/>
      <c r="C719" s="270"/>
      <c r="D719" s="271"/>
      <c r="E719" s="271"/>
      <c r="F719" s="271"/>
      <c r="G719" s="271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Y719" s="64"/>
    </row>
    <row r="720" spans="1:25" s="63" customFormat="1" x14ac:dyDescent="0.3">
      <c r="A720" s="56"/>
      <c r="B720" s="57"/>
      <c r="C720" s="58"/>
      <c r="D720" s="59"/>
      <c r="E720" s="60"/>
      <c r="F720" s="61"/>
      <c r="G720" s="62"/>
      <c r="H720" s="61"/>
      <c r="I720" s="62"/>
      <c r="J720" s="61"/>
      <c r="K720" s="62"/>
      <c r="L720" s="62"/>
      <c r="M720" s="62"/>
      <c r="N720" s="62"/>
      <c r="O720" s="62"/>
      <c r="P720" s="62"/>
      <c r="Q720" s="62"/>
      <c r="R720" s="62"/>
      <c r="S720" s="62"/>
      <c r="Y720" s="64"/>
    </row>
    <row r="721" spans="1:25" s="63" customFormat="1" x14ac:dyDescent="0.3">
      <c r="A721" s="56"/>
      <c r="B721" s="57"/>
      <c r="C721" s="270"/>
      <c r="D721" s="271"/>
      <c r="E721" s="271"/>
      <c r="F721" s="271"/>
      <c r="G721" s="271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Y721" s="64"/>
    </row>
    <row r="722" spans="1:25" s="63" customFormat="1" x14ac:dyDescent="0.3">
      <c r="A722" s="56"/>
      <c r="B722" s="57"/>
      <c r="C722" s="58"/>
      <c r="D722" s="59"/>
      <c r="E722" s="60"/>
      <c r="F722" s="61"/>
      <c r="G722" s="62"/>
      <c r="H722" s="61"/>
      <c r="I722" s="62"/>
      <c r="J722" s="61"/>
      <c r="K722" s="62"/>
      <c r="L722" s="62"/>
      <c r="M722" s="62"/>
      <c r="N722" s="62"/>
      <c r="O722" s="62"/>
      <c r="P722" s="62"/>
      <c r="Q722" s="62"/>
      <c r="R722" s="62"/>
      <c r="S722" s="62"/>
      <c r="Y722" s="64"/>
    </row>
    <row r="723" spans="1:25" s="63" customFormat="1" x14ac:dyDescent="0.3">
      <c r="A723" s="56"/>
      <c r="B723" s="57"/>
      <c r="C723" s="270"/>
      <c r="D723" s="271"/>
      <c r="E723" s="271"/>
      <c r="F723" s="271"/>
      <c r="G723" s="271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Y723" s="64"/>
    </row>
    <row r="724" spans="1:25" s="63" customFormat="1" x14ac:dyDescent="0.3">
      <c r="A724" s="56"/>
      <c r="B724" s="57"/>
      <c r="C724" s="58"/>
      <c r="D724" s="59"/>
      <c r="E724" s="60"/>
      <c r="F724" s="61"/>
      <c r="G724" s="62"/>
      <c r="H724" s="61"/>
      <c r="I724" s="62"/>
      <c r="J724" s="61"/>
      <c r="K724" s="62"/>
      <c r="L724" s="62"/>
      <c r="M724" s="62"/>
      <c r="N724" s="62"/>
      <c r="O724" s="62"/>
      <c r="P724" s="62"/>
      <c r="Q724" s="62"/>
      <c r="R724" s="62"/>
      <c r="S724" s="62"/>
      <c r="Y724" s="64"/>
    </row>
    <row r="725" spans="1:25" s="63" customFormat="1" x14ac:dyDescent="0.3">
      <c r="A725" s="56"/>
      <c r="B725" s="57"/>
      <c r="C725" s="270"/>
      <c r="D725" s="271"/>
      <c r="E725" s="271"/>
      <c r="F725" s="271"/>
      <c r="G725" s="271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Y725" s="64"/>
    </row>
    <row r="726" spans="1:25" s="63" customFormat="1" x14ac:dyDescent="0.3">
      <c r="A726" s="56"/>
      <c r="B726" s="57"/>
      <c r="C726" s="58"/>
      <c r="D726" s="59"/>
      <c r="E726" s="60"/>
      <c r="F726" s="61"/>
      <c r="G726" s="62"/>
      <c r="H726" s="61"/>
      <c r="I726" s="62"/>
      <c r="J726" s="61"/>
      <c r="K726" s="62"/>
      <c r="L726" s="62"/>
      <c r="M726" s="62"/>
      <c r="N726" s="62"/>
      <c r="O726" s="62"/>
      <c r="P726" s="62"/>
      <c r="Q726" s="62"/>
      <c r="R726" s="62"/>
      <c r="S726" s="62"/>
      <c r="Y726" s="64"/>
    </row>
    <row r="727" spans="1:25" s="63" customFormat="1" x14ac:dyDescent="0.3">
      <c r="A727" s="56"/>
      <c r="B727" s="57"/>
      <c r="C727" s="270"/>
      <c r="D727" s="271"/>
      <c r="E727" s="271"/>
      <c r="F727" s="271"/>
      <c r="G727" s="271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</row>
    <row r="728" spans="1:25" s="63" customFormat="1" x14ac:dyDescent="0.3">
      <c r="A728" s="56"/>
      <c r="B728" s="57"/>
      <c r="C728" s="58"/>
      <c r="D728" s="59"/>
      <c r="E728" s="60"/>
      <c r="F728" s="61"/>
      <c r="G728" s="62"/>
      <c r="H728" s="61"/>
      <c r="I728" s="62"/>
      <c r="J728" s="61"/>
      <c r="K728" s="62"/>
      <c r="L728" s="62"/>
      <c r="M728" s="62"/>
      <c r="N728" s="62"/>
      <c r="O728" s="62"/>
      <c r="P728" s="62"/>
      <c r="Q728" s="62"/>
      <c r="R728" s="62"/>
      <c r="S728" s="62"/>
    </row>
    <row r="729" spans="1:25" s="63" customFormat="1" x14ac:dyDescent="0.3">
      <c r="A729" s="56"/>
      <c r="B729" s="57"/>
      <c r="C729" s="270"/>
      <c r="D729" s="271"/>
      <c r="E729" s="271"/>
      <c r="F729" s="271"/>
      <c r="G729" s="271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</row>
    <row r="730" spans="1:25" s="63" customFormat="1" x14ac:dyDescent="0.3">
      <c r="A730" s="56"/>
      <c r="B730" s="57"/>
      <c r="C730" s="58"/>
      <c r="D730" s="59"/>
      <c r="E730" s="60"/>
      <c r="F730" s="61"/>
      <c r="G730" s="62"/>
      <c r="H730" s="61"/>
      <c r="I730" s="62"/>
      <c r="J730" s="61"/>
      <c r="K730" s="62"/>
      <c r="L730" s="62"/>
      <c r="M730" s="62"/>
      <c r="N730" s="62"/>
      <c r="O730" s="62"/>
      <c r="P730" s="62"/>
      <c r="Q730" s="62"/>
      <c r="R730" s="62"/>
      <c r="S730" s="62"/>
    </row>
    <row r="731" spans="1:25" s="63" customFormat="1" x14ac:dyDescent="0.3">
      <c r="A731" s="56"/>
      <c r="B731" s="57"/>
      <c r="C731" s="270"/>
      <c r="D731" s="271"/>
      <c r="E731" s="271"/>
      <c r="F731" s="271"/>
      <c r="G731" s="271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</row>
    <row r="732" spans="1:25" s="63" customFormat="1" x14ac:dyDescent="0.3">
      <c r="A732" s="56"/>
      <c r="B732" s="57"/>
      <c r="C732" s="58"/>
      <c r="D732" s="59"/>
      <c r="E732" s="60"/>
      <c r="F732" s="61"/>
      <c r="G732" s="62"/>
      <c r="H732" s="61"/>
      <c r="I732" s="62"/>
      <c r="J732" s="61"/>
      <c r="K732" s="62"/>
      <c r="L732" s="62"/>
      <c r="M732" s="62"/>
      <c r="N732" s="62"/>
      <c r="O732" s="62"/>
      <c r="P732" s="62"/>
      <c r="Q732" s="62"/>
      <c r="R732" s="62"/>
      <c r="S732" s="62"/>
    </row>
    <row r="733" spans="1:25" s="63" customFormat="1" x14ac:dyDescent="0.3">
      <c r="A733" s="56"/>
      <c r="B733" s="57"/>
      <c r="C733" s="272"/>
      <c r="D733" s="273"/>
      <c r="E733" s="273"/>
      <c r="F733" s="273"/>
      <c r="G733" s="273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</row>
    <row r="734" spans="1:25" s="63" customFormat="1" x14ac:dyDescent="0.3">
      <c r="A734" s="56"/>
      <c r="B734" s="57"/>
      <c r="C734" s="270"/>
      <c r="D734" s="271"/>
      <c r="E734" s="271"/>
      <c r="F734" s="271"/>
      <c r="G734" s="271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</row>
    <row r="735" spans="1:25" s="63" customFormat="1" x14ac:dyDescent="0.3">
      <c r="A735" s="56"/>
      <c r="B735" s="57"/>
      <c r="C735" s="58"/>
      <c r="D735" s="59"/>
      <c r="E735" s="60"/>
      <c r="F735" s="61"/>
      <c r="G735" s="62"/>
      <c r="H735" s="61"/>
      <c r="I735" s="62"/>
      <c r="J735" s="61"/>
      <c r="K735" s="62"/>
      <c r="L735" s="62"/>
      <c r="M735" s="62"/>
      <c r="N735" s="62"/>
      <c r="O735" s="62"/>
      <c r="P735" s="62"/>
      <c r="Q735" s="62"/>
      <c r="R735" s="62"/>
      <c r="S735" s="62"/>
    </row>
    <row r="736" spans="1:25" s="63" customFormat="1" x14ac:dyDescent="0.3">
      <c r="A736" s="56"/>
      <c r="B736" s="57"/>
      <c r="C736" s="270"/>
      <c r="D736" s="271"/>
      <c r="E736" s="271"/>
      <c r="F736" s="271"/>
      <c r="G736" s="271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</row>
    <row r="737" spans="1:19" s="63" customFormat="1" x14ac:dyDescent="0.3">
      <c r="A737" s="56"/>
      <c r="B737" s="57"/>
      <c r="C737" s="58"/>
      <c r="D737" s="59"/>
      <c r="E737" s="60"/>
      <c r="F737" s="61"/>
      <c r="G737" s="62"/>
      <c r="H737" s="61"/>
      <c r="I737" s="62"/>
      <c r="J737" s="61"/>
      <c r="K737" s="62"/>
      <c r="L737" s="62"/>
      <c r="M737" s="62"/>
      <c r="N737" s="62"/>
      <c r="O737" s="62"/>
      <c r="P737" s="62"/>
      <c r="Q737" s="62"/>
      <c r="R737" s="62"/>
      <c r="S737" s="62"/>
    </row>
    <row r="738" spans="1:19" s="63" customFormat="1" x14ac:dyDescent="0.3">
      <c r="A738" s="56"/>
      <c r="B738" s="57"/>
      <c r="C738" s="270"/>
      <c r="D738" s="271"/>
      <c r="E738" s="271"/>
      <c r="F738" s="271"/>
      <c r="G738" s="271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</row>
    <row r="739" spans="1:19" s="63" customFormat="1" x14ac:dyDescent="0.3">
      <c r="A739" s="56"/>
      <c r="B739" s="57"/>
      <c r="C739" s="58"/>
      <c r="D739" s="59"/>
      <c r="E739" s="60"/>
      <c r="F739" s="61"/>
      <c r="G739" s="62"/>
      <c r="H739" s="61"/>
      <c r="I739" s="62"/>
      <c r="J739" s="61"/>
      <c r="K739" s="62"/>
      <c r="L739" s="62"/>
      <c r="M739" s="62"/>
      <c r="N739" s="62"/>
      <c r="O739" s="62"/>
      <c r="P739" s="62"/>
      <c r="Q739" s="62"/>
      <c r="R739" s="62"/>
      <c r="S739" s="62"/>
    </row>
    <row r="740" spans="1:19" s="63" customFormat="1" ht="15" customHeight="1" x14ac:dyDescent="0.3">
      <c r="A740" s="56"/>
      <c r="B740" s="57"/>
      <c r="C740" s="270"/>
      <c r="D740" s="271"/>
      <c r="E740" s="271"/>
      <c r="F740" s="271"/>
      <c r="G740" s="271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</row>
    <row r="741" spans="1:19" s="63" customFormat="1" x14ac:dyDescent="0.3">
      <c r="A741" s="56"/>
      <c r="B741" s="57"/>
      <c r="C741" s="58"/>
      <c r="D741" s="59"/>
      <c r="E741" s="60"/>
      <c r="F741" s="61"/>
      <c r="G741" s="62"/>
      <c r="H741" s="61"/>
      <c r="I741" s="62"/>
      <c r="J741" s="61"/>
      <c r="K741" s="62"/>
      <c r="L741" s="62"/>
      <c r="M741" s="62"/>
      <c r="N741" s="62"/>
      <c r="O741" s="62"/>
      <c r="P741" s="62"/>
      <c r="Q741" s="62"/>
      <c r="R741" s="62"/>
      <c r="S741" s="62"/>
    </row>
    <row r="742" spans="1:19" s="63" customFormat="1" x14ac:dyDescent="0.3">
      <c r="A742" s="56"/>
      <c r="B742" s="57"/>
      <c r="C742" s="270"/>
      <c r="D742" s="271"/>
      <c r="E742" s="271"/>
      <c r="F742" s="271"/>
      <c r="G742" s="271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</row>
    <row r="743" spans="1:19" s="63" customFormat="1" x14ac:dyDescent="0.3">
      <c r="A743" s="56"/>
      <c r="B743" s="57"/>
      <c r="C743" s="58"/>
      <c r="D743" s="59"/>
      <c r="E743" s="60"/>
      <c r="F743" s="61"/>
      <c r="G743" s="62"/>
      <c r="H743" s="61"/>
      <c r="I743" s="62"/>
      <c r="J743" s="61"/>
      <c r="K743" s="62"/>
      <c r="L743" s="62"/>
      <c r="M743" s="62"/>
      <c r="N743" s="62"/>
      <c r="O743" s="62"/>
      <c r="P743" s="62"/>
      <c r="Q743" s="62"/>
      <c r="R743" s="62"/>
      <c r="S743" s="62"/>
    </row>
    <row r="744" spans="1:19" s="63" customFormat="1" x14ac:dyDescent="0.3">
      <c r="A744" s="56"/>
      <c r="B744" s="57"/>
      <c r="C744" s="272"/>
      <c r="D744" s="273"/>
      <c r="E744" s="273"/>
      <c r="F744" s="273"/>
      <c r="G744" s="273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</row>
    <row r="745" spans="1:19" s="63" customFormat="1" x14ac:dyDescent="0.3">
      <c r="A745" s="56"/>
      <c r="B745" s="57"/>
      <c r="C745" s="270"/>
      <c r="D745" s="271"/>
      <c r="E745" s="271"/>
      <c r="F745" s="271"/>
      <c r="G745" s="271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19" s="63" customFormat="1" x14ac:dyDescent="0.3">
      <c r="A746" s="56"/>
      <c r="B746" s="57"/>
      <c r="C746" s="58"/>
      <c r="D746" s="59"/>
      <c r="E746" s="60"/>
      <c r="F746" s="61"/>
      <c r="G746" s="62"/>
      <c r="H746" s="61"/>
      <c r="I746" s="62"/>
      <c r="J746" s="61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19" s="63" customFormat="1" x14ac:dyDescent="0.3">
      <c r="A747" s="56"/>
      <c r="B747" s="57"/>
      <c r="C747" s="272"/>
      <c r="D747" s="273"/>
      <c r="E747" s="273"/>
      <c r="F747" s="273"/>
      <c r="G747" s="273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19" s="63" customFormat="1" x14ac:dyDescent="0.3">
      <c r="A748" s="56"/>
      <c r="B748" s="57"/>
      <c r="C748" s="270"/>
      <c r="D748" s="271"/>
      <c r="E748" s="271"/>
      <c r="F748" s="271"/>
      <c r="G748" s="271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19" s="63" customFormat="1" x14ac:dyDescent="0.3">
      <c r="A749" s="56"/>
      <c r="B749" s="57"/>
      <c r="C749" s="58"/>
      <c r="D749" s="59"/>
      <c r="E749" s="60"/>
      <c r="F749" s="61"/>
      <c r="G749" s="62"/>
      <c r="H749" s="61"/>
      <c r="I749" s="62"/>
      <c r="J749" s="61"/>
      <c r="K749" s="62"/>
      <c r="L749" s="62"/>
      <c r="M749" s="62"/>
      <c r="N749" s="62"/>
      <c r="O749" s="62"/>
      <c r="P749" s="62"/>
      <c r="Q749" s="62"/>
      <c r="R749" s="62"/>
      <c r="S749" s="62"/>
    </row>
    <row r="750" spans="1:19" s="63" customFormat="1" x14ac:dyDescent="0.3">
      <c r="A750" s="56"/>
      <c r="B750" s="57"/>
      <c r="C750" s="270"/>
      <c r="D750" s="271"/>
      <c r="E750" s="271"/>
      <c r="F750" s="271"/>
      <c r="G750" s="271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</row>
    <row r="751" spans="1:19" s="63" customFormat="1" x14ac:dyDescent="0.3">
      <c r="A751" s="56"/>
      <c r="B751" s="57"/>
      <c r="C751" s="58"/>
      <c r="D751" s="59"/>
      <c r="E751" s="60"/>
      <c r="F751" s="61"/>
      <c r="G751" s="62"/>
      <c r="H751" s="61"/>
      <c r="I751" s="62"/>
      <c r="J751" s="61"/>
      <c r="K751" s="62"/>
      <c r="L751" s="62"/>
      <c r="M751" s="62"/>
      <c r="N751" s="62"/>
      <c r="O751" s="62"/>
      <c r="P751" s="62"/>
      <c r="Q751" s="62"/>
      <c r="R751" s="62"/>
      <c r="S751" s="62"/>
    </row>
    <row r="752" spans="1:19" s="63" customFormat="1" x14ac:dyDescent="0.3">
      <c r="A752" s="56"/>
      <c r="B752" s="57"/>
      <c r="C752" s="270"/>
      <c r="D752" s="271"/>
      <c r="E752" s="271"/>
      <c r="F752" s="271"/>
      <c r="G752" s="271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</row>
    <row r="753" spans="1:19" s="63" customFormat="1" x14ac:dyDescent="0.3">
      <c r="A753" s="56"/>
      <c r="B753" s="57"/>
      <c r="C753" s="58"/>
      <c r="D753" s="59"/>
      <c r="E753" s="60"/>
      <c r="F753" s="61"/>
      <c r="G753" s="62"/>
      <c r="H753" s="61"/>
      <c r="I753" s="62"/>
      <c r="J753" s="61"/>
      <c r="K753" s="62"/>
      <c r="L753" s="62"/>
      <c r="M753" s="62"/>
      <c r="N753" s="62"/>
      <c r="O753" s="62"/>
      <c r="P753" s="62"/>
      <c r="Q753" s="62"/>
      <c r="R753" s="62"/>
      <c r="S753" s="62"/>
    </row>
    <row r="754" spans="1:19" s="63" customFormat="1" x14ac:dyDescent="0.3">
      <c r="A754" s="56"/>
      <c r="B754" s="57"/>
      <c r="C754" s="270"/>
      <c r="D754" s="271"/>
      <c r="E754" s="271"/>
      <c r="F754" s="271"/>
      <c r="G754" s="271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</row>
    <row r="755" spans="1:19" s="63" customFormat="1" x14ac:dyDescent="0.3">
      <c r="A755" s="75"/>
      <c r="B755" s="76"/>
      <c r="C755" s="77"/>
      <c r="D755" s="78"/>
      <c r="E755" s="79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</row>
    <row r="756" spans="1:19" s="63" customFormat="1" x14ac:dyDescent="0.3">
      <c r="A756" s="56"/>
      <c r="B756" s="57"/>
      <c r="C756" s="58"/>
      <c r="D756" s="59"/>
      <c r="E756" s="60"/>
      <c r="F756" s="61"/>
      <c r="G756" s="62"/>
      <c r="H756" s="61"/>
      <c r="I756" s="62"/>
      <c r="J756" s="61"/>
      <c r="K756" s="62"/>
      <c r="L756" s="62"/>
      <c r="M756" s="62"/>
      <c r="N756" s="62"/>
      <c r="O756" s="62"/>
      <c r="P756" s="62"/>
      <c r="Q756" s="62"/>
      <c r="R756" s="62"/>
      <c r="S756" s="62"/>
    </row>
    <row r="757" spans="1:19" s="63" customFormat="1" x14ac:dyDescent="0.3">
      <c r="A757" s="56"/>
      <c r="B757" s="57"/>
      <c r="C757" s="270"/>
      <c r="D757" s="271"/>
      <c r="E757" s="271"/>
      <c r="F757" s="271"/>
      <c r="G757" s="271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</row>
    <row r="758" spans="1:19" s="63" customFormat="1" x14ac:dyDescent="0.3">
      <c r="A758" s="56"/>
      <c r="B758" s="57"/>
      <c r="C758" s="58"/>
      <c r="D758" s="59"/>
      <c r="E758" s="60"/>
      <c r="F758" s="61"/>
      <c r="G758" s="62"/>
      <c r="H758" s="61"/>
      <c r="I758" s="62"/>
      <c r="J758" s="61"/>
      <c r="K758" s="62"/>
      <c r="L758" s="62"/>
      <c r="M758" s="62"/>
      <c r="N758" s="62"/>
      <c r="O758" s="62"/>
      <c r="P758" s="62"/>
      <c r="Q758" s="62"/>
      <c r="R758" s="62"/>
      <c r="S758" s="62"/>
    </row>
    <row r="759" spans="1:19" s="63" customFormat="1" x14ac:dyDescent="0.3">
      <c r="A759" s="56"/>
      <c r="B759" s="57"/>
      <c r="C759" s="270"/>
      <c r="D759" s="271"/>
      <c r="E759" s="271"/>
      <c r="F759" s="271"/>
      <c r="G759" s="271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</row>
    <row r="760" spans="1:19" s="63" customFormat="1" ht="15" customHeight="1" x14ac:dyDescent="0.3">
      <c r="A760" s="56"/>
      <c r="B760" s="57"/>
      <c r="C760" s="58"/>
      <c r="D760" s="59"/>
      <c r="E760" s="60"/>
      <c r="F760" s="61"/>
      <c r="G760" s="62"/>
      <c r="H760" s="61"/>
      <c r="I760" s="62"/>
      <c r="J760" s="61"/>
      <c r="K760" s="62"/>
      <c r="L760" s="62"/>
      <c r="M760" s="62"/>
      <c r="N760" s="62"/>
      <c r="O760" s="62"/>
      <c r="P760" s="62"/>
      <c r="Q760" s="62"/>
      <c r="R760" s="62"/>
      <c r="S760" s="62"/>
    </row>
    <row r="761" spans="1:19" s="63" customFormat="1" x14ac:dyDescent="0.3">
      <c r="A761" s="56"/>
      <c r="B761" s="57"/>
      <c r="C761" s="270"/>
      <c r="D761" s="271"/>
      <c r="E761" s="271"/>
      <c r="F761" s="271"/>
      <c r="G761" s="271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</row>
    <row r="762" spans="1:19" s="63" customFormat="1" x14ac:dyDescent="0.3">
      <c r="A762" s="75"/>
      <c r="B762" s="76"/>
      <c r="C762" s="77"/>
      <c r="D762" s="78"/>
      <c r="E762" s="79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</row>
    <row r="763" spans="1:19" s="63" customFormat="1" x14ac:dyDescent="0.3">
      <c r="A763" s="56"/>
      <c r="B763" s="57"/>
      <c r="C763" s="58"/>
      <c r="D763" s="59"/>
      <c r="E763" s="60"/>
      <c r="F763" s="61"/>
      <c r="G763" s="62"/>
      <c r="H763" s="61"/>
      <c r="I763" s="62"/>
      <c r="J763" s="61"/>
      <c r="K763" s="62"/>
      <c r="L763" s="62"/>
      <c r="M763" s="62"/>
      <c r="N763" s="62"/>
      <c r="O763" s="62"/>
      <c r="P763" s="62"/>
      <c r="Q763" s="62"/>
      <c r="R763" s="62"/>
      <c r="S763" s="62"/>
    </row>
    <row r="764" spans="1:19" s="63" customFormat="1" x14ac:dyDescent="0.3">
      <c r="A764" s="56"/>
      <c r="B764" s="57"/>
      <c r="C764" s="272"/>
      <c r="D764" s="273"/>
      <c r="E764" s="273"/>
      <c r="F764" s="273"/>
      <c r="G764" s="273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</row>
    <row r="765" spans="1:19" s="63" customFormat="1" x14ac:dyDescent="0.3">
      <c r="A765" s="56"/>
      <c r="B765" s="57"/>
      <c r="C765" s="270"/>
      <c r="D765" s="271"/>
      <c r="E765" s="271"/>
      <c r="F765" s="271"/>
      <c r="G765" s="271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</row>
    <row r="766" spans="1:19" s="63" customFormat="1" x14ac:dyDescent="0.3">
      <c r="A766" s="56"/>
      <c r="B766" s="57"/>
      <c r="C766" s="58"/>
      <c r="D766" s="59"/>
      <c r="E766" s="60"/>
      <c r="F766" s="61"/>
      <c r="G766" s="62"/>
      <c r="H766" s="61"/>
      <c r="I766" s="62"/>
      <c r="J766" s="61"/>
      <c r="K766" s="62"/>
      <c r="L766" s="62"/>
      <c r="M766" s="62"/>
      <c r="N766" s="62"/>
      <c r="O766" s="62"/>
      <c r="P766" s="62"/>
      <c r="Q766" s="62"/>
      <c r="R766" s="62"/>
      <c r="S766" s="62"/>
    </row>
    <row r="767" spans="1:19" s="63" customFormat="1" x14ac:dyDescent="0.3">
      <c r="A767" s="56"/>
      <c r="B767" s="57"/>
      <c r="C767" s="270"/>
      <c r="D767" s="271"/>
      <c r="E767" s="271"/>
      <c r="F767" s="271"/>
      <c r="G767" s="27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</row>
    <row r="768" spans="1:19" s="63" customFormat="1" x14ac:dyDescent="0.3">
      <c r="A768" s="56"/>
      <c r="B768" s="57"/>
      <c r="C768" s="58"/>
      <c r="D768" s="59"/>
      <c r="E768" s="60"/>
      <c r="F768" s="61"/>
      <c r="G768" s="62"/>
      <c r="H768" s="61"/>
      <c r="I768" s="62"/>
      <c r="J768" s="61"/>
      <c r="K768" s="62"/>
      <c r="L768" s="62"/>
      <c r="M768" s="62"/>
      <c r="N768" s="62"/>
      <c r="O768" s="62"/>
      <c r="P768" s="62"/>
      <c r="Q768" s="62"/>
      <c r="R768" s="62"/>
      <c r="S768" s="62"/>
    </row>
    <row r="769" spans="1:19" s="63" customFormat="1" x14ac:dyDescent="0.3">
      <c r="A769" s="56"/>
      <c r="B769" s="57"/>
      <c r="C769" s="270"/>
      <c r="D769" s="271"/>
      <c r="E769" s="271"/>
      <c r="F769" s="271"/>
      <c r="G769" s="27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</row>
    <row r="770" spans="1:19" s="63" customFormat="1" x14ac:dyDescent="0.3">
      <c r="A770" s="56"/>
      <c r="B770" s="57"/>
      <c r="C770" s="58"/>
      <c r="D770" s="59"/>
      <c r="E770" s="60"/>
      <c r="F770" s="61"/>
      <c r="G770" s="62"/>
      <c r="H770" s="61"/>
      <c r="I770" s="62"/>
      <c r="J770" s="61"/>
      <c r="K770" s="62"/>
      <c r="L770" s="62"/>
      <c r="M770" s="62"/>
      <c r="N770" s="62"/>
      <c r="O770" s="62"/>
      <c r="P770" s="62"/>
      <c r="Q770" s="62"/>
      <c r="R770" s="62"/>
      <c r="S770" s="62"/>
    </row>
    <row r="771" spans="1:19" s="63" customFormat="1" x14ac:dyDescent="0.3">
      <c r="A771" s="56"/>
      <c r="B771" s="57"/>
      <c r="C771" s="270"/>
      <c r="D771" s="271"/>
      <c r="E771" s="271"/>
      <c r="F771" s="271"/>
      <c r="G771" s="27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</row>
    <row r="772" spans="1:19" s="63" customFormat="1" x14ac:dyDescent="0.3">
      <c r="A772" s="56"/>
      <c r="B772" s="57"/>
      <c r="C772" s="58"/>
      <c r="D772" s="59"/>
      <c r="E772" s="60"/>
      <c r="F772" s="61"/>
      <c r="G772" s="62"/>
      <c r="H772" s="61"/>
      <c r="I772" s="62"/>
      <c r="J772" s="61"/>
      <c r="K772" s="62"/>
      <c r="L772" s="62"/>
      <c r="M772" s="62"/>
      <c r="N772" s="62"/>
      <c r="O772" s="62"/>
      <c r="P772" s="62"/>
      <c r="Q772" s="62"/>
      <c r="R772" s="62"/>
      <c r="S772" s="62"/>
    </row>
    <row r="773" spans="1:19" s="63" customFormat="1" ht="15" customHeight="1" x14ac:dyDescent="0.3">
      <c r="A773" s="56"/>
      <c r="B773" s="57"/>
      <c r="C773" s="270"/>
      <c r="D773" s="271"/>
      <c r="E773" s="271"/>
      <c r="F773" s="271"/>
      <c r="G773" s="271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19" s="63" customFormat="1" x14ac:dyDescent="0.3">
      <c r="A774" s="56"/>
      <c r="B774" s="57"/>
      <c r="C774" s="58"/>
      <c r="D774" s="59"/>
      <c r="E774" s="60"/>
      <c r="F774" s="61"/>
      <c r="G774" s="62"/>
      <c r="H774" s="61"/>
      <c r="I774" s="62"/>
      <c r="J774" s="61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19" s="63" customFormat="1" x14ac:dyDescent="0.3">
      <c r="A775" s="56"/>
      <c r="B775" s="57"/>
      <c r="C775" s="270"/>
      <c r="D775" s="271"/>
      <c r="E775" s="271"/>
      <c r="F775" s="271"/>
      <c r="G775" s="271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19" s="63" customFormat="1" x14ac:dyDescent="0.3">
      <c r="A776" s="56"/>
      <c r="B776" s="57"/>
      <c r="C776" s="58"/>
      <c r="D776" s="59"/>
      <c r="E776" s="60"/>
      <c r="F776" s="61"/>
      <c r="G776" s="62"/>
      <c r="H776" s="61"/>
      <c r="I776" s="62"/>
      <c r="J776" s="61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19" s="63" customFormat="1" x14ac:dyDescent="0.3">
      <c r="A777" s="56"/>
      <c r="B777" s="57"/>
      <c r="C777" s="272"/>
      <c r="D777" s="273"/>
      <c r="E777" s="273"/>
      <c r="F777" s="273"/>
      <c r="G777" s="273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19" s="63" customFormat="1" x14ac:dyDescent="0.3">
      <c r="A778" s="56"/>
      <c r="B778" s="57"/>
      <c r="C778" s="270"/>
      <c r="D778" s="271"/>
      <c r="E778" s="271"/>
      <c r="F778" s="271"/>
      <c r="G778" s="271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19" s="63" customFormat="1" x14ac:dyDescent="0.3">
      <c r="A779" s="75"/>
      <c r="B779" s="76"/>
      <c r="C779" s="77"/>
      <c r="D779" s="78"/>
      <c r="E779" s="79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</row>
    <row r="780" spans="1:19" s="63" customFormat="1" x14ac:dyDescent="0.3">
      <c r="A780" s="56"/>
      <c r="B780" s="57"/>
      <c r="C780" s="58"/>
      <c r="D780" s="59"/>
      <c r="E780" s="60"/>
      <c r="F780" s="61"/>
      <c r="G780" s="62"/>
      <c r="H780" s="61"/>
      <c r="I780" s="62"/>
      <c r="J780" s="61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19" s="63" customFormat="1" x14ac:dyDescent="0.3">
      <c r="A781" s="56"/>
      <c r="B781" s="57"/>
      <c r="C781" s="270"/>
      <c r="D781" s="271"/>
      <c r="E781" s="271"/>
      <c r="F781" s="271"/>
      <c r="G781" s="271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19" s="63" customFormat="1" x14ac:dyDescent="0.3">
      <c r="A782" s="56"/>
      <c r="B782" s="57"/>
      <c r="C782" s="58"/>
      <c r="D782" s="59"/>
      <c r="E782" s="60"/>
      <c r="F782" s="61"/>
      <c r="G782" s="62"/>
      <c r="H782" s="61"/>
      <c r="I782" s="62"/>
      <c r="J782" s="61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19" s="63" customFormat="1" x14ac:dyDescent="0.3">
      <c r="A783" s="56"/>
      <c r="B783" s="57"/>
      <c r="C783" s="272"/>
      <c r="D783" s="273"/>
      <c r="E783" s="273"/>
      <c r="F783" s="273"/>
      <c r="G783" s="273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19" s="63" customFormat="1" x14ac:dyDescent="0.3">
      <c r="A784" s="56"/>
      <c r="B784" s="57"/>
      <c r="C784" s="270"/>
      <c r="D784" s="271"/>
      <c r="E784" s="271"/>
      <c r="F784" s="271"/>
      <c r="G784" s="271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58"/>
      <c r="D785" s="59"/>
      <c r="E785" s="60"/>
      <c r="F785" s="61"/>
      <c r="G785" s="62"/>
      <c r="H785" s="61"/>
      <c r="I785" s="62"/>
      <c r="J785" s="61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56"/>
      <c r="B786" s="57"/>
      <c r="C786" s="270"/>
      <c r="D786" s="271"/>
      <c r="E786" s="271"/>
      <c r="F786" s="271"/>
      <c r="G786" s="271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</row>
    <row r="787" spans="1:19" s="63" customFormat="1" x14ac:dyDescent="0.3">
      <c r="A787" s="56"/>
      <c r="B787" s="57"/>
      <c r="C787" s="58"/>
      <c r="D787" s="59"/>
      <c r="E787" s="60"/>
      <c r="F787" s="61"/>
      <c r="G787" s="62"/>
      <c r="H787" s="61"/>
      <c r="I787" s="62"/>
      <c r="J787" s="61"/>
      <c r="K787" s="62"/>
      <c r="L787" s="62"/>
      <c r="M787" s="62"/>
      <c r="N787" s="62"/>
      <c r="O787" s="62"/>
      <c r="P787" s="62"/>
      <c r="Q787" s="62"/>
      <c r="R787" s="62"/>
      <c r="S787" s="62"/>
    </row>
    <row r="788" spans="1:19" s="63" customFormat="1" x14ac:dyDescent="0.3">
      <c r="A788" s="56"/>
      <c r="B788" s="57"/>
      <c r="C788" s="270"/>
      <c r="D788" s="271"/>
      <c r="E788" s="271"/>
      <c r="F788" s="271"/>
      <c r="G788" s="27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</row>
    <row r="789" spans="1:19" s="63" customFormat="1" ht="15" customHeight="1" x14ac:dyDescent="0.3">
      <c r="A789" s="56"/>
      <c r="B789" s="57"/>
      <c r="C789" s="58"/>
      <c r="D789" s="59"/>
      <c r="E789" s="60"/>
      <c r="F789" s="61"/>
      <c r="G789" s="62"/>
      <c r="H789" s="61"/>
      <c r="I789" s="62"/>
      <c r="J789" s="61"/>
      <c r="K789" s="62"/>
      <c r="L789" s="62"/>
      <c r="M789" s="62"/>
      <c r="N789" s="62"/>
      <c r="O789" s="62"/>
      <c r="P789" s="62"/>
      <c r="Q789" s="62"/>
      <c r="R789" s="62"/>
      <c r="S789" s="62"/>
    </row>
    <row r="790" spans="1:19" s="63" customFormat="1" x14ac:dyDescent="0.3">
      <c r="A790" s="56"/>
      <c r="B790" s="57"/>
      <c r="C790" s="272"/>
      <c r="D790" s="273"/>
      <c r="E790" s="273"/>
      <c r="F790" s="273"/>
      <c r="G790" s="273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</row>
    <row r="791" spans="1:19" s="63" customFormat="1" x14ac:dyDescent="0.3">
      <c r="A791" s="56"/>
      <c r="B791" s="57"/>
      <c r="C791" s="270"/>
      <c r="D791" s="271"/>
      <c r="E791" s="271"/>
      <c r="F791" s="271"/>
      <c r="G791" s="271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</row>
    <row r="792" spans="1:19" s="63" customFormat="1" ht="15" customHeight="1" x14ac:dyDescent="0.3">
      <c r="A792" s="56"/>
      <c r="B792" s="57"/>
      <c r="C792" s="58"/>
      <c r="D792" s="59"/>
      <c r="E792" s="60"/>
      <c r="F792" s="61"/>
      <c r="G792" s="62"/>
      <c r="H792" s="61"/>
      <c r="I792" s="62"/>
      <c r="J792" s="61"/>
      <c r="K792" s="62"/>
      <c r="L792" s="62"/>
      <c r="M792" s="62"/>
      <c r="N792" s="62"/>
      <c r="O792" s="62"/>
      <c r="P792" s="62"/>
      <c r="Q792" s="62"/>
      <c r="R792" s="62"/>
      <c r="S792" s="62"/>
    </row>
    <row r="793" spans="1:19" s="63" customFormat="1" x14ac:dyDescent="0.3">
      <c r="A793" s="56"/>
      <c r="B793" s="57"/>
      <c r="C793" s="272"/>
      <c r="D793" s="273"/>
      <c r="E793" s="273"/>
      <c r="F793" s="273"/>
      <c r="G793" s="273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</row>
    <row r="794" spans="1:19" s="63" customFormat="1" x14ac:dyDescent="0.3">
      <c r="A794" s="56"/>
      <c r="B794" s="57"/>
      <c r="C794" s="270"/>
      <c r="D794" s="271"/>
      <c r="E794" s="271"/>
      <c r="F794" s="271"/>
      <c r="G794" s="271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ht="15" customHeight="1" x14ac:dyDescent="0.3">
      <c r="A795" s="56"/>
      <c r="B795" s="57"/>
      <c r="C795" s="58"/>
      <c r="D795" s="59"/>
      <c r="E795" s="60"/>
      <c r="F795" s="61"/>
      <c r="G795" s="62"/>
      <c r="H795" s="61"/>
      <c r="I795" s="62"/>
      <c r="J795" s="61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56"/>
      <c r="B796" s="57"/>
      <c r="C796" s="272"/>
      <c r="D796" s="273"/>
      <c r="E796" s="273"/>
      <c r="F796" s="273"/>
      <c r="G796" s="273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</row>
    <row r="797" spans="1:19" s="63" customFormat="1" x14ac:dyDescent="0.3">
      <c r="A797" s="56"/>
      <c r="B797" s="57"/>
      <c r="C797" s="270"/>
      <c r="D797" s="271"/>
      <c r="E797" s="271"/>
      <c r="F797" s="271"/>
      <c r="G797" s="271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ht="15" customHeight="1" x14ac:dyDescent="0.3">
      <c r="A798" s="56"/>
      <c r="B798" s="57"/>
      <c r="C798" s="58"/>
      <c r="D798" s="59"/>
      <c r="E798" s="60"/>
      <c r="F798" s="61"/>
      <c r="G798" s="62"/>
      <c r="H798" s="61"/>
      <c r="I798" s="62"/>
      <c r="J798" s="61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x14ac:dyDescent="0.3">
      <c r="A799" s="56"/>
      <c r="B799" s="57"/>
      <c r="C799" s="272"/>
      <c r="D799" s="273"/>
      <c r="E799" s="273"/>
      <c r="F799" s="273"/>
      <c r="G799" s="273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0"/>
      <c r="D800" s="271"/>
      <c r="E800" s="271"/>
      <c r="F800" s="271"/>
      <c r="G800" s="271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56"/>
      <c r="B801" s="57"/>
      <c r="C801" s="58"/>
      <c r="D801" s="59"/>
      <c r="E801" s="60"/>
      <c r="F801" s="61"/>
      <c r="G801" s="62"/>
      <c r="H801" s="61"/>
      <c r="I801" s="62"/>
      <c r="J801" s="61"/>
      <c r="K801" s="62"/>
      <c r="L801" s="62"/>
      <c r="M801" s="62"/>
      <c r="N801" s="62"/>
      <c r="O801" s="62"/>
      <c r="P801" s="62"/>
      <c r="Q801" s="62"/>
      <c r="R801" s="62"/>
      <c r="S801" s="62"/>
    </row>
    <row r="802" spans="1:19" s="63" customFormat="1" x14ac:dyDescent="0.3">
      <c r="A802" s="56"/>
      <c r="B802" s="57"/>
      <c r="C802" s="272"/>
      <c r="D802" s="273"/>
      <c r="E802" s="273"/>
      <c r="F802" s="273"/>
      <c r="G802" s="273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270"/>
      <c r="D803" s="271"/>
      <c r="E803" s="271"/>
      <c r="F803" s="271"/>
      <c r="G803" s="271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x14ac:dyDescent="0.3">
      <c r="A804" s="75"/>
      <c r="B804" s="76"/>
      <c r="C804" s="77"/>
      <c r="D804" s="78"/>
      <c r="E804" s="79"/>
      <c r="F804" s="80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</row>
    <row r="805" spans="1:19" s="63" customFormat="1" x14ac:dyDescent="0.3">
      <c r="A805" s="56"/>
      <c r="B805" s="57"/>
      <c r="C805" s="272"/>
      <c r="D805" s="273"/>
      <c r="E805" s="273"/>
      <c r="F805" s="273"/>
      <c r="G805" s="273"/>
      <c r="H805" s="62"/>
      <c r="I805" s="62"/>
      <c r="J805" s="62"/>
      <c r="K805" s="62"/>
      <c r="L805" s="62"/>
      <c r="M805" s="62"/>
      <c r="N805" s="60"/>
      <c r="O805" s="60"/>
      <c r="P805" s="60"/>
      <c r="Q805" s="60"/>
      <c r="R805" s="62"/>
      <c r="S805" s="62"/>
    </row>
    <row r="806" spans="1:19" s="63" customFormat="1" x14ac:dyDescent="0.3">
      <c r="A806" s="56"/>
      <c r="B806" s="57"/>
      <c r="C806" s="58"/>
      <c r="D806" s="59"/>
      <c r="E806" s="60"/>
      <c r="F806" s="61"/>
      <c r="G806" s="62"/>
      <c r="H806" s="61"/>
      <c r="I806" s="62"/>
      <c r="J806" s="61"/>
      <c r="K806" s="62"/>
      <c r="L806" s="62"/>
      <c r="M806" s="62"/>
      <c r="N806" s="60"/>
      <c r="O806" s="60"/>
      <c r="P806" s="60"/>
      <c r="Q806" s="60"/>
      <c r="R806" s="62"/>
      <c r="S806" s="62"/>
    </row>
    <row r="807" spans="1:19" s="63" customFormat="1" x14ac:dyDescent="0.3">
      <c r="A807" s="56"/>
      <c r="B807" s="57"/>
      <c r="C807" s="272"/>
      <c r="D807" s="273"/>
      <c r="E807" s="273"/>
      <c r="F807" s="273"/>
      <c r="G807" s="273"/>
      <c r="H807" s="62"/>
      <c r="I807" s="62"/>
      <c r="J807" s="62"/>
      <c r="K807" s="62"/>
      <c r="L807" s="62"/>
      <c r="M807" s="62"/>
      <c r="N807" s="60"/>
      <c r="O807" s="60"/>
      <c r="P807" s="60"/>
      <c r="Q807" s="60"/>
      <c r="R807" s="62"/>
      <c r="S807" s="62"/>
    </row>
    <row r="808" spans="1:19" s="63" customFormat="1" x14ac:dyDescent="0.3">
      <c r="A808" s="56"/>
      <c r="B808" s="57"/>
      <c r="C808" s="58"/>
      <c r="D808" s="59"/>
      <c r="E808" s="60"/>
      <c r="F808" s="61"/>
      <c r="G808" s="62"/>
      <c r="H808" s="61"/>
      <c r="I808" s="62"/>
      <c r="J808" s="61"/>
      <c r="K808" s="62"/>
      <c r="L808" s="62"/>
      <c r="M808" s="62"/>
      <c r="N808" s="60"/>
      <c r="O808" s="60"/>
      <c r="P808" s="60"/>
      <c r="Q808" s="60"/>
      <c r="R808" s="62"/>
      <c r="S808" s="62"/>
    </row>
    <row r="809" spans="1:19" s="63" customFormat="1" ht="15" customHeight="1" x14ac:dyDescent="0.3">
      <c r="A809" s="56"/>
      <c r="B809" s="57"/>
      <c r="C809" s="272"/>
      <c r="D809" s="273"/>
      <c r="E809" s="273"/>
      <c r="F809" s="273"/>
      <c r="G809" s="273"/>
      <c r="H809" s="62"/>
      <c r="I809" s="62"/>
      <c r="J809" s="62"/>
      <c r="K809" s="62"/>
      <c r="L809" s="62"/>
      <c r="M809" s="62"/>
      <c r="N809" s="60"/>
      <c r="O809" s="60"/>
      <c r="P809" s="60"/>
      <c r="Q809" s="60"/>
      <c r="R809" s="62"/>
      <c r="S809" s="62"/>
    </row>
    <row r="810" spans="1:19" s="63" customFormat="1" x14ac:dyDescent="0.3">
      <c r="A810" s="56"/>
      <c r="B810" s="57"/>
      <c r="C810" s="58"/>
      <c r="D810" s="59"/>
      <c r="E810" s="60"/>
      <c r="F810" s="61"/>
      <c r="G810" s="62"/>
      <c r="H810" s="61"/>
      <c r="I810" s="62"/>
      <c r="J810" s="61"/>
      <c r="K810" s="62"/>
      <c r="L810" s="62"/>
      <c r="M810" s="62"/>
      <c r="N810" s="60"/>
      <c r="O810" s="60"/>
      <c r="P810" s="60"/>
      <c r="Q810" s="60"/>
      <c r="R810" s="62"/>
      <c r="S810" s="62"/>
    </row>
    <row r="811" spans="1:19" s="63" customFormat="1" ht="15" customHeight="1" x14ac:dyDescent="0.3">
      <c r="A811" s="56"/>
      <c r="B811" s="57"/>
      <c r="C811" s="58"/>
      <c r="D811" s="59"/>
      <c r="E811" s="60"/>
      <c r="F811" s="61"/>
      <c r="G811" s="62"/>
      <c r="H811" s="61"/>
      <c r="I811" s="62"/>
      <c r="J811" s="61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58"/>
      <c r="D812" s="59"/>
      <c r="E812" s="60"/>
      <c r="F812" s="61"/>
      <c r="G812" s="62"/>
      <c r="H812" s="61"/>
      <c r="I812" s="62"/>
      <c r="J812" s="61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x14ac:dyDescent="0.3">
      <c r="A813" s="56"/>
      <c r="B813" s="57"/>
      <c r="C813" s="272"/>
      <c r="D813" s="273"/>
      <c r="E813" s="273"/>
      <c r="F813" s="273"/>
      <c r="G813" s="273"/>
      <c r="H813" s="61"/>
      <c r="I813" s="62"/>
      <c r="J813" s="61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x14ac:dyDescent="0.3">
      <c r="A814" s="56"/>
      <c r="B814" s="57"/>
      <c r="C814" s="58"/>
      <c r="D814" s="59"/>
      <c r="E814" s="60"/>
      <c r="F814" s="61"/>
      <c r="G814" s="62"/>
      <c r="H814" s="61"/>
      <c r="I814" s="62"/>
      <c r="J814" s="61"/>
      <c r="K814" s="62"/>
      <c r="L814" s="62"/>
      <c r="M814" s="62"/>
      <c r="N814" s="62"/>
      <c r="O814" s="62"/>
      <c r="P814" s="62"/>
      <c r="Q814" s="62"/>
      <c r="R814" s="62"/>
      <c r="S814" s="62"/>
    </row>
    <row r="815" spans="1:19" s="63" customFormat="1" x14ac:dyDescent="0.3">
      <c r="A815" s="56"/>
      <c r="B815" s="57"/>
      <c r="C815" s="272"/>
      <c r="D815" s="273"/>
      <c r="E815" s="273"/>
      <c r="F815" s="273"/>
      <c r="G815" s="273"/>
      <c r="H815" s="61"/>
      <c r="I815" s="62"/>
      <c r="J815" s="61"/>
      <c r="K815" s="62"/>
      <c r="L815" s="62"/>
      <c r="M815" s="62"/>
      <c r="N815" s="62"/>
      <c r="O815" s="62"/>
      <c r="P815" s="62"/>
      <c r="Q815" s="62"/>
      <c r="R815" s="62"/>
      <c r="S815" s="62"/>
    </row>
    <row r="816" spans="1:19" s="63" customFormat="1" x14ac:dyDescent="0.3">
      <c r="A816" s="56"/>
      <c r="B816" s="57"/>
      <c r="C816" s="58"/>
      <c r="D816" s="59"/>
      <c r="E816" s="60"/>
      <c r="F816" s="61"/>
      <c r="G816" s="62"/>
      <c r="H816" s="61"/>
      <c r="I816" s="62"/>
      <c r="J816" s="61"/>
      <c r="K816" s="62"/>
      <c r="L816" s="62"/>
      <c r="M816" s="62"/>
      <c r="N816" s="62"/>
      <c r="O816" s="62"/>
      <c r="P816" s="62"/>
      <c r="Q816" s="62"/>
      <c r="R816" s="62"/>
      <c r="S816" s="62"/>
    </row>
    <row r="817" spans="1:19" s="63" customFormat="1" x14ac:dyDescent="0.3">
      <c r="A817" s="56"/>
      <c r="B817" s="57"/>
      <c r="C817" s="272"/>
      <c r="D817" s="273"/>
      <c r="E817" s="273"/>
      <c r="F817" s="273"/>
      <c r="G817" s="273"/>
      <c r="H817" s="61"/>
      <c r="I817" s="62"/>
      <c r="J817" s="61"/>
      <c r="K817" s="62"/>
      <c r="L817" s="62"/>
      <c r="M817" s="62"/>
      <c r="N817" s="62"/>
      <c r="O817" s="62"/>
      <c r="P817" s="62"/>
      <c r="Q817" s="62"/>
      <c r="R817" s="62"/>
      <c r="S817" s="62"/>
    </row>
    <row r="818" spans="1:19" s="63" customFormat="1" x14ac:dyDescent="0.3">
      <c r="A818" s="56"/>
      <c r="B818" s="57"/>
      <c r="C818" s="270"/>
      <c r="D818" s="271"/>
      <c r="E818" s="271"/>
      <c r="F818" s="271"/>
      <c r="G818" s="271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</row>
    <row r="819" spans="1:19" s="63" customFormat="1" x14ac:dyDescent="0.3">
      <c r="A819" s="56"/>
      <c r="B819" s="57"/>
      <c r="C819" s="58"/>
      <c r="D819" s="59"/>
      <c r="E819" s="60"/>
      <c r="F819" s="61"/>
      <c r="G819" s="62"/>
      <c r="H819" s="61"/>
      <c r="I819" s="62"/>
      <c r="J819" s="61"/>
      <c r="K819" s="62"/>
      <c r="L819" s="62"/>
      <c r="M819" s="62"/>
      <c r="N819" s="62"/>
      <c r="O819" s="62"/>
      <c r="P819" s="62"/>
      <c r="Q819" s="62"/>
      <c r="R819" s="62"/>
      <c r="S819" s="62"/>
    </row>
    <row r="820" spans="1:19" s="63" customFormat="1" x14ac:dyDescent="0.3">
      <c r="A820" s="56"/>
      <c r="B820" s="57"/>
      <c r="C820" s="270"/>
      <c r="D820" s="271"/>
      <c r="E820" s="271"/>
      <c r="F820" s="271"/>
      <c r="G820" s="271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</row>
    <row r="821" spans="1:19" s="63" customFormat="1" x14ac:dyDescent="0.3">
      <c r="A821" s="56"/>
      <c r="B821" s="57"/>
      <c r="C821" s="58"/>
      <c r="D821" s="59"/>
      <c r="E821" s="60"/>
      <c r="F821" s="61"/>
      <c r="G821" s="62"/>
      <c r="H821" s="61"/>
      <c r="I821" s="62"/>
      <c r="J821" s="61"/>
      <c r="K821" s="62"/>
      <c r="L821" s="62"/>
      <c r="M821" s="62"/>
      <c r="N821" s="62"/>
      <c r="O821" s="62"/>
      <c r="P821" s="62"/>
      <c r="Q821" s="62"/>
      <c r="R821" s="62"/>
      <c r="S821" s="62"/>
    </row>
    <row r="822" spans="1:19" s="63" customFormat="1" x14ac:dyDescent="0.3">
      <c r="A822" s="56"/>
      <c r="B822" s="57"/>
      <c r="C822" s="270"/>
      <c r="D822" s="271"/>
      <c r="E822" s="271"/>
      <c r="F822" s="271"/>
      <c r="G822" s="271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</row>
    <row r="823" spans="1:19" s="63" customFormat="1" x14ac:dyDescent="0.3">
      <c r="A823" s="75"/>
      <c r="B823" s="76"/>
      <c r="C823" s="77"/>
      <c r="D823" s="78"/>
      <c r="E823" s="79"/>
      <c r="F823" s="80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</row>
    <row r="824" spans="1:19" s="63" customFormat="1" x14ac:dyDescent="0.3">
      <c r="A824" s="56"/>
      <c r="B824" s="57"/>
      <c r="C824" s="58"/>
      <c r="D824" s="59"/>
      <c r="E824" s="60"/>
      <c r="F824" s="61"/>
      <c r="G824" s="62"/>
      <c r="H824" s="61"/>
      <c r="I824" s="62"/>
      <c r="J824" s="61"/>
      <c r="K824" s="62"/>
      <c r="L824" s="62"/>
      <c r="M824" s="62"/>
      <c r="N824" s="62"/>
      <c r="O824" s="62"/>
      <c r="P824" s="62"/>
      <c r="Q824" s="62"/>
      <c r="R824" s="62"/>
      <c r="S824" s="62"/>
    </row>
    <row r="825" spans="1:19" s="63" customFormat="1" x14ac:dyDescent="0.3">
      <c r="A825" s="75"/>
      <c r="B825" s="76"/>
      <c r="C825" s="77"/>
      <c r="D825" s="78"/>
      <c r="E825" s="79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</row>
    <row r="826" spans="1:19" s="63" customFormat="1" x14ac:dyDescent="0.3">
      <c r="A826" s="56"/>
      <c r="B826" s="57"/>
      <c r="C826" s="58"/>
      <c r="D826" s="59"/>
      <c r="E826" s="60"/>
      <c r="F826" s="61"/>
      <c r="G826" s="62"/>
      <c r="H826" s="61"/>
      <c r="I826" s="62"/>
      <c r="J826" s="61"/>
      <c r="K826" s="62"/>
      <c r="L826" s="62"/>
      <c r="M826" s="62"/>
      <c r="N826" s="62"/>
      <c r="O826" s="62"/>
      <c r="P826" s="62"/>
      <c r="Q826" s="62"/>
      <c r="R826" s="62"/>
      <c r="S826" s="62"/>
    </row>
    <row r="827" spans="1:19" s="63" customFormat="1" x14ac:dyDescent="0.3">
      <c r="A827" s="56"/>
      <c r="B827" s="57"/>
      <c r="C827" s="270"/>
      <c r="D827" s="271"/>
      <c r="E827" s="271"/>
      <c r="F827" s="271"/>
      <c r="G827" s="271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</row>
    <row r="828" spans="1:19" s="63" customFormat="1" x14ac:dyDescent="0.3">
      <c r="A828" s="56"/>
      <c r="B828" s="57"/>
      <c r="C828" s="58"/>
      <c r="D828" s="59"/>
      <c r="E828" s="60"/>
      <c r="F828" s="61"/>
      <c r="G828" s="62"/>
      <c r="H828" s="61"/>
      <c r="I828" s="62"/>
      <c r="J828" s="61"/>
      <c r="K828" s="62"/>
      <c r="L828" s="62"/>
      <c r="M828" s="62"/>
      <c r="N828" s="62"/>
      <c r="O828" s="62"/>
      <c r="P828" s="62"/>
      <c r="Q828" s="62"/>
      <c r="R828" s="62"/>
      <c r="S828" s="62"/>
    </row>
    <row r="829" spans="1:19" s="63" customFormat="1" x14ac:dyDescent="0.3">
      <c r="A829" s="56"/>
      <c r="B829" s="57"/>
      <c r="C829" s="270"/>
      <c r="D829" s="271"/>
      <c r="E829" s="271"/>
      <c r="F829" s="271"/>
      <c r="G829" s="271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</row>
    <row r="830" spans="1:19" s="63" customFormat="1" ht="15" customHeight="1" x14ac:dyDescent="0.3">
      <c r="A830" s="56"/>
      <c r="B830" s="57"/>
      <c r="C830" s="58"/>
      <c r="D830" s="59"/>
      <c r="E830" s="60"/>
      <c r="F830" s="61"/>
      <c r="G830" s="62"/>
      <c r="H830" s="61"/>
      <c r="I830" s="62"/>
      <c r="J830" s="61"/>
      <c r="K830" s="62"/>
      <c r="L830" s="62"/>
      <c r="M830" s="62"/>
      <c r="N830" s="62"/>
      <c r="O830" s="62"/>
      <c r="P830" s="62"/>
      <c r="Q830" s="62"/>
      <c r="R830" s="62"/>
      <c r="S830" s="62"/>
    </row>
    <row r="831" spans="1:19" s="63" customFormat="1" x14ac:dyDescent="0.3">
      <c r="A831" s="56"/>
      <c r="B831" s="57"/>
      <c r="C831" s="270"/>
      <c r="D831" s="271"/>
      <c r="E831" s="271"/>
      <c r="F831" s="271"/>
      <c r="G831" s="271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</row>
    <row r="832" spans="1:19" s="63" customFormat="1" x14ac:dyDescent="0.3">
      <c r="A832" s="75"/>
      <c r="B832" s="76"/>
      <c r="C832" s="77"/>
      <c r="D832" s="78"/>
      <c r="E832" s="79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</row>
    <row r="833" spans="1:25" s="63" customFormat="1" ht="15" customHeight="1" x14ac:dyDescent="0.3">
      <c r="A833" s="56"/>
      <c r="B833" s="57"/>
      <c r="C833" s="58"/>
      <c r="D833" s="59"/>
      <c r="E833" s="60"/>
      <c r="F833" s="61"/>
      <c r="G833" s="62"/>
      <c r="H833" s="61"/>
      <c r="I833" s="62"/>
      <c r="J833" s="61"/>
      <c r="K833" s="62"/>
      <c r="L833" s="62"/>
      <c r="M833" s="62"/>
      <c r="N833" s="62"/>
      <c r="O833" s="62"/>
      <c r="P833" s="62"/>
      <c r="Q833" s="62"/>
      <c r="R833" s="62"/>
      <c r="S833" s="62"/>
    </row>
    <row r="834" spans="1:25" s="63" customFormat="1" x14ac:dyDescent="0.3">
      <c r="A834" s="56"/>
      <c r="B834" s="57"/>
      <c r="C834" s="272"/>
      <c r="D834" s="273"/>
      <c r="E834" s="273"/>
      <c r="F834" s="273"/>
      <c r="G834" s="273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</row>
    <row r="835" spans="1:25" s="63" customFormat="1" x14ac:dyDescent="0.3">
      <c r="A835" s="56"/>
      <c r="B835" s="57"/>
      <c r="C835" s="270"/>
      <c r="D835" s="271"/>
      <c r="E835" s="271"/>
      <c r="F835" s="271"/>
      <c r="G835" s="271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</row>
    <row r="836" spans="1:25" s="63" customFormat="1" x14ac:dyDescent="0.3">
      <c r="A836" s="56"/>
      <c r="B836" s="57"/>
      <c r="C836" s="58"/>
      <c r="D836" s="59"/>
      <c r="E836" s="60"/>
      <c r="F836" s="61"/>
      <c r="G836" s="62"/>
      <c r="H836" s="61"/>
      <c r="I836" s="62"/>
      <c r="J836" s="61"/>
      <c r="K836" s="62"/>
      <c r="L836" s="62"/>
      <c r="M836" s="62"/>
      <c r="N836" s="62"/>
      <c r="O836" s="62"/>
      <c r="P836" s="62"/>
      <c r="Q836" s="62"/>
      <c r="R836" s="62"/>
      <c r="S836" s="62"/>
    </row>
    <row r="837" spans="1:25" s="63" customFormat="1" x14ac:dyDescent="0.3">
      <c r="A837" s="56"/>
      <c r="B837" s="57"/>
      <c r="C837" s="272"/>
      <c r="D837" s="273"/>
      <c r="E837" s="273"/>
      <c r="F837" s="273"/>
      <c r="G837" s="273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</row>
    <row r="838" spans="1:25" s="63" customFormat="1" x14ac:dyDescent="0.3">
      <c r="A838" s="75"/>
      <c r="B838" s="76"/>
      <c r="C838" s="77"/>
      <c r="D838" s="81"/>
      <c r="E838" s="75"/>
      <c r="F838" s="75"/>
      <c r="G838" s="82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</row>
    <row r="839" spans="1:25" s="63" customFormat="1" x14ac:dyDescent="0.3">
      <c r="A839" s="70"/>
      <c r="B839" s="71"/>
      <c r="C839" s="71"/>
      <c r="D839" s="72"/>
      <c r="E839" s="73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</row>
    <row r="840" spans="1:25" s="63" customFormat="1" x14ac:dyDescent="0.3">
      <c r="A840" s="65"/>
      <c r="B840" s="66"/>
      <c r="C840" s="274"/>
      <c r="D840" s="275"/>
      <c r="E840" s="275"/>
      <c r="F840" s="275"/>
      <c r="G840" s="275"/>
    </row>
    <row r="841" spans="1:25" s="63" customFormat="1" x14ac:dyDescent="0.3">
      <c r="B841" s="67"/>
      <c r="C841" s="67"/>
      <c r="D841" s="68"/>
    </row>
    <row r="842" spans="1:25" s="63" customFormat="1" x14ac:dyDescent="0.3">
      <c r="B842" s="67"/>
      <c r="C842" s="67"/>
      <c r="D842" s="68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</row>
    <row r="843" spans="1:25" s="63" customFormat="1" x14ac:dyDescent="0.3">
      <c r="A843" s="70"/>
      <c r="B843" s="71"/>
      <c r="C843" s="71"/>
      <c r="D843" s="72"/>
      <c r="E843" s="73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Y843" s="64"/>
    </row>
    <row r="844" spans="1:25" s="63" customFormat="1" x14ac:dyDescent="0.3">
      <c r="A844" s="75"/>
      <c r="B844" s="76"/>
      <c r="C844" s="77"/>
      <c r="D844" s="78"/>
      <c r="E844" s="79"/>
      <c r="F844" s="80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Y844" s="64"/>
    </row>
    <row r="845" spans="1:25" s="63" customFormat="1" x14ac:dyDescent="0.3">
      <c r="A845" s="56"/>
      <c r="B845" s="57"/>
      <c r="C845" s="58"/>
      <c r="D845" s="59"/>
      <c r="E845" s="60"/>
      <c r="F845" s="61"/>
      <c r="G845" s="62"/>
      <c r="H845" s="61"/>
      <c r="I845" s="62"/>
      <c r="J845" s="61"/>
      <c r="K845" s="62"/>
      <c r="L845" s="62"/>
      <c r="M845" s="62"/>
      <c r="N845" s="62"/>
      <c r="O845" s="62"/>
      <c r="P845" s="62"/>
      <c r="Q845" s="62"/>
      <c r="R845" s="62"/>
      <c r="S845" s="62"/>
      <c r="Y845" s="64"/>
    </row>
    <row r="846" spans="1:25" s="63" customFormat="1" x14ac:dyDescent="0.3">
      <c r="A846" s="56"/>
      <c r="B846" s="57"/>
      <c r="C846" s="270"/>
      <c r="D846" s="271"/>
      <c r="E846" s="271"/>
      <c r="F846" s="271"/>
      <c r="G846" s="271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Y846" s="64"/>
    </row>
    <row r="847" spans="1:25" s="63" customFormat="1" x14ac:dyDescent="0.3">
      <c r="A847" s="56"/>
      <c r="B847" s="57"/>
      <c r="C847" s="58"/>
      <c r="D847" s="59"/>
      <c r="E847" s="60"/>
      <c r="F847" s="61"/>
      <c r="G847" s="62"/>
      <c r="H847" s="61"/>
      <c r="I847" s="62"/>
      <c r="J847" s="61"/>
      <c r="K847" s="62"/>
      <c r="L847" s="62"/>
      <c r="M847" s="62"/>
      <c r="N847" s="62"/>
      <c r="O847" s="62"/>
      <c r="P847" s="62"/>
      <c r="Q847" s="62"/>
      <c r="R847" s="62"/>
      <c r="S847" s="62"/>
      <c r="Y847" s="64"/>
    </row>
    <row r="848" spans="1:25" s="63" customFormat="1" x14ac:dyDescent="0.3">
      <c r="A848" s="56"/>
      <c r="B848" s="57"/>
      <c r="C848" s="270"/>
      <c r="D848" s="271"/>
      <c r="E848" s="271"/>
      <c r="F848" s="271"/>
      <c r="G848" s="271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Y848" s="64"/>
    </row>
    <row r="849" spans="1:25" s="63" customFormat="1" x14ac:dyDescent="0.3">
      <c r="A849" s="56"/>
      <c r="B849" s="57"/>
      <c r="C849" s="58"/>
      <c r="D849" s="59"/>
      <c r="E849" s="60"/>
      <c r="F849" s="61"/>
      <c r="G849" s="62"/>
      <c r="H849" s="61"/>
      <c r="I849" s="62"/>
      <c r="J849" s="61"/>
      <c r="K849" s="62"/>
      <c r="L849" s="62"/>
      <c r="M849" s="62"/>
      <c r="N849" s="62"/>
      <c r="O849" s="62"/>
      <c r="P849" s="62"/>
      <c r="Q849" s="62"/>
      <c r="R849" s="62"/>
      <c r="S849" s="62"/>
      <c r="Y849" s="64"/>
    </row>
    <row r="850" spans="1:25" s="63" customFormat="1" x14ac:dyDescent="0.3">
      <c r="A850" s="56"/>
      <c r="B850" s="57"/>
      <c r="C850" s="270"/>
      <c r="D850" s="271"/>
      <c r="E850" s="271"/>
      <c r="F850" s="271"/>
      <c r="G850" s="271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Y850" s="64"/>
    </row>
    <row r="851" spans="1:25" s="63" customFormat="1" x14ac:dyDescent="0.3">
      <c r="A851" s="56"/>
      <c r="B851" s="57"/>
      <c r="C851" s="58"/>
      <c r="D851" s="59"/>
      <c r="E851" s="60"/>
      <c r="F851" s="61"/>
      <c r="G851" s="62"/>
      <c r="H851" s="61"/>
      <c r="I851" s="62"/>
      <c r="J851" s="61"/>
      <c r="K851" s="62"/>
      <c r="L851" s="62"/>
      <c r="M851" s="62"/>
      <c r="N851" s="62"/>
      <c r="O851" s="62"/>
      <c r="P851" s="62"/>
      <c r="Q851" s="62"/>
      <c r="R851" s="62"/>
      <c r="S851" s="62"/>
      <c r="Y851" s="64"/>
    </row>
    <row r="852" spans="1:25" s="63" customFormat="1" x14ac:dyDescent="0.3">
      <c r="A852" s="56"/>
      <c r="B852" s="57"/>
      <c r="C852" s="270"/>
      <c r="D852" s="271"/>
      <c r="E852" s="271"/>
      <c r="F852" s="271"/>
      <c r="G852" s="271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Y852" s="64"/>
    </row>
    <row r="853" spans="1:25" s="63" customFormat="1" x14ac:dyDescent="0.3">
      <c r="A853" s="56"/>
      <c r="B853" s="57"/>
      <c r="C853" s="58"/>
      <c r="D853" s="59"/>
      <c r="E853" s="60"/>
      <c r="F853" s="61"/>
      <c r="G853" s="62"/>
      <c r="H853" s="61"/>
      <c r="I853" s="62"/>
      <c r="J853" s="61"/>
      <c r="K853" s="62"/>
      <c r="L853" s="62"/>
      <c r="M853" s="62"/>
      <c r="N853" s="62"/>
      <c r="O853" s="62"/>
      <c r="P853" s="62"/>
      <c r="Q853" s="62"/>
      <c r="R853" s="62"/>
      <c r="S853" s="62"/>
      <c r="Y853" s="64"/>
    </row>
    <row r="854" spans="1:25" s="63" customFormat="1" x14ac:dyDescent="0.3">
      <c r="A854" s="56"/>
      <c r="B854" s="57"/>
      <c r="C854" s="270"/>
      <c r="D854" s="271"/>
      <c r="E854" s="271"/>
      <c r="F854" s="271"/>
      <c r="G854" s="271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Y854" s="64"/>
    </row>
    <row r="855" spans="1:25" s="63" customFormat="1" x14ac:dyDescent="0.3">
      <c r="A855" s="56"/>
      <c r="B855" s="57"/>
      <c r="C855" s="58"/>
      <c r="D855" s="59"/>
      <c r="E855" s="60"/>
      <c r="F855" s="61"/>
      <c r="G855" s="62"/>
      <c r="H855" s="61"/>
      <c r="I855" s="62"/>
      <c r="J855" s="61"/>
      <c r="K855" s="62"/>
      <c r="L855" s="62"/>
      <c r="M855" s="62"/>
      <c r="N855" s="62"/>
      <c r="O855" s="62"/>
      <c r="P855" s="62"/>
      <c r="Q855" s="62"/>
      <c r="R855" s="62"/>
      <c r="S855" s="62"/>
      <c r="Y855" s="64"/>
    </row>
    <row r="856" spans="1:25" s="63" customFormat="1" x14ac:dyDescent="0.3">
      <c r="A856" s="56"/>
      <c r="B856" s="57"/>
      <c r="C856" s="270"/>
      <c r="D856" s="271"/>
      <c r="E856" s="271"/>
      <c r="F856" s="271"/>
      <c r="G856" s="271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Y856" s="64"/>
    </row>
    <row r="857" spans="1:25" s="63" customFormat="1" x14ac:dyDescent="0.3">
      <c r="A857" s="56"/>
      <c r="B857" s="57"/>
      <c r="C857" s="58"/>
      <c r="D857" s="59"/>
      <c r="E857" s="60"/>
      <c r="F857" s="61"/>
      <c r="G857" s="62"/>
      <c r="H857" s="61"/>
      <c r="I857" s="62"/>
      <c r="J857" s="61"/>
      <c r="K857" s="62"/>
      <c r="L857" s="62"/>
      <c r="M857" s="62"/>
      <c r="N857" s="62"/>
      <c r="O857" s="62"/>
      <c r="P857" s="62"/>
      <c r="Q857" s="62"/>
      <c r="R857" s="62"/>
      <c r="S857" s="62"/>
      <c r="Y857" s="64"/>
    </row>
    <row r="858" spans="1:25" s="63" customFormat="1" x14ac:dyDescent="0.3">
      <c r="A858" s="56"/>
      <c r="B858" s="57"/>
      <c r="C858" s="270"/>
      <c r="D858" s="271"/>
      <c r="E858" s="271"/>
      <c r="F858" s="271"/>
      <c r="G858" s="271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Y858" s="64"/>
    </row>
    <row r="859" spans="1:25" s="63" customFormat="1" x14ac:dyDescent="0.3">
      <c r="A859" s="56"/>
      <c r="B859" s="57"/>
      <c r="C859" s="58"/>
      <c r="D859" s="59"/>
      <c r="E859" s="60"/>
      <c r="F859" s="61"/>
      <c r="G859" s="62"/>
      <c r="H859" s="61"/>
      <c r="I859" s="62"/>
      <c r="J859" s="61"/>
      <c r="K859" s="62"/>
      <c r="L859" s="62"/>
      <c r="M859" s="62"/>
      <c r="N859" s="62"/>
      <c r="O859" s="62"/>
      <c r="P859" s="62"/>
      <c r="Q859" s="62"/>
      <c r="R859" s="62"/>
      <c r="S859" s="62"/>
      <c r="Y859" s="64"/>
    </row>
    <row r="860" spans="1:25" s="63" customFormat="1" x14ac:dyDescent="0.3">
      <c r="A860" s="56"/>
      <c r="B860" s="57"/>
      <c r="C860" s="270"/>
      <c r="D860" s="271"/>
      <c r="E860" s="271"/>
      <c r="F860" s="271"/>
      <c r="G860" s="271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Y860" s="64"/>
    </row>
    <row r="861" spans="1:25" s="63" customFormat="1" x14ac:dyDescent="0.3">
      <c r="A861" s="56"/>
      <c r="B861" s="57"/>
      <c r="C861" s="58"/>
      <c r="D861" s="59"/>
      <c r="E861" s="60"/>
      <c r="F861" s="61"/>
      <c r="G861" s="62"/>
      <c r="H861" s="61"/>
      <c r="I861" s="62"/>
      <c r="J861" s="61"/>
      <c r="K861" s="62"/>
      <c r="L861" s="62"/>
      <c r="M861" s="62"/>
      <c r="N861" s="62"/>
      <c r="O861" s="62"/>
      <c r="P861" s="62"/>
      <c r="Q861" s="62"/>
      <c r="R861" s="62"/>
      <c r="S861" s="62"/>
      <c r="Y861" s="64"/>
    </row>
    <row r="862" spans="1:25" s="63" customFormat="1" x14ac:dyDescent="0.3">
      <c r="A862" s="56"/>
      <c r="B862" s="57"/>
      <c r="C862" s="270"/>
      <c r="D862" s="271"/>
      <c r="E862" s="271"/>
      <c r="F862" s="271"/>
      <c r="G862" s="271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</row>
    <row r="863" spans="1:25" s="63" customFormat="1" x14ac:dyDescent="0.3">
      <c r="A863" s="56"/>
      <c r="B863" s="57"/>
      <c r="C863" s="58"/>
      <c r="D863" s="59"/>
      <c r="E863" s="60"/>
      <c r="F863" s="61"/>
      <c r="G863" s="62"/>
      <c r="H863" s="61"/>
      <c r="I863" s="62"/>
      <c r="J863" s="61"/>
      <c r="K863" s="62"/>
      <c r="L863" s="62"/>
      <c r="M863" s="62"/>
      <c r="N863" s="62"/>
      <c r="O863" s="62"/>
      <c r="P863" s="62"/>
      <c r="Q863" s="62"/>
      <c r="R863" s="62"/>
      <c r="S863" s="62"/>
    </row>
    <row r="864" spans="1:25" s="63" customFormat="1" x14ac:dyDescent="0.3">
      <c r="A864" s="56"/>
      <c r="B864" s="57"/>
      <c r="C864" s="270"/>
      <c r="D864" s="271"/>
      <c r="E864" s="271"/>
      <c r="F864" s="271"/>
      <c r="G864" s="271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</row>
    <row r="865" spans="1:19" s="63" customFormat="1" x14ac:dyDescent="0.3">
      <c r="A865" s="56"/>
      <c r="B865" s="57"/>
      <c r="C865" s="58"/>
      <c r="D865" s="59"/>
      <c r="E865" s="60"/>
      <c r="F865" s="61"/>
      <c r="G865" s="62"/>
      <c r="H865" s="61"/>
      <c r="I865" s="62"/>
      <c r="J865" s="61"/>
      <c r="K865" s="62"/>
      <c r="L865" s="62"/>
      <c r="M865" s="62"/>
      <c r="N865" s="62"/>
      <c r="O865" s="62"/>
      <c r="P865" s="62"/>
      <c r="Q865" s="62"/>
      <c r="R865" s="62"/>
      <c r="S865" s="62"/>
    </row>
    <row r="866" spans="1:19" s="63" customFormat="1" x14ac:dyDescent="0.3">
      <c r="A866" s="56"/>
      <c r="B866" s="57"/>
      <c r="C866" s="270"/>
      <c r="D866" s="271"/>
      <c r="E866" s="271"/>
      <c r="F866" s="271"/>
      <c r="G866" s="271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</row>
    <row r="867" spans="1:19" s="63" customFormat="1" x14ac:dyDescent="0.3">
      <c r="A867" s="56"/>
      <c r="B867" s="57"/>
      <c r="C867" s="58"/>
      <c r="D867" s="59"/>
      <c r="E867" s="60"/>
      <c r="F867" s="61"/>
      <c r="G867" s="62"/>
      <c r="H867" s="61"/>
      <c r="I867" s="62"/>
      <c r="J867" s="61"/>
      <c r="K867" s="62"/>
      <c r="L867" s="62"/>
      <c r="M867" s="62"/>
      <c r="N867" s="62"/>
      <c r="O867" s="62"/>
      <c r="P867" s="62"/>
      <c r="Q867" s="62"/>
      <c r="R867" s="62"/>
      <c r="S867" s="62"/>
    </row>
    <row r="868" spans="1:19" s="63" customFormat="1" x14ac:dyDescent="0.3">
      <c r="A868" s="56"/>
      <c r="B868" s="57"/>
      <c r="C868" s="272"/>
      <c r="D868" s="273"/>
      <c r="E868" s="273"/>
      <c r="F868" s="273"/>
      <c r="G868" s="273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</row>
    <row r="869" spans="1:19" s="63" customFormat="1" x14ac:dyDescent="0.3">
      <c r="A869" s="56"/>
      <c r="B869" s="57"/>
      <c r="C869" s="270"/>
      <c r="D869" s="271"/>
      <c r="E869" s="271"/>
      <c r="F869" s="271"/>
      <c r="G869" s="271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</row>
    <row r="870" spans="1:19" s="63" customFormat="1" x14ac:dyDescent="0.3">
      <c r="A870" s="56"/>
      <c r="B870" s="57"/>
      <c r="C870" s="58"/>
      <c r="D870" s="59"/>
      <c r="E870" s="60"/>
      <c r="F870" s="61"/>
      <c r="G870" s="62"/>
      <c r="H870" s="61"/>
      <c r="I870" s="62"/>
      <c r="J870" s="61"/>
      <c r="K870" s="62"/>
      <c r="L870" s="62"/>
      <c r="M870" s="62"/>
      <c r="N870" s="62"/>
      <c r="O870" s="62"/>
      <c r="P870" s="62"/>
      <c r="Q870" s="62"/>
      <c r="R870" s="62"/>
      <c r="S870" s="62"/>
    </row>
    <row r="871" spans="1:19" s="63" customFormat="1" x14ac:dyDescent="0.3">
      <c r="A871" s="56"/>
      <c r="B871" s="57"/>
      <c r="C871" s="270"/>
      <c r="D871" s="271"/>
      <c r="E871" s="271"/>
      <c r="F871" s="271"/>
      <c r="G871" s="271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</row>
    <row r="872" spans="1:19" s="63" customFormat="1" x14ac:dyDescent="0.3">
      <c r="A872" s="56"/>
      <c r="B872" s="57"/>
      <c r="C872" s="58"/>
      <c r="D872" s="59"/>
      <c r="E872" s="60"/>
      <c r="F872" s="61"/>
      <c r="G872" s="62"/>
      <c r="H872" s="61"/>
      <c r="I872" s="62"/>
      <c r="J872" s="61"/>
      <c r="K872" s="62"/>
      <c r="L872" s="62"/>
      <c r="M872" s="62"/>
      <c r="N872" s="62"/>
      <c r="O872" s="62"/>
      <c r="P872" s="62"/>
      <c r="Q872" s="62"/>
      <c r="R872" s="62"/>
      <c r="S872" s="62"/>
    </row>
    <row r="873" spans="1:19" s="63" customFormat="1" ht="15" customHeight="1" x14ac:dyDescent="0.3">
      <c r="A873" s="56"/>
      <c r="B873" s="57"/>
      <c r="C873" s="270"/>
      <c r="D873" s="271"/>
      <c r="E873" s="271"/>
      <c r="F873" s="271"/>
      <c r="G873" s="271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</row>
    <row r="874" spans="1:19" s="63" customFormat="1" x14ac:dyDescent="0.3">
      <c r="A874" s="56"/>
      <c r="B874" s="57"/>
      <c r="C874" s="58"/>
      <c r="D874" s="59"/>
      <c r="E874" s="60"/>
      <c r="F874" s="61"/>
      <c r="G874" s="62"/>
      <c r="H874" s="61"/>
      <c r="I874" s="62"/>
      <c r="J874" s="61"/>
      <c r="K874" s="62"/>
      <c r="L874" s="62"/>
      <c r="M874" s="62"/>
      <c r="N874" s="62"/>
      <c r="O874" s="62"/>
      <c r="P874" s="62"/>
      <c r="Q874" s="62"/>
      <c r="R874" s="62"/>
      <c r="S874" s="62"/>
    </row>
    <row r="875" spans="1:19" s="63" customFormat="1" x14ac:dyDescent="0.3">
      <c r="A875" s="56"/>
      <c r="B875" s="57"/>
      <c r="C875" s="270"/>
      <c r="D875" s="271"/>
      <c r="E875" s="271"/>
      <c r="F875" s="271"/>
      <c r="G875" s="271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</row>
    <row r="876" spans="1:19" s="63" customFormat="1" x14ac:dyDescent="0.3">
      <c r="A876" s="56"/>
      <c r="B876" s="57"/>
      <c r="C876" s="58"/>
      <c r="D876" s="59"/>
      <c r="E876" s="60"/>
      <c r="F876" s="61"/>
      <c r="G876" s="62"/>
      <c r="H876" s="61"/>
      <c r="I876" s="62"/>
      <c r="J876" s="61"/>
      <c r="K876" s="62"/>
      <c r="L876" s="62"/>
      <c r="M876" s="62"/>
      <c r="N876" s="62"/>
      <c r="O876" s="62"/>
      <c r="P876" s="62"/>
      <c r="Q876" s="62"/>
      <c r="R876" s="62"/>
      <c r="S876" s="62"/>
    </row>
    <row r="877" spans="1:19" s="63" customFormat="1" x14ac:dyDescent="0.3">
      <c r="A877" s="56"/>
      <c r="B877" s="57"/>
      <c r="C877" s="270"/>
      <c r="D877" s="271"/>
      <c r="E877" s="271"/>
      <c r="F877" s="271"/>
      <c r="G877" s="271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</row>
    <row r="878" spans="1:19" s="63" customFormat="1" x14ac:dyDescent="0.3">
      <c r="A878" s="56"/>
      <c r="B878" s="57"/>
      <c r="C878" s="58"/>
      <c r="D878" s="59"/>
      <c r="E878" s="60"/>
      <c r="F878" s="61"/>
      <c r="G878" s="62"/>
      <c r="H878" s="61"/>
      <c r="I878" s="62"/>
      <c r="J878" s="61"/>
      <c r="K878" s="62"/>
      <c r="L878" s="62"/>
      <c r="M878" s="62"/>
      <c r="N878" s="62"/>
      <c r="O878" s="62"/>
      <c r="P878" s="62"/>
      <c r="Q878" s="62"/>
      <c r="R878" s="62"/>
      <c r="S878" s="62"/>
    </row>
    <row r="879" spans="1:19" s="63" customFormat="1" x14ac:dyDescent="0.3">
      <c r="A879" s="56"/>
      <c r="B879" s="57"/>
      <c r="C879" s="272"/>
      <c r="D879" s="273"/>
      <c r="E879" s="273"/>
      <c r="F879" s="273"/>
      <c r="G879" s="273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</row>
    <row r="880" spans="1:19" s="63" customFormat="1" x14ac:dyDescent="0.3">
      <c r="A880" s="56"/>
      <c r="B880" s="57"/>
      <c r="C880" s="270"/>
      <c r="D880" s="271"/>
      <c r="E880" s="271"/>
      <c r="F880" s="271"/>
      <c r="G880" s="271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</row>
    <row r="881" spans="1:19" s="63" customFormat="1" x14ac:dyDescent="0.3">
      <c r="A881" s="56"/>
      <c r="B881" s="57"/>
      <c r="C881" s="58"/>
      <c r="D881" s="59"/>
      <c r="E881" s="60"/>
      <c r="F881" s="61"/>
      <c r="G881" s="62"/>
      <c r="H881" s="61"/>
      <c r="I881" s="62"/>
      <c r="J881" s="61"/>
      <c r="K881" s="62"/>
      <c r="L881" s="62"/>
      <c r="M881" s="62"/>
      <c r="N881" s="62"/>
      <c r="O881" s="62"/>
      <c r="P881" s="62"/>
      <c r="Q881" s="62"/>
      <c r="R881" s="62"/>
      <c r="S881" s="62"/>
    </row>
    <row r="882" spans="1:19" s="63" customFormat="1" x14ac:dyDescent="0.3">
      <c r="A882" s="56"/>
      <c r="B882" s="57"/>
      <c r="C882" s="272"/>
      <c r="D882" s="273"/>
      <c r="E882" s="273"/>
      <c r="F882" s="273"/>
      <c r="G882" s="273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</row>
    <row r="883" spans="1:19" s="63" customFormat="1" x14ac:dyDescent="0.3">
      <c r="A883" s="56"/>
      <c r="B883" s="57"/>
      <c r="C883" s="270"/>
      <c r="D883" s="271"/>
      <c r="E883" s="271"/>
      <c r="F883" s="271"/>
      <c r="G883" s="271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</row>
    <row r="884" spans="1:19" s="63" customFormat="1" x14ac:dyDescent="0.3">
      <c r="A884" s="56"/>
      <c r="B884" s="57"/>
      <c r="C884" s="58"/>
      <c r="D884" s="59"/>
      <c r="E884" s="60"/>
      <c r="F884" s="61"/>
      <c r="G884" s="62"/>
      <c r="H884" s="61"/>
      <c r="I884" s="62"/>
      <c r="J884" s="61"/>
      <c r="K884" s="62"/>
      <c r="L884" s="62"/>
      <c r="M884" s="62"/>
      <c r="N884" s="62"/>
      <c r="O884" s="62"/>
      <c r="P884" s="62"/>
      <c r="Q884" s="62"/>
      <c r="R884" s="62"/>
      <c r="S884" s="62"/>
    </row>
    <row r="885" spans="1:19" s="63" customFormat="1" x14ac:dyDescent="0.3">
      <c r="A885" s="56"/>
      <c r="B885" s="57"/>
      <c r="C885" s="270"/>
      <c r="D885" s="271"/>
      <c r="E885" s="271"/>
      <c r="F885" s="271"/>
      <c r="G885" s="271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</row>
    <row r="886" spans="1:19" s="63" customFormat="1" x14ac:dyDescent="0.3">
      <c r="A886" s="56"/>
      <c r="B886" s="57"/>
      <c r="C886" s="58"/>
      <c r="D886" s="59"/>
      <c r="E886" s="60"/>
      <c r="F886" s="61"/>
      <c r="G886" s="62"/>
      <c r="H886" s="61"/>
      <c r="I886" s="62"/>
      <c r="J886" s="61"/>
      <c r="K886" s="62"/>
      <c r="L886" s="62"/>
      <c r="M886" s="62"/>
      <c r="N886" s="62"/>
      <c r="O886" s="62"/>
      <c r="P886" s="62"/>
      <c r="Q886" s="62"/>
      <c r="R886" s="62"/>
      <c r="S886" s="62"/>
    </row>
    <row r="887" spans="1:19" s="63" customFormat="1" x14ac:dyDescent="0.3">
      <c r="A887" s="56"/>
      <c r="B887" s="57"/>
      <c r="C887" s="270"/>
      <c r="D887" s="271"/>
      <c r="E887" s="271"/>
      <c r="F887" s="271"/>
      <c r="G887" s="271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</row>
    <row r="888" spans="1:19" s="63" customFormat="1" x14ac:dyDescent="0.3">
      <c r="A888" s="56"/>
      <c r="B888" s="57"/>
      <c r="C888" s="58"/>
      <c r="D888" s="59"/>
      <c r="E888" s="60"/>
      <c r="F888" s="61"/>
      <c r="G888" s="62"/>
      <c r="H888" s="61"/>
      <c r="I888" s="62"/>
      <c r="J888" s="61"/>
      <c r="K888" s="62"/>
      <c r="L888" s="62"/>
      <c r="M888" s="62"/>
      <c r="N888" s="62"/>
      <c r="O888" s="62"/>
      <c r="P888" s="62"/>
      <c r="Q888" s="62"/>
      <c r="R888" s="62"/>
      <c r="S888" s="62"/>
    </row>
    <row r="889" spans="1:19" s="63" customFormat="1" x14ac:dyDescent="0.3">
      <c r="A889" s="56"/>
      <c r="B889" s="57"/>
      <c r="C889" s="270"/>
      <c r="D889" s="271"/>
      <c r="E889" s="271"/>
      <c r="F889" s="271"/>
      <c r="G889" s="271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</row>
    <row r="890" spans="1:19" s="63" customFormat="1" x14ac:dyDescent="0.3">
      <c r="A890" s="75"/>
      <c r="B890" s="76"/>
      <c r="C890" s="77"/>
      <c r="D890" s="78"/>
      <c r="E890" s="79"/>
      <c r="F890" s="80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</row>
    <row r="891" spans="1:19" s="63" customFormat="1" x14ac:dyDescent="0.3">
      <c r="A891" s="56"/>
      <c r="B891" s="57"/>
      <c r="C891" s="58"/>
      <c r="D891" s="59"/>
      <c r="E891" s="60"/>
      <c r="F891" s="61"/>
      <c r="G891" s="62"/>
      <c r="H891" s="61"/>
      <c r="I891" s="62"/>
      <c r="J891" s="61"/>
      <c r="K891" s="62"/>
      <c r="L891" s="62"/>
      <c r="M891" s="62"/>
      <c r="N891" s="62"/>
      <c r="O891" s="62"/>
      <c r="P891" s="62"/>
      <c r="Q891" s="62"/>
      <c r="R891" s="62"/>
      <c r="S891" s="62"/>
    </row>
    <row r="892" spans="1:19" s="63" customFormat="1" x14ac:dyDescent="0.3">
      <c r="A892" s="56"/>
      <c r="B892" s="57"/>
      <c r="C892" s="270"/>
      <c r="D892" s="271"/>
      <c r="E892" s="271"/>
      <c r="F892" s="271"/>
      <c r="G892" s="271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</row>
    <row r="893" spans="1:19" s="63" customFormat="1" ht="15" customHeight="1" x14ac:dyDescent="0.3">
      <c r="A893" s="56"/>
      <c r="B893" s="57"/>
      <c r="C893" s="58"/>
      <c r="D893" s="59"/>
      <c r="E893" s="60"/>
      <c r="F893" s="61"/>
      <c r="G893" s="62"/>
      <c r="H893" s="61"/>
      <c r="I893" s="62"/>
      <c r="J893" s="61"/>
      <c r="K893" s="62"/>
      <c r="L893" s="62"/>
      <c r="M893" s="62"/>
      <c r="N893" s="62"/>
      <c r="O893" s="62"/>
      <c r="P893" s="62"/>
      <c r="Q893" s="62"/>
      <c r="R893" s="62"/>
      <c r="S893" s="62"/>
    </row>
    <row r="894" spans="1:19" s="63" customFormat="1" x14ac:dyDescent="0.3">
      <c r="A894" s="56"/>
      <c r="B894" s="57"/>
      <c r="C894" s="270"/>
      <c r="D894" s="271"/>
      <c r="E894" s="271"/>
      <c r="F894" s="271"/>
      <c r="G894" s="271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</row>
    <row r="895" spans="1:19" s="63" customFormat="1" x14ac:dyDescent="0.3">
      <c r="A895" s="56"/>
      <c r="B895" s="57"/>
      <c r="C895" s="58"/>
      <c r="D895" s="59"/>
      <c r="E895" s="60"/>
      <c r="F895" s="61"/>
      <c r="G895" s="62"/>
      <c r="H895" s="61"/>
      <c r="I895" s="62"/>
      <c r="J895" s="61"/>
      <c r="K895" s="62"/>
      <c r="L895" s="62"/>
      <c r="M895" s="62"/>
      <c r="N895" s="62"/>
      <c r="O895" s="62"/>
      <c r="P895" s="62"/>
      <c r="Q895" s="62"/>
      <c r="R895" s="62"/>
      <c r="S895" s="62"/>
    </row>
    <row r="896" spans="1:19" s="63" customFormat="1" x14ac:dyDescent="0.3">
      <c r="A896" s="56"/>
      <c r="B896" s="57"/>
      <c r="C896" s="270"/>
      <c r="D896" s="271"/>
      <c r="E896" s="271"/>
      <c r="F896" s="271"/>
      <c r="G896" s="271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</row>
    <row r="897" spans="1:19" s="63" customFormat="1" x14ac:dyDescent="0.3">
      <c r="A897" s="75"/>
      <c r="B897" s="76"/>
      <c r="C897" s="77"/>
      <c r="D897" s="78"/>
      <c r="E897" s="79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</row>
    <row r="898" spans="1:19" s="63" customFormat="1" x14ac:dyDescent="0.3">
      <c r="A898" s="56"/>
      <c r="B898" s="57"/>
      <c r="C898" s="58"/>
      <c r="D898" s="59"/>
      <c r="E898" s="60"/>
      <c r="F898" s="61"/>
      <c r="G898" s="62"/>
      <c r="H898" s="61"/>
      <c r="I898" s="62"/>
      <c r="J898" s="61"/>
      <c r="K898" s="62"/>
      <c r="L898" s="62"/>
      <c r="M898" s="62"/>
      <c r="N898" s="62"/>
      <c r="O898" s="62"/>
      <c r="P898" s="62"/>
      <c r="Q898" s="62"/>
      <c r="R898" s="62"/>
      <c r="S898" s="62"/>
    </row>
    <row r="899" spans="1:19" s="63" customFormat="1" x14ac:dyDescent="0.3">
      <c r="A899" s="56"/>
      <c r="B899" s="57"/>
      <c r="C899" s="272"/>
      <c r="D899" s="273"/>
      <c r="E899" s="273"/>
      <c r="F899" s="273"/>
      <c r="G899" s="273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</row>
    <row r="900" spans="1:19" s="63" customFormat="1" x14ac:dyDescent="0.3">
      <c r="A900" s="56"/>
      <c r="B900" s="57"/>
      <c r="C900" s="270"/>
      <c r="D900" s="271"/>
      <c r="E900" s="271"/>
      <c r="F900" s="271"/>
      <c r="G900" s="271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</row>
    <row r="901" spans="1:19" s="63" customFormat="1" x14ac:dyDescent="0.3">
      <c r="A901" s="56"/>
      <c r="B901" s="57"/>
      <c r="C901" s="58"/>
      <c r="D901" s="59"/>
      <c r="E901" s="60"/>
      <c r="F901" s="61"/>
      <c r="G901" s="62"/>
      <c r="H901" s="61"/>
      <c r="I901" s="62"/>
      <c r="J901" s="61"/>
      <c r="K901" s="62"/>
      <c r="L901" s="62"/>
      <c r="M901" s="62"/>
      <c r="N901" s="62"/>
      <c r="O901" s="62"/>
      <c r="P901" s="62"/>
      <c r="Q901" s="62"/>
      <c r="R901" s="62"/>
      <c r="S901" s="62"/>
    </row>
    <row r="902" spans="1:19" s="63" customFormat="1" x14ac:dyDescent="0.3">
      <c r="A902" s="56"/>
      <c r="B902" s="57"/>
      <c r="C902" s="270"/>
      <c r="D902" s="271"/>
      <c r="E902" s="271"/>
      <c r="F902" s="271"/>
      <c r="G902" s="271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</row>
    <row r="903" spans="1:19" s="63" customFormat="1" x14ac:dyDescent="0.3">
      <c r="A903" s="56"/>
      <c r="B903" s="57"/>
      <c r="C903" s="58"/>
      <c r="D903" s="59"/>
      <c r="E903" s="60"/>
      <c r="F903" s="61"/>
      <c r="G903" s="62"/>
      <c r="H903" s="61"/>
      <c r="I903" s="62"/>
      <c r="J903" s="61"/>
      <c r="K903" s="62"/>
      <c r="L903" s="62"/>
      <c r="M903" s="62"/>
      <c r="N903" s="62"/>
      <c r="O903" s="62"/>
      <c r="P903" s="62"/>
      <c r="Q903" s="62"/>
      <c r="R903" s="62"/>
      <c r="S903" s="62"/>
    </row>
    <row r="904" spans="1:19" s="63" customFormat="1" x14ac:dyDescent="0.3">
      <c r="A904" s="56"/>
      <c r="B904" s="57"/>
      <c r="C904" s="270"/>
      <c r="D904" s="271"/>
      <c r="E904" s="271"/>
      <c r="F904" s="271"/>
      <c r="G904" s="271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</row>
    <row r="905" spans="1:19" s="63" customFormat="1" x14ac:dyDescent="0.3">
      <c r="A905" s="56"/>
      <c r="B905" s="57"/>
      <c r="C905" s="58"/>
      <c r="D905" s="59"/>
      <c r="E905" s="60"/>
      <c r="F905" s="61"/>
      <c r="G905" s="62"/>
      <c r="H905" s="61"/>
      <c r="I905" s="62"/>
      <c r="J905" s="61"/>
      <c r="K905" s="62"/>
      <c r="L905" s="62"/>
      <c r="M905" s="62"/>
      <c r="N905" s="62"/>
      <c r="O905" s="62"/>
      <c r="P905" s="62"/>
      <c r="Q905" s="62"/>
      <c r="R905" s="62"/>
      <c r="S905" s="62"/>
    </row>
    <row r="906" spans="1:19" s="63" customFormat="1" ht="15" customHeight="1" x14ac:dyDescent="0.3">
      <c r="A906" s="56"/>
      <c r="B906" s="57"/>
      <c r="C906" s="270"/>
      <c r="D906" s="271"/>
      <c r="E906" s="271"/>
      <c r="F906" s="271"/>
      <c r="G906" s="271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</row>
    <row r="907" spans="1:19" s="63" customFormat="1" x14ac:dyDescent="0.3">
      <c r="A907" s="56"/>
      <c r="B907" s="57"/>
      <c r="C907" s="58"/>
      <c r="D907" s="59"/>
      <c r="E907" s="60"/>
      <c r="F907" s="61"/>
      <c r="G907" s="62"/>
      <c r="H907" s="61"/>
      <c r="I907" s="62"/>
      <c r="J907" s="61"/>
      <c r="K907" s="62"/>
      <c r="L907" s="62"/>
      <c r="M907" s="62"/>
      <c r="N907" s="62"/>
      <c r="O907" s="62"/>
      <c r="P907" s="62"/>
      <c r="Q907" s="62"/>
      <c r="R907" s="62"/>
      <c r="S907" s="62"/>
    </row>
    <row r="908" spans="1:19" s="63" customFormat="1" x14ac:dyDescent="0.3">
      <c r="A908" s="56"/>
      <c r="B908" s="57"/>
      <c r="C908" s="270"/>
      <c r="D908" s="271"/>
      <c r="E908" s="271"/>
      <c r="F908" s="271"/>
      <c r="G908" s="271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</row>
    <row r="909" spans="1:19" s="63" customFormat="1" x14ac:dyDescent="0.3">
      <c r="A909" s="56"/>
      <c r="B909" s="57"/>
      <c r="C909" s="58"/>
      <c r="D909" s="59"/>
      <c r="E909" s="60"/>
      <c r="F909" s="61"/>
      <c r="G909" s="62"/>
      <c r="H909" s="61"/>
      <c r="I909" s="62"/>
      <c r="J909" s="61"/>
      <c r="K909" s="62"/>
      <c r="L909" s="62"/>
      <c r="M909" s="62"/>
      <c r="N909" s="62"/>
      <c r="O909" s="62"/>
      <c r="P909" s="62"/>
      <c r="Q909" s="62"/>
      <c r="R909" s="62"/>
      <c r="S909" s="62"/>
    </row>
    <row r="910" spans="1:19" s="63" customFormat="1" x14ac:dyDescent="0.3">
      <c r="A910" s="56"/>
      <c r="B910" s="57"/>
      <c r="C910" s="270"/>
      <c r="D910" s="271"/>
      <c r="E910" s="271"/>
      <c r="F910" s="271"/>
      <c r="G910" s="271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</row>
    <row r="911" spans="1:19" s="63" customFormat="1" x14ac:dyDescent="0.3">
      <c r="A911" s="56"/>
      <c r="B911" s="57"/>
      <c r="C911" s="58"/>
      <c r="D911" s="59"/>
      <c r="E911" s="60"/>
      <c r="F911" s="61"/>
      <c r="G911" s="62"/>
      <c r="H911" s="61"/>
      <c r="I911" s="62"/>
      <c r="J911" s="61"/>
      <c r="K911" s="62"/>
      <c r="L911" s="62"/>
      <c r="M911" s="62"/>
      <c r="N911" s="62"/>
      <c r="O911" s="62"/>
      <c r="P911" s="62"/>
      <c r="Q911" s="62"/>
      <c r="R911" s="62"/>
      <c r="S911" s="62"/>
    </row>
    <row r="912" spans="1:19" s="63" customFormat="1" x14ac:dyDescent="0.3">
      <c r="A912" s="56"/>
      <c r="B912" s="57"/>
      <c r="C912" s="272"/>
      <c r="D912" s="273"/>
      <c r="E912" s="273"/>
      <c r="F912" s="273"/>
      <c r="G912" s="273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</row>
    <row r="913" spans="1:19" s="63" customFormat="1" x14ac:dyDescent="0.3">
      <c r="A913" s="56"/>
      <c r="B913" s="57"/>
      <c r="C913" s="270"/>
      <c r="D913" s="271"/>
      <c r="E913" s="271"/>
      <c r="F913" s="271"/>
      <c r="G913" s="271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</row>
    <row r="914" spans="1:19" s="63" customFormat="1" x14ac:dyDescent="0.3">
      <c r="A914" s="75"/>
      <c r="B914" s="76"/>
      <c r="C914" s="77"/>
      <c r="D914" s="78"/>
      <c r="E914" s="79"/>
      <c r="F914" s="80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</row>
    <row r="915" spans="1:19" s="63" customFormat="1" x14ac:dyDescent="0.3">
      <c r="A915" s="56"/>
      <c r="B915" s="57"/>
      <c r="C915" s="58"/>
      <c r="D915" s="59"/>
      <c r="E915" s="60"/>
      <c r="F915" s="61"/>
      <c r="G915" s="62"/>
      <c r="H915" s="61"/>
      <c r="I915" s="62"/>
      <c r="J915" s="61"/>
      <c r="K915" s="62"/>
      <c r="L915" s="62"/>
      <c r="M915" s="62"/>
      <c r="N915" s="62"/>
      <c r="O915" s="62"/>
      <c r="P915" s="62"/>
      <c r="Q915" s="62"/>
      <c r="R915" s="62"/>
      <c r="S915" s="62"/>
    </row>
    <row r="916" spans="1:19" s="63" customFormat="1" x14ac:dyDescent="0.3">
      <c r="A916" s="56"/>
      <c r="B916" s="57"/>
      <c r="C916" s="270"/>
      <c r="D916" s="271"/>
      <c r="E916" s="271"/>
      <c r="F916" s="271"/>
      <c r="G916" s="271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</row>
    <row r="917" spans="1:19" s="63" customFormat="1" x14ac:dyDescent="0.3">
      <c r="A917" s="56"/>
      <c r="B917" s="57"/>
      <c r="C917" s="58"/>
      <c r="D917" s="59"/>
      <c r="E917" s="60"/>
      <c r="F917" s="61"/>
      <c r="G917" s="62"/>
      <c r="H917" s="61"/>
      <c r="I917" s="62"/>
      <c r="J917" s="61"/>
      <c r="K917" s="62"/>
      <c r="L917" s="62"/>
      <c r="M917" s="62"/>
      <c r="N917" s="62"/>
      <c r="O917" s="62"/>
      <c r="P917" s="62"/>
      <c r="Q917" s="62"/>
      <c r="R917" s="62"/>
      <c r="S917" s="62"/>
    </row>
    <row r="918" spans="1:19" s="63" customFormat="1" x14ac:dyDescent="0.3">
      <c r="A918" s="56"/>
      <c r="B918" s="57"/>
      <c r="C918" s="272"/>
      <c r="D918" s="273"/>
      <c r="E918" s="273"/>
      <c r="F918" s="273"/>
      <c r="G918" s="273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</row>
    <row r="919" spans="1:19" s="63" customFormat="1" x14ac:dyDescent="0.3">
      <c r="A919" s="56"/>
      <c r="B919" s="57"/>
      <c r="C919" s="270"/>
      <c r="D919" s="271"/>
      <c r="E919" s="271"/>
      <c r="F919" s="271"/>
      <c r="G919" s="271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</row>
    <row r="920" spans="1:19" s="63" customFormat="1" x14ac:dyDescent="0.3">
      <c r="A920" s="56"/>
      <c r="B920" s="57"/>
      <c r="C920" s="58"/>
      <c r="D920" s="59"/>
      <c r="E920" s="60"/>
      <c r="F920" s="61"/>
      <c r="G920" s="62"/>
      <c r="H920" s="61"/>
      <c r="I920" s="62"/>
      <c r="J920" s="61"/>
      <c r="K920" s="62"/>
      <c r="L920" s="62"/>
      <c r="M920" s="62"/>
      <c r="N920" s="62"/>
      <c r="O920" s="62"/>
      <c r="P920" s="62"/>
      <c r="Q920" s="62"/>
      <c r="R920" s="62"/>
      <c r="S920" s="62"/>
    </row>
    <row r="921" spans="1:19" s="63" customFormat="1" x14ac:dyDescent="0.3">
      <c r="A921" s="56"/>
      <c r="B921" s="57"/>
      <c r="C921" s="270"/>
      <c r="D921" s="271"/>
      <c r="E921" s="271"/>
      <c r="F921" s="271"/>
      <c r="G921" s="271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</row>
    <row r="922" spans="1:19" s="63" customFormat="1" ht="15" customHeight="1" x14ac:dyDescent="0.3">
      <c r="A922" s="56"/>
      <c r="B922" s="57"/>
      <c r="C922" s="58"/>
      <c r="D922" s="59"/>
      <c r="E922" s="60"/>
      <c r="F922" s="61"/>
      <c r="G922" s="62"/>
      <c r="H922" s="61"/>
      <c r="I922" s="62"/>
      <c r="J922" s="61"/>
      <c r="K922" s="62"/>
      <c r="L922" s="62"/>
      <c r="M922" s="62"/>
      <c r="N922" s="62"/>
      <c r="O922" s="62"/>
      <c r="P922" s="62"/>
      <c r="Q922" s="62"/>
      <c r="R922" s="62"/>
      <c r="S922" s="62"/>
    </row>
    <row r="923" spans="1:19" s="63" customFormat="1" x14ac:dyDescent="0.3">
      <c r="A923" s="56"/>
      <c r="B923" s="57"/>
      <c r="C923" s="270"/>
      <c r="D923" s="271"/>
      <c r="E923" s="271"/>
      <c r="F923" s="271"/>
      <c r="G923" s="271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</row>
    <row r="924" spans="1:19" s="63" customFormat="1" x14ac:dyDescent="0.3">
      <c r="A924" s="56"/>
      <c r="B924" s="57"/>
      <c r="C924" s="58"/>
      <c r="D924" s="59"/>
      <c r="E924" s="60"/>
      <c r="F924" s="61"/>
      <c r="G924" s="62"/>
      <c r="H924" s="61"/>
      <c r="I924" s="62"/>
      <c r="J924" s="61"/>
      <c r="K924" s="62"/>
      <c r="L924" s="62"/>
      <c r="M924" s="62"/>
      <c r="N924" s="62"/>
      <c r="O924" s="62"/>
      <c r="P924" s="62"/>
      <c r="Q924" s="62"/>
      <c r="R924" s="62"/>
      <c r="S924" s="62"/>
    </row>
    <row r="925" spans="1:19" s="63" customFormat="1" ht="15" customHeight="1" x14ac:dyDescent="0.3">
      <c r="A925" s="56"/>
      <c r="B925" s="57"/>
      <c r="C925" s="272"/>
      <c r="D925" s="273"/>
      <c r="E925" s="273"/>
      <c r="F925" s="273"/>
      <c r="G925" s="273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</row>
    <row r="926" spans="1:19" s="63" customFormat="1" x14ac:dyDescent="0.3">
      <c r="A926" s="56"/>
      <c r="B926" s="57"/>
      <c r="C926" s="270"/>
      <c r="D926" s="271"/>
      <c r="E926" s="271"/>
      <c r="F926" s="271"/>
      <c r="G926" s="271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</row>
    <row r="927" spans="1:19" s="63" customFormat="1" x14ac:dyDescent="0.3">
      <c r="A927" s="56"/>
      <c r="B927" s="57"/>
      <c r="C927" s="58"/>
      <c r="D927" s="59"/>
      <c r="E927" s="60"/>
      <c r="F927" s="61"/>
      <c r="G927" s="62"/>
      <c r="H927" s="61"/>
      <c r="I927" s="62"/>
      <c r="J927" s="61"/>
      <c r="K927" s="62"/>
      <c r="L927" s="62"/>
      <c r="M927" s="62"/>
      <c r="N927" s="62"/>
      <c r="O927" s="62"/>
      <c r="P927" s="62"/>
      <c r="Q927" s="62"/>
      <c r="R927" s="62"/>
      <c r="S927" s="62"/>
    </row>
    <row r="928" spans="1:19" s="63" customFormat="1" ht="15" customHeight="1" x14ac:dyDescent="0.3">
      <c r="A928" s="56"/>
      <c r="B928" s="57"/>
      <c r="C928" s="272"/>
      <c r="D928" s="273"/>
      <c r="E928" s="273"/>
      <c r="F928" s="273"/>
      <c r="G928" s="273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</row>
    <row r="929" spans="1:19" s="63" customFormat="1" x14ac:dyDescent="0.3">
      <c r="A929" s="56"/>
      <c r="B929" s="57"/>
      <c r="C929" s="270"/>
      <c r="D929" s="271"/>
      <c r="E929" s="271"/>
      <c r="F929" s="271"/>
      <c r="G929" s="271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</row>
    <row r="930" spans="1:19" s="63" customFormat="1" x14ac:dyDescent="0.3">
      <c r="A930" s="56"/>
      <c r="B930" s="57"/>
      <c r="C930" s="58"/>
      <c r="D930" s="59"/>
      <c r="E930" s="60"/>
      <c r="F930" s="61"/>
      <c r="G930" s="62"/>
      <c r="H930" s="61"/>
      <c r="I930" s="62"/>
      <c r="J930" s="61"/>
      <c r="K930" s="62"/>
      <c r="L930" s="62"/>
      <c r="M930" s="62"/>
      <c r="N930" s="62"/>
      <c r="O930" s="62"/>
      <c r="P930" s="62"/>
      <c r="Q930" s="62"/>
      <c r="R930" s="62"/>
      <c r="S930" s="62"/>
    </row>
    <row r="931" spans="1:19" s="63" customFormat="1" ht="15" customHeight="1" x14ac:dyDescent="0.3">
      <c r="A931" s="56"/>
      <c r="B931" s="57"/>
      <c r="C931" s="272"/>
      <c r="D931" s="273"/>
      <c r="E931" s="273"/>
      <c r="F931" s="273"/>
      <c r="G931" s="273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</row>
    <row r="932" spans="1:19" s="63" customFormat="1" x14ac:dyDescent="0.3">
      <c r="A932" s="56"/>
      <c r="B932" s="57"/>
      <c r="C932" s="270"/>
      <c r="D932" s="271"/>
      <c r="E932" s="271"/>
      <c r="F932" s="271"/>
      <c r="G932" s="271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</row>
    <row r="933" spans="1:19" s="63" customFormat="1" x14ac:dyDescent="0.3">
      <c r="A933" s="56"/>
      <c r="B933" s="57"/>
      <c r="C933" s="58"/>
      <c r="D933" s="59"/>
      <c r="E933" s="60"/>
      <c r="F933" s="61"/>
      <c r="G933" s="62"/>
      <c r="H933" s="61"/>
      <c r="I933" s="62"/>
      <c r="J933" s="61"/>
      <c r="K933" s="62"/>
      <c r="L933" s="62"/>
      <c r="M933" s="62"/>
      <c r="N933" s="62"/>
      <c r="O933" s="62"/>
      <c r="P933" s="62"/>
      <c r="Q933" s="62"/>
      <c r="R933" s="62"/>
      <c r="S933" s="62"/>
    </row>
    <row r="934" spans="1:19" s="63" customFormat="1" x14ac:dyDescent="0.3">
      <c r="A934" s="56"/>
      <c r="B934" s="57"/>
      <c r="C934" s="272"/>
      <c r="D934" s="273"/>
      <c r="E934" s="273"/>
      <c r="F934" s="273"/>
      <c r="G934" s="273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</row>
    <row r="935" spans="1:19" s="63" customFormat="1" x14ac:dyDescent="0.3">
      <c r="A935" s="56"/>
      <c r="B935" s="57"/>
      <c r="C935" s="270"/>
      <c r="D935" s="271"/>
      <c r="E935" s="271"/>
      <c r="F935" s="271"/>
      <c r="G935" s="271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</row>
    <row r="936" spans="1:19" s="63" customFormat="1" x14ac:dyDescent="0.3">
      <c r="A936" s="56"/>
      <c r="B936" s="57"/>
      <c r="C936" s="58"/>
      <c r="D936" s="59"/>
      <c r="E936" s="60"/>
      <c r="F936" s="61"/>
      <c r="G936" s="62"/>
      <c r="H936" s="61"/>
      <c r="I936" s="62"/>
      <c r="J936" s="61"/>
      <c r="K936" s="62"/>
      <c r="L936" s="62"/>
      <c r="M936" s="62"/>
      <c r="N936" s="62"/>
      <c r="O936" s="62"/>
      <c r="P936" s="62"/>
      <c r="Q936" s="62"/>
      <c r="R936" s="62"/>
      <c r="S936" s="62"/>
    </row>
    <row r="937" spans="1:19" s="63" customFormat="1" x14ac:dyDescent="0.3">
      <c r="A937" s="56"/>
      <c r="B937" s="57"/>
      <c r="C937" s="272"/>
      <c r="D937" s="273"/>
      <c r="E937" s="273"/>
      <c r="F937" s="273"/>
      <c r="G937" s="273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</row>
    <row r="938" spans="1:19" s="63" customFormat="1" x14ac:dyDescent="0.3">
      <c r="A938" s="56"/>
      <c r="B938" s="57"/>
      <c r="C938" s="270"/>
      <c r="D938" s="271"/>
      <c r="E938" s="271"/>
      <c r="F938" s="271"/>
      <c r="G938" s="271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</row>
    <row r="939" spans="1:19" s="63" customFormat="1" x14ac:dyDescent="0.3">
      <c r="A939" s="75"/>
      <c r="B939" s="76"/>
      <c r="C939" s="77"/>
      <c r="D939" s="78"/>
      <c r="E939" s="79"/>
      <c r="F939" s="80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</row>
    <row r="940" spans="1:19" s="63" customFormat="1" x14ac:dyDescent="0.3">
      <c r="A940" s="56"/>
      <c r="B940" s="57"/>
      <c r="C940" s="272"/>
      <c r="D940" s="273"/>
      <c r="E940" s="273"/>
      <c r="F940" s="273"/>
      <c r="G940" s="273"/>
      <c r="H940" s="62"/>
      <c r="I940" s="62"/>
      <c r="J940" s="62"/>
      <c r="K940" s="62"/>
      <c r="L940" s="62"/>
      <c r="M940" s="62"/>
      <c r="N940" s="60"/>
      <c r="O940" s="60"/>
      <c r="P940" s="60"/>
      <c r="Q940" s="60"/>
      <c r="R940" s="62"/>
      <c r="S940" s="62"/>
    </row>
    <row r="941" spans="1:19" s="63" customFormat="1" x14ac:dyDescent="0.3">
      <c r="A941" s="56"/>
      <c r="B941" s="57"/>
      <c r="C941" s="58"/>
      <c r="D941" s="59"/>
      <c r="E941" s="60"/>
      <c r="F941" s="61"/>
      <c r="G941" s="62"/>
      <c r="H941" s="61"/>
      <c r="I941" s="62"/>
      <c r="J941" s="61"/>
      <c r="K941" s="62"/>
      <c r="L941" s="62"/>
      <c r="M941" s="62"/>
      <c r="N941" s="60"/>
      <c r="O941" s="60"/>
      <c r="P941" s="60"/>
      <c r="Q941" s="60"/>
      <c r="R941" s="62"/>
      <c r="S941" s="62"/>
    </row>
    <row r="942" spans="1:19" s="63" customFormat="1" ht="15" customHeight="1" x14ac:dyDescent="0.3">
      <c r="A942" s="56"/>
      <c r="B942" s="57"/>
      <c r="C942" s="272"/>
      <c r="D942" s="273"/>
      <c r="E942" s="273"/>
      <c r="F942" s="273"/>
      <c r="G942" s="273"/>
      <c r="H942" s="62"/>
      <c r="I942" s="62"/>
      <c r="J942" s="62"/>
      <c r="K942" s="62"/>
      <c r="L942" s="62"/>
      <c r="M942" s="62"/>
      <c r="N942" s="60"/>
      <c r="O942" s="60"/>
      <c r="P942" s="60"/>
      <c r="Q942" s="60"/>
      <c r="R942" s="62"/>
      <c r="S942" s="62"/>
    </row>
    <row r="943" spans="1:19" s="63" customFormat="1" x14ac:dyDescent="0.3">
      <c r="A943" s="56"/>
      <c r="B943" s="57"/>
      <c r="C943" s="58"/>
      <c r="D943" s="59"/>
      <c r="E943" s="60"/>
      <c r="F943" s="61"/>
      <c r="G943" s="62"/>
      <c r="H943" s="61"/>
      <c r="I943" s="62"/>
      <c r="J943" s="61"/>
      <c r="K943" s="62"/>
      <c r="L943" s="62"/>
      <c r="M943" s="62"/>
      <c r="N943" s="60"/>
      <c r="O943" s="60"/>
      <c r="P943" s="60"/>
      <c r="Q943" s="60"/>
      <c r="R943" s="62"/>
      <c r="S943" s="62"/>
    </row>
    <row r="944" spans="1:19" s="63" customFormat="1" ht="15" customHeight="1" x14ac:dyDescent="0.3">
      <c r="A944" s="56"/>
      <c r="B944" s="57"/>
      <c r="C944" s="272"/>
      <c r="D944" s="273"/>
      <c r="E944" s="273"/>
      <c r="F944" s="273"/>
      <c r="G944" s="273"/>
      <c r="H944" s="62"/>
      <c r="I944" s="62"/>
      <c r="J944" s="62"/>
      <c r="K944" s="62"/>
      <c r="L944" s="62"/>
      <c r="M944" s="62"/>
      <c r="N944" s="60"/>
      <c r="O944" s="60"/>
      <c r="P944" s="60"/>
      <c r="Q944" s="60"/>
      <c r="R944" s="62"/>
      <c r="S944" s="62"/>
    </row>
    <row r="945" spans="1:19" s="63" customFormat="1" x14ac:dyDescent="0.3">
      <c r="A945" s="56"/>
      <c r="B945" s="57"/>
      <c r="C945" s="58"/>
      <c r="D945" s="59"/>
      <c r="E945" s="60"/>
      <c r="F945" s="61"/>
      <c r="G945" s="62"/>
      <c r="H945" s="61"/>
      <c r="I945" s="62"/>
      <c r="J945" s="61"/>
      <c r="K945" s="62"/>
      <c r="L945" s="62"/>
      <c r="M945" s="62"/>
      <c r="N945" s="60"/>
      <c r="O945" s="60"/>
      <c r="P945" s="60"/>
      <c r="Q945" s="60"/>
      <c r="R945" s="62"/>
      <c r="S945" s="62"/>
    </row>
    <row r="946" spans="1:19" s="63" customFormat="1" x14ac:dyDescent="0.3">
      <c r="A946" s="56"/>
      <c r="B946" s="57"/>
      <c r="C946" s="58"/>
      <c r="D946" s="59"/>
      <c r="E946" s="60"/>
      <c r="F946" s="61"/>
      <c r="G946" s="62"/>
      <c r="H946" s="61"/>
      <c r="I946" s="62"/>
      <c r="J946" s="61"/>
      <c r="K946" s="62"/>
      <c r="L946" s="62"/>
      <c r="M946" s="62"/>
      <c r="N946" s="62"/>
      <c r="O946" s="62"/>
      <c r="P946" s="62"/>
      <c r="Q946" s="62"/>
      <c r="R946" s="62"/>
      <c r="S946" s="62"/>
    </row>
    <row r="947" spans="1:19" s="63" customFormat="1" x14ac:dyDescent="0.3">
      <c r="A947" s="56"/>
      <c r="B947" s="57"/>
      <c r="C947" s="58"/>
      <c r="D947" s="59"/>
      <c r="E947" s="60"/>
      <c r="F947" s="61"/>
      <c r="G947" s="62"/>
      <c r="H947" s="61"/>
      <c r="I947" s="62"/>
      <c r="J947" s="61"/>
      <c r="K947" s="62"/>
      <c r="L947" s="62"/>
      <c r="M947" s="62"/>
      <c r="N947" s="62"/>
      <c r="O947" s="62"/>
      <c r="P947" s="62"/>
      <c r="Q947" s="62"/>
      <c r="R947" s="62"/>
      <c r="S947" s="62"/>
    </row>
    <row r="948" spans="1:19" s="63" customFormat="1" x14ac:dyDescent="0.3">
      <c r="A948" s="56"/>
      <c r="B948" s="57"/>
      <c r="C948" s="272"/>
      <c r="D948" s="273"/>
      <c r="E948" s="273"/>
      <c r="F948" s="273"/>
      <c r="G948" s="273"/>
      <c r="H948" s="61"/>
      <c r="I948" s="62"/>
      <c r="J948" s="61"/>
      <c r="K948" s="62"/>
      <c r="L948" s="62"/>
      <c r="M948" s="62"/>
      <c r="N948" s="62"/>
      <c r="O948" s="62"/>
      <c r="P948" s="62"/>
      <c r="Q948" s="62"/>
      <c r="R948" s="62"/>
      <c r="S948" s="62"/>
    </row>
    <row r="949" spans="1:19" s="63" customFormat="1" x14ac:dyDescent="0.3">
      <c r="A949" s="56"/>
      <c r="B949" s="57"/>
      <c r="C949" s="58"/>
      <c r="D949" s="59"/>
      <c r="E949" s="60"/>
      <c r="F949" s="61"/>
      <c r="G949" s="62"/>
      <c r="H949" s="61"/>
      <c r="I949" s="62"/>
      <c r="J949" s="61"/>
      <c r="K949" s="62"/>
      <c r="L949" s="62"/>
      <c r="M949" s="62"/>
      <c r="N949" s="62"/>
      <c r="O949" s="62"/>
      <c r="P949" s="62"/>
      <c r="Q949" s="62"/>
      <c r="R949" s="62"/>
      <c r="S949" s="62"/>
    </row>
    <row r="950" spans="1:19" s="63" customFormat="1" x14ac:dyDescent="0.3">
      <c r="A950" s="56"/>
      <c r="B950" s="57"/>
      <c r="C950" s="272"/>
      <c r="D950" s="273"/>
      <c r="E950" s="273"/>
      <c r="F950" s="273"/>
      <c r="G950" s="273"/>
      <c r="H950" s="61"/>
      <c r="I950" s="62"/>
      <c r="J950" s="61"/>
      <c r="K950" s="62"/>
      <c r="L950" s="62"/>
      <c r="M950" s="62"/>
      <c r="N950" s="62"/>
      <c r="O950" s="62"/>
      <c r="P950" s="62"/>
      <c r="Q950" s="62"/>
      <c r="R950" s="62"/>
      <c r="S950" s="62"/>
    </row>
    <row r="951" spans="1:19" s="63" customFormat="1" x14ac:dyDescent="0.3">
      <c r="A951" s="56"/>
      <c r="B951" s="57"/>
      <c r="C951" s="58"/>
      <c r="D951" s="59"/>
      <c r="E951" s="60"/>
      <c r="F951" s="61"/>
      <c r="G951" s="62"/>
      <c r="H951" s="61"/>
      <c r="I951" s="62"/>
      <c r="J951" s="61"/>
      <c r="K951" s="62"/>
      <c r="L951" s="62"/>
      <c r="M951" s="62"/>
      <c r="N951" s="62"/>
      <c r="O951" s="62"/>
      <c r="P951" s="62"/>
      <c r="Q951" s="62"/>
      <c r="R951" s="62"/>
      <c r="S951" s="62"/>
    </row>
    <row r="952" spans="1:19" s="63" customFormat="1" x14ac:dyDescent="0.3">
      <c r="A952" s="56"/>
      <c r="B952" s="57"/>
      <c r="C952" s="272"/>
      <c r="D952" s="273"/>
      <c r="E952" s="273"/>
      <c r="F952" s="273"/>
      <c r="G952" s="273"/>
      <c r="H952" s="61"/>
      <c r="I952" s="62"/>
      <c r="J952" s="61"/>
      <c r="K952" s="62"/>
      <c r="L952" s="62"/>
      <c r="M952" s="62"/>
      <c r="N952" s="62"/>
      <c r="O952" s="62"/>
      <c r="P952" s="62"/>
      <c r="Q952" s="62"/>
      <c r="R952" s="62"/>
      <c r="S952" s="62"/>
    </row>
    <row r="953" spans="1:19" s="63" customFormat="1" x14ac:dyDescent="0.3">
      <c r="A953" s="56"/>
      <c r="B953" s="57"/>
      <c r="C953" s="270"/>
      <c r="D953" s="271"/>
      <c r="E953" s="271"/>
      <c r="F953" s="271"/>
      <c r="G953" s="271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</row>
    <row r="954" spans="1:19" s="63" customFormat="1" x14ac:dyDescent="0.3">
      <c r="A954" s="56"/>
      <c r="B954" s="57"/>
      <c r="C954" s="58"/>
      <c r="D954" s="59"/>
      <c r="E954" s="60"/>
      <c r="F954" s="61"/>
      <c r="G954" s="62"/>
      <c r="H954" s="61"/>
      <c r="I954" s="62"/>
      <c r="J954" s="61"/>
      <c r="K954" s="62"/>
      <c r="L954" s="62"/>
      <c r="M954" s="62"/>
      <c r="N954" s="62"/>
      <c r="O954" s="62"/>
      <c r="P954" s="62"/>
      <c r="Q954" s="62"/>
      <c r="R954" s="62"/>
      <c r="S954" s="62"/>
    </row>
    <row r="955" spans="1:19" s="63" customFormat="1" x14ac:dyDescent="0.3">
      <c r="A955" s="56"/>
      <c r="B955" s="57"/>
      <c r="C955" s="270"/>
      <c r="D955" s="271"/>
      <c r="E955" s="271"/>
      <c r="F955" s="271"/>
      <c r="G955" s="271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</row>
    <row r="956" spans="1:19" s="63" customFormat="1" x14ac:dyDescent="0.3">
      <c r="A956" s="56"/>
      <c r="B956" s="57"/>
      <c r="C956" s="58"/>
      <c r="D956" s="59"/>
      <c r="E956" s="60"/>
      <c r="F956" s="61"/>
      <c r="G956" s="62"/>
      <c r="H956" s="61"/>
      <c r="I956" s="62"/>
      <c r="J956" s="61"/>
      <c r="K956" s="62"/>
      <c r="L956" s="62"/>
      <c r="M956" s="62"/>
      <c r="N956" s="62"/>
      <c r="O956" s="62"/>
      <c r="P956" s="62"/>
      <c r="Q956" s="62"/>
      <c r="R956" s="62"/>
      <c r="S956" s="62"/>
    </row>
    <row r="957" spans="1:19" s="63" customFormat="1" x14ac:dyDescent="0.3">
      <c r="A957" s="56"/>
      <c r="B957" s="57"/>
      <c r="C957" s="270"/>
      <c r="D957" s="271"/>
      <c r="E957" s="271"/>
      <c r="F957" s="271"/>
      <c r="G957" s="271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</row>
    <row r="958" spans="1:19" s="63" customFormat="1" x14ac:dyDescent="0.3">
      <c r="A958" s="75"/>
      <c r="B958" s="76"/>
      <c r="C958" s="77"/>
      <c r="D958" s="78"/>
      <c r="E958" s="79"/>
      <c r="F958" s="80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</row>
    <row r="959" spans="1:19" s="63" customFormat="1" x14ac:dyDescent="0.3">
      <c r="A959" s="56"/>
      <c r="B959" s="57"/>
      <c r="C959" s="58"/>
      <c r="D959" s="59"/>
      <c r="E959" s="60"/>
      <c r="F959" s="61"/>
      <c r="G959" s="62"/>
      <c r="H959" s="61"/>
      <c r="I959" s="62"/>
      <c r="J959" s="61"/>
      <c r="K959" s="62"/>
      <c r="L959" s="62"/>
      <c r="M959" s="62"/>
      <c r="N959" s="62"/>
      <c r="O959" s="62"/>
      <c r="P959" s="62"/>
      <c r="Q959" s="62"/>
      <c r="R959" s="62"/>
      <c r="S959" s="62"/>
    </row>
    <row r="960" spans="1:19" s="63" customFormat="1" x14ac:dyDescent="0.3">
      <c r="A960" s="75"/>
      <c r="B960" s="76"/>
      <c r="C960" s="77"/>
      <c r="D960" s="78"/>
      <c r="E960" s="79"/>
      <c r="F960" s="80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</row>
    <row r="961" spans="1:19" s="63" customFormat="1" x14ac:dyDescent="0.3">
      <c r="A961" s="56"/>
      <c r="B961" s="57"/>
      <c r="C961" s="58"/>
      <c r="D961" s="59"/>
      <c r="E961" s="60"/>
      <c r="F961" s="61"/>
      <c r="G961" s="62"/>
      <c r="H961" s="61"/>
      <c r="I961" s="62"/>
      <c r="J961" s="61"/>
      <c r="K961" s="62"/>
      <c r="L961" s="62"/>
      <c r="M961" s="62"/>
      <c r="N961" s="62"/>
      <c r="O961" s="62"/>
      <c r="P961" s="62"/>
      <c r="Q961" s="62"/>
      <c r="R961" s="62"/>
      <c r="S961" s="62"/>
    </row>
    <row r="962" spans="1:19" s="63" customFormat="1" x14ac:dyDescent="0.3">
      <c r="A962" s="56"/>
      <c r="B962" s="57"/>
      <c r="C962" s="270"/>
      <c r="D962" s="271"/>
      <c r="E962" s="271"/>
      <c r="F962" s="271"/>
      <c r="G962" s="271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</row>
    <row r="963" spans="1:19" s="63" customFormat="1" ht="15" customHeight="1" x14ac:dyDescent="0.3">
      <c r="A963" s="56"/>
      <c r="B963" s="57"/>
      <c r="C963" s="58"/>
      <c r="D963" s="59"/>
      <c r="E963" s="60"/>
      <c r="F963" s="61"/>
      <c r="G963" s="62"/>
      <c r="H963" s="61"/>
      <c r="I963" s="62"/>
      <c r="J963" s="61"/>
      <c r="K963" s="62"/>
      <c r="L963" s="62"/>
      <c r="M963" s="62"/>
      <c r="N963" s="62"/>
      <c r="O963" s="62"/>
      <c r="P963" s="62"/>
      <c r="Q963" s="62"/>
      <c r="R963" s="62"/>
      <c r="S963" s="62"/>
    </row>
    <row r="964" spans="1:19" s="63" customFormat="1" x14ac:dyDescent="0.3">
      <c r="A964" s="56"/>
      <c r="B964" s="57"/>
      <c r="C964" s="270"/>
      <c r="D964" s="271"/>
      <c r="E964" s="271"/>
      <c r="F964" s="271"/>
      <c r="G964" s="271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</row>
    <row r="965" spans="1:19" s="63" customFormat="1" x14ac:dyDescent="0.3">
      <c r="A965" s="56"/>
      <c r="B965" s="57"/>
      <c r="C965" s="58"/>
      <c r="D965" s="59"/>
      <c r="E965" s="60"/>
      <c r="F965" s="61"/>
      <c r="G965" s="62"/>
      <c r="H965" s="61"/>
      <c r="I965" s="62"/>
      <c r="J965" s="61"/>
      <c r="K965" s="62"/>
      <c r="L965" s="62"/>
      <c r="M965" s="62"/>
      <c r="N965" s="62"/>
      <c r="O965" s="62"/>
      <c r="P965" s="62"/>
      <c r="Q965" s="62"/>
      <c r="R965" s="62"/>
      <c r="S965" s="62"/>
    </row>
    <row r="966" spans="1:19" s="63" customFormat="1" ht="15" customHeight="1" x14ac:dyDescent="0.3">
      <c r="A966" s="56"/>
      <c r="B966" s="57"/>
      <c r="C966" s="270"/>
      <c r="D966" s="271"/>
      <c r="E966" s="271"/>
      <c r="F966" s="271"/>
      <c r="G966" s="271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</row>
    <row r="967" spans="1:19" s="63" customFormat="1" x14ac:dyDescent="0.3">
      <c r="A967" s="75"/>
      <c r="B967" s="76"/>
      <c r="C967" s="77"/>
      <c r="D967" s="78"/>
      <c r="E967" s="79"/>
      <c r="F967" s="80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</row>
    <row r="968" spans="1:19" s="63" customFormat="1" x14ac:dyDescent="0.3">
      <c r="A968" s="56"/>
      <c r="B968" s="57"/>
      <c r="C968" s="58"/>
      <c r="D968" s="59"/>
      <c r="E968" s="60"/>
      <c r="F968" s="61"/>
      <c r="G968" s="62"/>
      <c r="H968" s="61"/>
      <c r="I968" s="62"/>
      <c r="J968" s="61"/>
      <c r="K968" s="62"/>
      <c r="L968" s="62"/>
      <c r="M968" s="62"/>
      <c r="N968" s="62"/>
      <c r="O968" s="62"/>
      <c r="P968" s="62"/>
      <c r="Q968" s="62"/>
      <c r="R968" s="62"/>
      <c r="S968" s="62"/>
    </row>
    <row r="969" spans="1:19" s="63" customFormat="1" x14ac:dyDescent="0.3">
      <c r="A969" s="56"/>
      <c r="B969" s="57"/>
      <c r="C969" s="272"/>
      <c r="D969" s="273"/>
      <c r="E969" s="273"/>
      <c r="F969" s="273"/>
      <c r="G969" s="273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</row>
    <row r="970" spans="1:19" s="63" customFormat="1" x14ac:dyDescent="0.3">
      <c r="A970" s="56"/>
      <c r="B970" s="57"/>
      <c r="C970" s="270"/>
      <c r="D970" s="271"/>
      <c r="E970" s="271"/>
      <c r="F970" s="271"/>
      <c r="G970" s="271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</row>
    <row r="971" spans="1:19" s="63" customFormat="1" x14ac:dyDescent="0.3">
      <c r="A971" s="56"/>
      <c r="B971" s="57"/>
      <c r="C971" s="58"/>
      <c r="D971" s="59"/>
      <c r="E971" s="60"/>
      <c r="F971" s="61"/>
      <c r="G971" s="62"/>
      <c r="H971" s="61"/>
      <c r="I971" s="62"/>
      <c r="J971" s="61"/>
      <c r="K971" s="62"/>
      <c r="L971" s="62"/>
      <c r="M971" s="62"/>
      <c r="N971" s="62"/>
      <c r="O971" s="62"/>
      <c r="P971" s="62"/>
      <c r="Q971" s="62"/>
      <c r="R971" s="62"/>
      <c r="S971" s="62"/>
    </row>
    <row r="972" spans="1:19" s="63" customFormat="1" x14ac:dyDescent="0.3">
      <c r="A972" s="56"/>
      <c r="B972" s="57"/>
      <c r="C972" s="272"/>
      <c r="D972" s="273"/>
      <c r="E972" s="273"/>
      <c r="F972" s="273"/>
      <c r="G972" s="273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</row>
    <row r="973" spans="1:19" s="63" customFormat="1" x14ac:dyDescent="0.3">
      <c r="A973" s="75"/>
      <c r="B973" s="76"/>
      <c r="C973" s="77"/>
      <c r="D973" s="81"/>
      <c r="E973" s="75"/>
      <c r="F973" s="75"/>
      <c r="G973" s="82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</row>
    <row r="974" spans="1:19" s="63" customFormat="1" x14ac:dyDescent="0.3">
      <c r="B974" s="67"/>
      <c r="C974" s="67"/>
      <c r="D974" s="68"/>
    </row>
    <row r="975" spans="1:19" s="63" customFormat="1" x14ac:dyDescent="0.3">
      <c r="B975" s="67"/>
      <c r="C975" s="67"/>
      <c r="D975" s="68"/>
    </row>
    <row r="976" spans="1:19" s="63" customFormat="1" x14ac:dyDescent="0.3">
      <c r="B976" s="67"/>
      <c r="C976" s="67"/>
      <c r="D976" s="68"/>
    </row>
    <row r="977" spans="2:4" s="63" customFormat="1" x14ac:dyDescent="0.3">
      <c r="B977" s="67"/>
      <c r="C977" s="67"/>
      <c r="D977" s="68"/>
    </row>
    <row r="978" spans="2:4" s="63" customFormat="1" x14ac:dyDescent="0.3">
      <c r="B978" s="67"/>
      <c r="C978" s="67"/>
      <c r="D978" s="68"/>
    </row>
    <row r="979" spans="2:4" s="63" customFormat="1" x14ac:dyDescent="0.3">
      <c r="B979" s="67"/>
      <c r="C979" s="67"/>
      <c r="D979" s="68"/>
    </row>
    <row r="980" spans="2:4" s="63" customFormat="1" x14ac:dyDescent="0.3">
      <c r="B980" s="67"/>
      <c r="C980" s="67"/>
      <c r="D980" s="68"/>
    </row>
    <row r="981" spans="2:4" s="63" customFormat="1" x14ac:dyDescent="0.3">
      <c r="B981" s="67"/>
      <c r="C981" s="67"/>
      <c r="D981" s="68"/>
    </row>
    <row r="982" spans="2:4" s="63" customFormat="1" x14ac:dyDescent="0.3">
      <c r="B982" s="67"/>
      <c r="C982" s="67"/>
      <c r="D982" s="68"/>
    </row>
    <row r="983" spans="2:4" s="63" customFormat="1" x14ac:dyDescent="0.3">
      <c r="B983" s="67"/>
      <c r="C983" s="67"/>
      <c r="D983" s="68"/>
    </row>
    <row r="984" spans="2:4" s="63" customFormat="1" x14ac:dyDescent="0.3">
      <c r="B984" s="67"/>
      <c r="C984" s="67"/>
      <c r="D984" s="68"/>
    </row>
    <row r="985" spans="2:4" s="63" customFormat="1" x14ac:dyDescent="0.3">
      <c r="B985" s="67"/>
      <c r="C985" s="67"/>
      <c r="D985" s="68"/>
    </row>
    <row r="986" spans="2:4" s="63" customFormat="1" x14ac:dyDescent="0.3">
      <c r="B986" s="67"/>
      <c r="C986" s="67"/>
      <c r="D986" s="68"/>
    </row>
    <row r="987" spans="2:4" s="63" customFormat="1" x14ac:dyDescent="0.3">
      <c r="B987" s="67"/>
      <c r="C987" s="67"/>
      <c r="D987" s="68"/>
    </row>
    <row r="988" spans="2:4" s="63" customFormat="1" x14ac:dyDescent="0.3">
      <c r="B988" s="67"/>
      <c r="C988" s="67"/>
      <c r="D988" s="68"/>
    </row>
    <row r="989" spans="2:4" s="63" customFormat="1" x14ac:dyDescent="0.3">
      <c r="B989" s="67"/>
      <c r="C989" s="67"/>
      <c r="D989" s="68"/>
    </row>
    <row r="990" spans="2:4" s="63" customFormat="1" x14ac:dyDescent="0.3">
      <c r="B990" s="67"/>
      <c r="C990" s="67"/>
      <c r="D990" s="68"/>
    </row>
    <row r="991" spans="2:4" s="63" customFormat="1" x14ac:dyDescent="0.3">
      <c r="B991" s="67"/>
      <c r="C991" s="67"/>
      <c r="D991" s="68"/>
    </row>
    <row r="992" spans="2:4" s="63" customFormat="1" x14ac:dyDescent="0.3">
      <c r="B992" s="67"/>
      <c r="C992" s="67"/>
      <c r="D992" s="68"/>
    </row>
    <row r="993" spans="2:4" s="63" customFormat="1" x14ac:dyDescent="0.3">
      <c r="B993" s="67"/>
      <c r="C993" s="67"/>
      <c r="D993" s="68"/>
    </row>
    <row r="994" spans="2:4" s="63" customFormat="1" x14ac:dyDescent="0.3">
      <c r="B994" s="67"/>
      <c r="C994" s="67"/>
      <c r="D994" s="68"/>
    </row>
    <row r="995" spans="2:4" s="63" customFormat="1" x14ac:dyDescent="0.3">
      <c r="B995" s="67"/>
      <c r="C995" s="67"/>
      <c r="D995" s="68"/>
    </row>
    <row r="996" spans="2:4" s="63" customFormat="1" x14ac:dyDescent="0.3">
      <c r="B996" s="67"/>
      <c r="C996" s="67"/>
      <c r="D996" s="68"/>
    </row>
    <row r="997" spans="2:4" s="63" customFormat="1" x14ac:dyDescent="0.3">
      <c r="B997" s="67"/>
      <c r="C997" s="67"/>
      <c r="D997" s="68"/>
    </row>
    <row r="998" spans="2:4" s="63" customFormat="1" x14ac:dyDescent="0.3">
      <c r="B998" s="67"/>
      <c r="C998" s="67"/>
      <c r="D998" s="68"/>
    </row>
    <row r="999" spans="2:4" s="63" customFormat="1" x14ac:dyDescent="0.3">
      <c r="B999" s="67"/>
      <c r="C999" s="67"/>
      <c r="D999" s="68"/>
    </row>
    <row r="1000" spans="2:4" s="63" customFormat="1" x14ac:dyDescent="0.3">
      <c r="B1000" s="67"/>
      <c r="C1000" s="67"/>
      <c r="D1000" s="68"/>
    </row>
    <row r="1001" spans="2:4" s="63" customFormat="1" x14ac:dyDescent="0.3">
      <c r="B1001" s="67"/>
      <c r="C1001" s="67"/>
      <c r="D1001" s="68"/>
    </row>
    <row r="1002" spans="2:4" s="63" customFormat="1" x14ac:dyDescent="0.3">
      <c r="B1002" s="67"/>
      <c r="C1002" s="67"/>
      <c r="D1002" s="68"/>
    </row>
    <row r="1003" spans="2:4" s="63" customFormat="1" x14ac:dyDescent="0.3">
      <c r="B1003" s="67"/>
      <c r="C1003" s="67"/>
      <c r="D1003" s="68"/>
    </row>
    <row r="1004" spans="2:4" s="63" customFormat="1" x14ac:dyDescent="0.3">
      <c r="B1004" s="67"/>
      <c r="C1004" s="67"/>
      <c r="D1004" s="68"/>
    </row>
    <row r="1005" spans="2:4" s="63" customFormat="1" x14ac:dyDescent="0.3">
      <c r="B1005" s="67"/>
      <c r="C1005" s="67"/>
      <c r="D1005" s="68"/>
    </row>
    <row r="1006" spans="2:4" s="63" customFormat="1" x14ac:dyDescent="0.3">
      <c r="B1006" s="67"/>
      <c r="C1006" s="67"/>
      <c r="D1006" s="68"/>
    </row>
    <row r="1007" spans="2:4" s="63" customFormat="1" x14ac:dyDescent="0.3">
      <c r="B1007" s="67"/>
      <c r="C1007" s="67"/>
      <c r="D1007" s="68"/>
    </row>
    <row r="1008" spans="2:4" s="63" customFormat="1" x14ac:dyDescent="0.3">
      <c r="B1008" s="67"/>
      <c r="C1008" s="67"/>
      <c r="D1008" s="68"/>
    </row>
    <row r="1009" spans="2:4" s="63" customFormat="1" x14ac:dyDescent="0.3">
      <c r="B1009" s="67"/>
      <c r="C1009" s="67"/>
      <c r="D1009" s="68"/>
    </row>
    <row r="1010" spans="2:4" s="63" customFormat="1" x14ac:dyDescent="0.3">
      <c r="B1010" s="67"/>
      <c r="C1010" s="67"/>
      <c r="D1010" s="68"/>
    </row>
    <row r="1011" spans="2:4" s="63" customFormat="1" x14ac:dyDescent="0.3">
      <c r="B1011" s="67"/>
      <c r="C1011" s="67"/>
      <c r="D1011" s="68"/>
    </row>
    <row r="1012" spans="2:4" s="63" customFormat="1" x14ac:dyDescent="0.3">
      <c r="B1012" s="67"/>
      <c r="C1012" s="67"/>
      <c r="D1012" s="68"/>
    </row>
    <row r="1013" spans="2:4" s="63" customFormat="1" x14ac:dyDescent="0.3">
      <c r="B1013" s="67"/>
      <c r="C1013" s="67"/>
      <c r="D1013" s="68"/>
    </row>
    <row r="1014" spans="2:4" s="63" customFormat="1" x14ac:dyDescent="0.3">
      <c r="B1014" s="67"/>
      <c r="C1014" s="67"/>
      <c r="D1014" s="68"/>
    </row>
    <row r="1015" spans="2:4" s="63" customFormat="1" x14ac:dyDescent="0.3">
      <c r="B1015" s="67"/>
      <c r="C1015" s="67"/>
      <c r="D1015" s="68"/>
    </row>
    <row r="1016" spans="2:4" s="63" customFormat="1" x14ac:dyDescent="0.3">
      <c r="B1016" s="67"/>
      <c r="C1016" s="67"/>
      <c r="D1016" s="68"/>
    </row>
    <row r="1017" spans="2:4" s="63" customFormat="1" x14ac:dyDescent="0.3">
      <c r="B1017" s="67"/>
      <c r="C1017" s="67"/>
      <c r="D1017" s="68"/>
    </row>
    <row r="1018" spans="2:4" s="63" customFormat="1" x14ac:dyDescent="0.3">
      <c r="B1018" s="67"/>
      <c r="C1018" s="67"/>
      <c r="D1018" s="68"/>
    </row>
    <row r="1019" spans="2:4" s="63" customFormat="1" x14ac:dyDescent="0.3">
      <c r="B1019" s="67"/>
      <c r="C1019" s="67"/>
      <c r="D1019" s="68"/>
    </row>
    <row r="1020" spans="2:4" s="63" customFormat="1" x14ac:dyDescent="0.3">
      <c r="B1020" s="67"/>
      <c r="C1020" s="67"/>
      <c r="D1020" s="68"/>
    </row>
    <row r="1021" spans="2:4" s="63" customFormat="1" x14ac:dyDescent="0.3">
      <c r="B1021" s="67"/>
      <c r="C1021" s="67"/>
      <c r="D1021" s="68"/>
    </row>
    <row r="1022" spans="2:4" s="63" customFormat="1" x14ac:dyDescent="0.3">
      <c r="B1022" s="67"/>
      <c r="C1022" s="67"/>
      <c r="D1022" s="68"/>
    </row>
    <row r="1023" spans="2:4" s="63" customFormat="1" x14ac:dyDescent="0.3">
      <c r="B1023" s="67"/>
      <c r="C1023" s="67"/>
      <c r="D1023" s="68"/>
    </row>
    <row r="1024" spans="2:4" s="63" customFormat="1" x14ac:dyDescent="0.3">
      <c r="B1024" s="67"/>
      <c r="C1024" s="67"/>
      <c r="D1024" s="68"/>
    </row>
    <row r="1025" spans="2:4" s="63" customFormat="1" x14ac:dyDescent="0.3">
      <c r="B1025" s="67"/>
      <c r="C1025" s="67"/>
      <c r="D1025" s="68"/>
    </row>
    <row r="1026" spans="2:4" s="63" customFormat="1" x14ac:dyDescent="0.3">
      <c r="B1026" s="67"/>
      <c r="C1026" s="67"/>
      <c r="D1026" s="68"/>
    </row>
    <row r="1027" spans="2:4" s="63" customFormat="1" x14ac:dyDescent="0.3">
      <c r="B1027" s="67"/>
      <c r="C1027" s="67"/>
      <c r="D1027" s="68"/>
    </row>
    <row r="1028" spans="2:4" s="63" customFormat="1" x14ac:dyDescent="0.3">
      <c r="B1028" s="67"/>
      <c r="C1028" s="67"/>
      <c r="D1028" s="68"/>
    </row>
    <row r="1029" spans="2:4" s="63" customFormat="1" x14ac:dyDescent="0.3">
      <c r="B1029" s="67"/>
      <c r="C1029" s="67"/>
      <c r="D1029" s="68"/>
    </row>
    <row r="1030" spans="2:4" s="63" customFormat="1" x14ac:dyDescent="0.3">
      <c r="B1030" s="67"/>
      <c r="C1030" s="67"/>
      <c r="D1030" s="68"/>
    </row>
    <row r="1031" spans="2:4" s="63" customFormat="1" x14ac:dyDescent="0.3">
      <c r="B1031" s="67"/>
      <c r="C1031" s="67"/>
      <c r="D1031" s="68"/>
    </row>
    <row r="1032" spans="2:4" s="63" customFormat="1" x14ac:dyDescent="0.3">
      <c r="B1032" s="67"/>
      <c r="C1032" s="67"/>
      <c r="D1032" s="68"/>
    </row>
    <row r="1033" spans="2:4" s="63" customFormat="1" x14ac:dyDescent="0.3">
      <c r="B1033" s="67"/>
      <c r="C1033" s="67"/>
      <c r="D1033" s="68"/>
    </row>
    <row r="1034" spans="2:4" s="63" customFormat="1" x14ac:dyDescent="0.3">
      <c r="B1034" s="67"/>
      <c r="C1034" s="67"/>
      <c r="D1034" s="68"/>
    </row>
    <row r="1035" spans="2:4" s="63" customFormat="1" x14ac:dyDescent="0.3">
      <c r="B1035" s="67"/>
      <c r="C1035" s="67"/>
      <c r="D1035" s="68"/>
    </row>
    <row r="1036" spans="2:4" s="63" customFormat="1" x14ac:dyDescent="0.3">
      <c r="B1036" s="67"/>
      <c r="C1036" s="67"/>
      <c r="D1036" s="68"/>
    </row>
    <row r="1037" spans="2:4" s="63" customFormat="1" x14ac:dyDescent="0.3">
      <c r="B1037" s="67"/>
      <c r="C1037" s="67"/>
      <c r="D1037" s="68"/>
    </row>
    <row r="1038" spans="2:4" s="63" customFormat="1" x14ac:dyDescent="0.3">
      <c r="B1038" s="67"/>
      <c r="C1038" s="67"/>
      <c r="D1038" s="68"/>
    </row>
    <row r="1039" spans="2:4" s="63" customFormat="1" x14ac:dyDescent="0.3">
      <c r="B1039" s="67"/>
      <c r="C1039" s="67"/>
      <c r="D1039" s="68"/>
    </row>
    <row r="1040" spans="2:4" s="63" customFormat="1" x14ac:dyDescent="0.3">
      <c r="B1040" s="67"/>
      <c r="C1040" s="67"/>
      <c r="D1040" s="68"/>
    </row>
    <row r="1041" spans="2:4" s="63" customFormat="1" x14ac:dyDescent="0.3">
      <c r="B1041" s="67"/>
      <c r="C1041" s="67"/>
      <c r="D1041" s="68"/>
    </row>
    <row r="1042" spans="2:4" s="63" customFormat="1" x14ac:dyDescent="0.3">
      <c r="B1042" s="67"/>
      <c r="C1042" s="67"/>
      <c r="D1042" s="68"/>
    </row>
    <row r="1043" spans="2:4" s="63" customFormat="1" x14ac:dyDescent="0.3">
      <c r="B1043" s="67"/>
      <c r="C1043" s="67"/>
      <c r="D1043" s="68"/>
    </row>
    <row r="1044" spans="2:4" s="63" customFormat="1" x14ac:dyDescent="0.3">
      <c r="B1044" s="67"/>
      <c r="C1044" s="67"/>
      <c r="D1044" s="68"/>
    </row>
    <row r="1045" spans="2:4" s="63" customFormat="1" x14ac:dyDescent="0.3">
      <c r="B1045" s="67"/>
      <c r="C1045" s="67"/>
      <c r="D1045" s="68"/>
    </row>
    <row r="1046" spans="2:4" s="63" customFormat="1" x14ac:dyDescent="0.3">
      <c r="B1046" s="67"/>
      <c r="C1046" s="67"/>
      <c r="D1046" s="68"/>
    </row>
    <row r="1047" spans="2:4" s="63" customFormat="1" x14ac:dyDescent="0.3">
      <c r="B1047" s="67"/>
      <c r="C1047" s="67"/>
      <c r="D1047" s="68"/>
    </row>
    <row r="1048" spans="2:4" s="63" customFormat="1" x14ac:dyDescent="0.3">
      <c r="B1048" s="67"/>
      <c r="C1048" s="67"/>
      <c r="D1048" s="68"/>
    </row>
    <row r="1049" spans="2:4" s="63" customFormat="1" x14ac:dyDescent="0.3">
      <c r="B1049" s="67"/>
      <c r="C1049" s="67"/>
      <c r="D1049" s="68"/>
    </row>
    <row r="1050" spans="2:4" s="63" customFormat="1" x14ac:dyDescent="0.3">
      <c r="B1050" s="67"/>
      <c r="C1050" s="67"/>
      <c r="D1050" s="68"/>
    </row>
    <row r="1051" spans="2:4" s="63" customFormat="1" x14ac:dyDescent="0.3">
      <c r="B1051" s="67"/>
      <c r="C1051" s="67"/>
      <c r="D1051" s="68"/>
    </row>
    <row r="1052" spans="2:4" s="63" customFormat="1" x14ac:dyDescent="0.3">
      <c r="B1052" s="67"/>
      <c r="C1052" s="67"/>
      <c r="D1052" s="68"/>
    </row>
    <row r="1053" spans="2:4" s="63" customFormat="1" x14ac:dyDescent="0.3">
      <c r="B1053" s="67"/>
      <c r="C1053" s="67"/>
      <c r="D1053" s="68"/>
    </row>
    <row r="1054" spans="2:4" s="63" customFormat="1" x14ac:dyDescent="0.3">
      <c r="B1054" s="67"/>
      <c r="C1054" s="67"/>
      <c r="D1054" s="68"/>
    </row>
    <row r="1055" spans="2:4" s="63" customFormat="1" x14ac:dyDescent="0.3">
      <c r="B1055" s="67"/>
      <c r="C1055" s="67"/>
      <c r="D1055" s="68"/>
    </row>
    <row r="1056" spans="2:4" s="63" customFormat="1" x14ac:dyDescent="0.3">
      <c r="B1056" s="67"/>
      <c r="C1056" s="67"/>
      <c r="D1056" s="68"/>
    </row>
    <row r="1057" spans="2:4" s="63" customFormat="1" x14ac:dyDescent="0.3">
      <c r="B1057" s="67"/>
      <c r="C1057" s="67"/>
      <c r="D1057" s="68"/>
    </row>
    <row r="1058" spans="2:4" s="63" customFormat="1" x14ac:dyDescent="0.3">
      <c r="B1058" s="67"/>
      <c r="C1058" s="67"/>
      <c r="D1058" s="68"/>
    </row>
    <row r="1059" spans="2:4" s="63" customFormat="1" x14ac:dyDescent="0.3">
      <c r="B1059" s="67"/>
      <c r="C1059" s="67"/>
      <c r="D1059" s="68"/>
    </row>
    <row r="1060" spans="2:4" s="63" customFormat="1" x14ac:dyDescent="0.3">
      <c r="B1060" s="67"/>
      <c r="C1060" s="67"/>
      <c r="D1060" s="68"/>
    </row>
    <row r="1061" spans="2:4" s="63" customFormat="1" x14ac:dyDescent="0.3">
      <c r="B1061" s="67"/>
      <c r="C1061" s="67"/>
      <c r="D1061" s="68"/>
    </row>
    <row r="1062" spans="2:4" s="63" customFormat="1" x14ac:dyDescent="0.3">
      <c r="B1062" s="67"/>
      <c r="C1062" s="67"/>
      <c r="D1062" s="68"/>
    </row>
    <row r="1063" spans="2:4" s="63" customFormat="1" x14ac:dyDescent="0.3">
      <c r="B1063" s="67"/>
      <c r="C1063" s="67"/>
      <c r="D1063" s="68"/>
    </row>
    <row r="1064" spans="2:4" s="63" customFormat="1" x14ac:dyDescent="0.3">
      <c r="B1064" s="67"/>
      <c r="C1064" s="67"/>
      <c r="D1064" s="68"/>
    </row>
    <row r="1065" spans="2:4" s="63" customFormat="1" x14ac:dyDescent="0.3">
      <c r="B1065" s="67"/>
      <c r="C1065" s="67"/>
      <c r="D1065" s="68"/>
    </row>
    <row r="1066" spans="2:4" s="63" customFormat="1" x14ac:dyDescent="0.3">
      <c r="B1066" s="67"/>
      <c r="C1066" s="67"/>
      <c r="D1066" s="68"/>
    </row>
    <row r="1067" spans="2:4" s="63" customFormat="1" x14ac:dyDescent="0.3">
      <c r="B1067" s="67"/>
      <c r="C1067" s="67"/>
      <c r="D1067" s="68"/>
    </row>
    <row r="1068" spans="2:4" s="63" customFormat="1" x14ac:dyDescent="0.3">
      <c r="B1068" s="67"/>
      <c r="C1068" s="67"/>
      <c r="D1068" s="68"/>
    </row>
    <row r="1069" spans="2:4" s="63" customFormat="1" x14ac:dyDescent="0.3">
      <c r="B1069" s="67"/>
      <c r="C1069" s="67"/>
      <c r="D1069" s="68"/>
    </row>
    <row r="1070" spans="2:4" s="63" customFormat="1" x14ac:dyDescent="0.3">
      <c r="B1070" s="67"/>
      <c r="C1070" s="67"/>
      <c r="D1070" s="68"/>
    </row>
    <row r="1071" spans="2:4" s="63" customFormat="1" x14ac:dyDescent="0.3">
      <c r="B1071" s="67"/>
      <c r="C1071" s="67"/>
      <c r="D1071" s="68"/>
    </row>
    <row r="1072" spans="2:4" s="63" customFormat="1" x14ac:dyDescent="0.3">
      <c r="B1072" s="67"/>
      <c r="C1072" s="67"/>
      <c r="D1072" s="68"/>
    </row>
    <row r="1073" spans="2:4" s="63" customFormat="1" x14ac:dyDescent="0.3">
      <c r="B1073" s="67"/>
      <c r="C1073" s="67"/>
      <c r="D1073" s="68"/>
    </row>
    <row r="1074" spans="2:4" s="63" customFormat="1" x14ac:dyDescent="0.3">
      <c r="B1074" s="67"/>
      <c r="C1074" s="67"/>
      <c r="D1074" s="68"/>
    </row>
    <row r="1075" spans="2:4" s="63" customFormat="1" x14ac:dyDescent="0.3">
      <c r="B1075" s="67"/>
      <c r="C1075" s="67"/>
      <c r="D1075" s="68"/>
    </row>
    <row r="1076" spans="2:4" s="63" customFormat="1" x14ac:dyDescent="0.3">
      <c r="B1076" s="67"/>
      <c r="C1076" s="67"/>
      <c r="D1076" s="68"/>
    </row>
    <row r="1077" spans="2:4" s="63" customFormat="1" x14ac:dyDescent="0.3">
      <c r="B1077" s="67"/>
      <c r="C1077" s="67"/>
      <c r="D1077" s="68"/>
    </row>
    <row r="1078" spans="2:4" s="63" customFormat="1" x14ac:dyDescent="0.3">
      <c r="B1078" s="67"/>
      <c r="C1078" s="67"/>
      <c r="D1078" s="68"/>
    </row>
    <row r="1079" spans="2:4" s="63" customFormat="1" x14ac:dyDescent="0.3">
      <c r="B1079" s="67"/>
      <c r="C1079" s="67"/>
      <c r="D1079" s="68"/>
    </row>
    <row r="1080" spans="2:4" s="63" customFormat="1" x14ac:dyDescent="0.3">
      <c r="B1080" s="67"/>
      <c r="C1080" s="67"/>
      <c r="D1080" s="68"/>
    </row>
    <row r="1081" spans="2:4" s="63" customFormat="1" x14ac:dyDescent="0.3">
      <c r="B1081" s="67"/>
      <c r="C1081" s="67"/>
      <c r="D1081" s="68"/>
    </row>
    <row r="1082" spans="2:4" s="63" customFormat="1" x14ac:dyDescent="0.3">
      <c r="B1082" s="67"/>
      <c r="C1082" s="67"/>
      <c r="D1082" s="68"/>
    </row>
    <row r="1083" spans="2:4" s="63" customFormat="1" x14ac:dyDescent="0.3">
      <c r="B1083" s="67"/>
      <c r="C1083" s="67"/>
      <c r="D1083" s="68"/>
    </row>
    <row r="1084" spans="2:4" s="63" customFormat="1" x14ac:dyDescent="0.3">
      <c r="B1084" s="67"/>
      <c r="C1084" s="67"/>
      <c r="D1084" s="68"/>
    </row>
    <row r="1085" spans="2:4" s="63" customFormat="1" x14ac:dyDescent="0.3">
      <c r="B1085" s="67"/>
      <c r="C1085" s="67"/>
      <c r="D1085" s="68"/>
    </row>
    <row r="1086" spans="2:4" s="63" customFormat="1" x14ac:dyDescent="0.3">
      <c r="B1086" s="67"/>
      <c r="C1086" s="67"/>
      <c r="D1086" s="68"/>
    </row>
    <row r="1087" spans="2:4" s="63" customFormat="1" x14ac:dyDescent="0.3">
      <c r="B1087" s="67"/>
      <c r="C1087" s="67"/>
      <c r="D1087" s="68"/>
    </row>
    <row r="1088" spans="2:4" s="63" customFormat="1" x14ac:dyDescent="0.3">
      <c r="B1088" s="67"/>
      <c r="C1088" s="67"/>
      <c r="D1088" s="68"/>
    </row>
    <row r="1089" spans="2:4" s="63" customFormat="1" x14ac:dyDescent="0.3">
      <c r="B1089" s="67"/>
      <c r="C1089" s="67"/>
      <c r="D1089" s="68"/>
    </row>
    <row r="1090" spans="2:4" s="63" customFormat="1" x14ac:dyDescent="0.3">
      <c r="B1090" s="67"/>
      <c r="C1090" s="67"/>
      <c r="D1090" s="68"/>
    </row>
    <row r="1091" spans="2:4" s="63" customFormat="1" x14ac:dyDescent="0.3">
      <c r="B1091" s="67"/>
      <c r="C1091" s="67"/>
      <c r="D1091" s="68"/>
    </row>
    <row r="1092" spans="2:4" s="63" customFormat="1" x14ac:dyDescent="0.3">
      <c r="B1092" s="67"/>
      <c r="C1092" s="67"/>
      <c r="D1092" s="68"/>
    </row>
    <row r="1093" spans="2:4" s="63" customFormat="1" x14ac:dyDescent="0.3">
      <c r="B1093" s="67"/>
      <c r="C1093" s="67"/>
      <c r="D1093" s="68"/>
    </row>
    <row r="1094" spans="2:4" s="63" customFormat="1" x14ac:dyDescent="0.3">
      <c r="B1094" s="67"/>
      <c r="C1094" s="67"/>
      <c r="D1094" s="68"/>
    </row>
    <row r="1095" spans="2:4" s="63" customFormat="1" x14ac:dyDescent="0.3">
      <c r="B1095" s="67"/>
      <c r="C1095" s="67"/>
      <c r="D1095" s="68"/>
    </row>
    <row r="1096" spans="2:4" s="63" customFormat="1" x14ac:dyDescent="0.3">
      <c r="B1096" s="67"/>
      <c r="C1096" s="67"/>
      <c r="D1096" s="68"/>
    </row>
    <row r="1097" spans="2:4" s="63" customFormat="1" x14ac:dyDescent="0.3">
      <c r="B1097" s="67"/>
      <c r="C1097" s="67"/>
      <c r="D1097" s="68"/>
    </row>
    <row r="1098" spans="2:4" s="63" customFormat="1" x14ac:dyDescent="0.3">
      <c r="B1098" s="67"/>
      <c r="C1098" s="67"/>
      <c r="D1098" s="68"/>
    </row>
    <row r="1099" spans="2:4" s="63" customFormat="1" x14ac:dyDescent="0.3">
      <c r="B1099" s="67"/>
      <c r="C1099" s="67"/>
      <c r="D1099" s="68"/>
    </row>
    <row r="1100" spans="2:4" s="63" customFormat="1" x14ac:dyDescent="0.3">
      <c r="B1100" s="67"/>
      <c r="C1100" s="67"/>
      <c r="D1100" s="68"/>
    </row>
    <row r="1101" spans="2:4" s="63" customFormat="1" x14ac:dyDescent="0.3">
      <c r="B1101" s="67"/>
      <c r="C1101" s="67"/>
      <c r="D1101" s="68"/>
    </row>
    <row r="1102" spans="2:4" s="63" customFormat="1" x14ac:dyDescent="0.3">
      <c r="B1102" s="67"/>
      <c r="C1102" s="67"/>
      <c r="D1102" s="68"/>
    </row>
    <row r="1103" spans="2:4" s="63" customFormat="1" x14ac:dyDescent="0.3">
      <c r="B1103" s="67"/>
      <c r="C1103" s="67"/>
      <c r="D1103" s="68"/>
    </row>
    <row r="1104" spans="2:4" s="63" customFormat="1" x14ac:dyDescent="0.3">
      <c r="B1104" s="67"/>
      <c r="C1104" s="67"/>
      <c r="D1104" s="68"/>
    </row>
    <row r="1105" spans="2:4" s="63" customFormat="1" x14ac:dyDescent="0.3">
      <c r="B1105" s="67"/>
      <c r="C1105" s="67"/>
      <c r="D1105" s="68"/>
    </row>
    <row r="1106" spans="2:4" s="63" customFormat="1" x14ac:dyDescent="0.3">
      <c r="B1106" s="67"/>
      <c r="C1106" s="67"/>
      <c r="D1106" s="68"/>
    </row>
    <row r="1107" spans="2:4" s="63" customFormat="1" x14ac:dyDescent="0.3">
      <c r="B1107" s="67"/>
      <c r="C1107" s="67"/>
      <c r="D1107" s="68"/>
    </row>
    <row r="1108" spans="2:4" s="63" customFormat="1" x14ac:dyDescent="0.3">
      <c r="B1108" s="67"/>
      <c r="C1108" s="67"/>
      <c r="D1108" s="68"/>
    </row>
    <row r="1109" spans="2:4" s="63" customFormat="1" x14ac:dyDescent="0.3">
      <c r="B1109" s="67"/>
      <c r="C1109" s="67"/>
      <c r="D1109" s="68"/>
    </row>
    <row r="1110" spans="2:4" s="63" customFormat="1" x14ac:dyDescent="0.3">
      <c r="B1110" s="67"/>
      <c r="C1110" s="67"/>
      <c r="D1110" s="68"/>
    </row>
    <row r="1111" spans="2:4" s="63" customFormat="1" x14ac:dyDescent="0.3">
      <c r="B1111" s="67"/>
      <c r="C1111" s="67"/>
      <c r="D1111" s="68"/>
    </row>
    <row r="1112" spans="2:4" s="63" customFormat="1" x14ac:dyDescent="0.3">
      <c r="B1112" s="67"/>
      <c r="C1112" s="67"/>
      <c r="D1112" s="68"/>
    </row>
    <row r="1113" spans="2:4" s="63" customFormat="1" x14ac:dyDescent="0.3">
      <c r="B1113" s="67"/>
      <c r="C1113" s="67"/>
      <c r="D1113" s="68"/>
    </row>
    <row r="1114" spans="2:4" s="63" customFormat="1" x14ac:dyDescent="0.3">
      <c r="B1114" s="67"/>
      <c r="C1114" s="67"/>
      <c r="D1114" s="68"/>
    </row>
    <row r="1115" spans="2:4" s="63" customFormat="1" x14ac:dyDescent="0.3">
      <c r="B1115" s="67"/>
      <c r="C1115" s="67"/>
      <c r="D1115" s="68"/>
    </row>
    <row r="1116" spans="2:4" s="63" customFormat="1" x14ac:dyDescent="0.3">
      <c r="B1116" s="67"/>
      <c r="C1116" s="67"/>
      <c r="D1116" s="68"/>
    </row>
    <row r="1117" spans="2:4" s="63" customFormat="1" x14ac:dyDescent="0.3">
      <c r="B1117" s="67"/>
      <c r="C1117" s="67"/>
      <c r="D1117" s="68"/>
    </row>
    <row r="1118" spans="2:4" s="63" customFormat="1" x14ac:dyDescent="0.3">
      <c r="B1118" s="67"/>
      <c r="C1118" s="67"/>
      <c r="D1118" s="68"/>
    </row>
    <row r="1119" spans="2:4" s="63" customFormat="1" x14ac:dyDescent="0.3">
      <c r="B1119" s="67"/>
      <c r="C1119" s="67"/>
      <c r="D1119" s="68"/>
    </row>
    <row r="1120" spans="2:4" s="63" customFormat="1" x14ac:dyDescent="0.3">
      <c r="B1120" s="67"/>
      <c r="C1120" s="67"/>
      <c r="D1120" s="68"/>
    </row>
    <row r="1121" spans="2:4" s="63" customFormat="1" x14ac:dyDescent="0.3">
      <c r="B1121" s="67"/>
      <c r="C1121" s="67"/>
      <c r="D1121" s="68"/>
    </row>
    <row r="1122" spans="2:4" s="63" customFormat="1" x14ac:dyDescent="0.3">
      <c r="B1122" s="67"/>
      <c r="C1122" s="67"/>
      <c r="D1122" s="68"/>
    </row>
    <row r="1123" spans="2:4" s="63" customFormat="1" x14ac:dyDescent="0.3">
      <c r="B1123" s="67"/>
      <c r="C1123" s="67"/>
      <c r="D1123" s="68"/>
    </row>
    <row r="1124" spans="2:4" s="63" customFormat="1" x14ac:dyDescent="0.3">
      <c r="B1124" s="67"/>
      <c r="C1124" s="67"/>
      <c r="D1124" s="68"/>
    </row>
    <row r="1125" spans="2:4" s="63" customFormat="1" x14ac:dyDescent="0.3">
      <c r="B1125" s="67"/>
      <c r="C1125" s="67"/>
      <c r="D1125" s="68"/>
    </row>
    <row r="1126" spans="2:4" s="63" customFormat="1" x14ac:dyDescent="0.3">
      <c r="B1126" s="67"/>
      <c r="C1126" s="67"/>
      <c r="D1126" s="68"/>
    </row>
    <row r="1127" spans="2:4" s="63" customFormat="1" x14ac:dyDescent="0.3">
      <c r="B1127" s="67"/>
      <c r="C1127" s="67"/>
      <c r="D1127" s="68"/>
    </row>
    <row r="1128" spans="2:4" s="63" customFormat="1" x14ac:dyDescent="0.3">
      <c r="B1128" s="67"/>
      <c r="C1128" s="67"/>
      <c r="D1128" s="68"/>
    </row>
    <row r="1129" spans="2:4" s="63" customFormat="1" x14ac:dyDescent="0.3">
      <c r="B1129" s="67"/>
      <c r="C1129" s="67"/>
      <c r="D1129" s="68"/>
    </row>
    <row r="1130" spans="2:4" s="63" customFormat="1" x14ac:dyDescent="0.3">
      <c r="B1130" s="67"/>
      <c r="C1130" s="67"/>
      <c r="D1130" s="68"/>
    </row>
    <row r="1131" spans="2:4" s="63" customFormat="1" x14ac:dyDescent="0.3">
      <c r="B1131" s="67"/>
      <c r="C1131" s="67"/>
      <c r="D1131" s="68"/>
    </row>
    <row r="1132" spans="2:4" s="63" customFormat="1" x14ac:dyDescent="0.3">
      <c r="B1132" s="67"/>
      <c r="C1132" s="67"/>
      <c r="D1132" s="68"/>
    </row>
    <row r="1133" spans="2:4" s="63" customFormat="1" x14ac:dyDescent="0.3">
      <c r="B1133" s="67"/>
      <c r="C1133" s="67"/>
      <c r="D1133" s="68"/>
    </row>
    <row r="1134" spans="2:4" s="63" customFormat="1" x14ac:dyDescent="0.3">
      <c r="B1134" s="67"/>
      <c r="C1134" s="67"/>
      <c r="D1134" s="68"/>
    </row>
    <row r="1135" spans="2:4" s="63" customFormat="1" x14ac:dyDescent="0.3">
      <c r="B1135" s="67"/>
      <c r="C1135" s="67"/>
      <c r="D1135" s="68"/>
    </row>
    <row r="1136" spans="2:4" s="63" customFormat="1" x14ac:dyDescent="0.3">
      <c r="B1136" s="67"/>
      <c r="C1136" s="67"/>
      <c r="D1136" s="68"/>
    </row>
    <row r="1137" spans="2:4" s="63" customFormat="1" x14ac:dyDescent="0.3">
      <c r="B1137" s="67"/>
      <c r="C1137" s="67"/>
      <c r="D1137" s="68"/>
    </row>
    <row r="1138" spans="2:4" s="63" customFormat="1" x14ac:dyDescent="0.3">
      <c r="B1138" s="67"/>
      <c r="C1138" s="67"/>
      <c r="D1138" s="68"/>
    </row>
    <row r="1139" spans="2:4" s="63" customFormat="1" x14ac:dyDescent="0.3">
      <c r="B1139" s="67"/>
      <c r="C1139" s="67"/>
      <c r="D1139" s="68"/>
    </row>
    <row r="1140" spans="2:4" s="63" customFormat="1" x14ac:dyDescent="0.3">
      <c r="B1140" s="67"/>
      <c r="C1140" s="67"/>
      <c r="D1140" s="68"/>
    </row>
    <row r="1141" spans="2:4" s="63" customFormat="1" x14ac:dyDescent="0.3">
      <c r="B1141" s="67"/>
      <c r="C1141" s="67"/>
      <c r="D1141" s="68"/>
    </row>
    <row r="1142" spans="2:4" s="63" customFormat="1" x14ac:dyDescent="0.3">
      <c r="B1142" s="67"/>
      <c r="C1142" s="67"/>
      <c r="D1142" s="68"/>
    </row>
    <row r="1143" spans="2:4" s="63" customFormat="1" x14ac:dyDescent="0.3">
      <c r="B1143" s="67"/>
      <c r="C1143" s="67"/>
      <c r="D1143" s="68"/>
    </row>
    <row r="1144" spans="2:4" s="63" customFormat="1" x14ac:dyDescent="0.3">
      <c r="B1144" s="67"/>
      <c r="C1144" s="67"/>
      <c r="D1144" s="68"/>
    </row>
    <row r="1145" spans="2:4" s="63" customFormat="1" x14ac:dyDescent="0.3">
      <c r="B1145" s="67"/>
      <c r="C1145" s="67"/>
      <c r="D1145" s="68"/>
    </row>
    <row r="1146" spans="2:4" s="63" customFormat="1" x14ac:dyDescent="0.3">
      <c r="B1146" s="67"/>
      <c r="C1146" s="67"/>
      <c r="D1146" s="68"/>
    </row>
    <row r="1147" spans="2:4" s="63" customFormat="1" x14ac:dyDescent="0.3">
      <c r="B1147" s="67"/>
      <c r="C1147" s="67"/>
      <c r="D1147" s="68"/>
    </row>
    <row r="1148" spans="2:4" s="63" customFormat="1" x14ac:dyDescent="0.3">
      <c r="B1148" s="67"/>
      <c r="C1148" s="67"/>
      <c r="D1148" s="68"/>
    </row>
    <row r="1149" spans="2:4" s="63" customFormat="1" x14ac:dyDescent="0.3">
      <c r="B1149" s="67"/>
      <c r="C1149" s="67"/>
      <c r="D1149" s="68"/>
    </row>
    <row r="1150" spans="2:4" s="63" customFormat="1" x14ac:dyDescent="0.3">
      <c r="B1150" s="67"/>
      <c r="C1150" s="67"/>
      <c r="D1150" s="68"/>
    </row>
    <row r="1151" spans="2:4" s="63" customFormat="1" x14ac:dyDescent="0.3">
      <c r="B1151" s="67"/>
      <c r="C1151" s="67"/>
      <c r="D1151" s="68"/>
    </row>
    <row r="1152" spans="2:4" s="63" customFormat="1" x14ac:dyDescent="0.3">
      <c r="B1152" s="67"/>
      <c r="C1152" s="67"/>
      <c r="D1152" s="68"/>
    </row>
    <row r="1153" spans="2:4" s="63" customFormat="1" x14ac:dyDescent="0.3">
      <c r="B1153" s="67"/>
      <c r="C1153" s="67"/>
      <c r="D1153" s="68"/>
    </row>
    <row r="1154" spans="2:4" s="63" customFormat="1" x14ac:dyDescent="0.3">
      <c r="B1154" s="67"/>
      <c r="C1154" s="67"/>
      <c r="D1154" s="68"/>
    </row>
    <row r="1155" spans="2:4" s="63" customFormat="1" x14ac:dyDescent="0.3">
      <c r="B1155" s="67"/>
      <c r="C1155" s="67"/>
      <c r="D1155" s="68"/>
    </row>
    <row r="1156" spans="2:4" s="63" customFormat="1" x14ac:dyDescent="0.3">
      <c r="B1156" s="67"/>
      <c r="C1156" s="67"/>
      <c r="D1156" s="68"/>
    </row>
    <row r="1157" spans="2:4" s="63" customFormat="1" x14ac:dyDescent="0.3">
      <c r="B1157" s="67"/>
      <c r="C1157" s="67"/>
      <c r="D1157" s="68"/>
    </row>
    <row r="1158" spans="2:4" s="63" customFormat="1" x14ac:dyDescent="0.3">
      <c r="B1158" s="67"/>
      <c r="C1158" s="67"/>
      <c r="D1158" s="68"/>
    </row>
    <row r="1159" spans="2:4" s="63" customFormat="1" x14ac:dyDescent="0.3">
      <c r="B1159" s="67"/>
      <c r="C1159" s="67"/>
      <c r="D1159" s="68"/>
    </row>
    <row r="1160" spans="2:4" s="63" customFormat="1" x14ac:dyDescent="0.3">
      <c r="B1160" s="67"/>
      <c r="C1160" s="67"/>
      <c r="D1160" s="68"/>
    </row>
    <row r="1161" spans="2:4" s="63" customFormat="1" x14ac:dyDescent="0.3">
      <c r="B1161" s="67"/>
      <c r="C1161" s="67"/>
      <c r="D1161" s="68"/>
    </row>
    <row r="1162" spans="2:4" s="63" customFormat="1" x14ac:dyDescent="0.3">
      <c r="B1162" s="67"/>
      <c r="C1162" s="67"/>
      <c r="D1162" s="68"/>
    </row>
    <row r="1163" spans="2:4" s="63" customFormat="1" x14ac:dyDescent="0.3">
      <c r="B1163" s="67"/>
      <c r="C1163" s="67"/>
      <c r="D1163" s="68"/>
    </row>
    <row r="1164" spans="2:4" s="63" customFormat="1" x14ac:dyDescent="0.3">
      <c r="B1164" s="67"/>
      <c r="C1164" s="67"/>
      <c r="D1164" s="68"/>
    </row>
    <row r="1165" spans="2:4" s="63" customFormat="1" x14ac:dyDescent="0.3">
      <c r="B1165" s="67"/>
      <c r="C1165" s="67"/>
      <c r="D1165" s="68"/>
    </row>
    <row r="1166" spans="2:4" s="63" customFormat="1" x14ac:dyDescent="0.3">
      <c r="B1166" s="67"/>
      <c r="C1166" s="67"/>
      <c r="D1166" s="68"/>
    </row>
    <row r="1167" spans="2:4" s="63" customFormat="1" x14ac:dyDescent="0.3">
      <c r="B1167" s="67"/>
      <c r="C1167" s="67"/>
      <c r="D1167" s="68"/>
    </row>
    <row r="1168" spans="2:4" s="63" customFormat="1" x14ac:dyDescent="0.3">
      <c r="B1168" s="67"/>
      <c r="C1168" s="67"/>
      <c r="D1168" s="68"/>
    </row>
    <row r="1169" spans="2:4" s="63" customFormat="1" x14ac:dyDescent="0.3">
      <c r="B1169" s="67"/>
      <c r="C1169" s="67"/>
      <c r="D1169" s="68"/>
    </row>
    <row r="1170" spans="2:4" s="63" customFormat="1" x14ac:dyDescent="0.3">
      <c r="B1170" s="67"/>
      <c r="C1170" s="67"/>
      <c r="D1170" s="68"/>
    </row>
    <row r="1171" spans="2:4" s="63" customFormat="1" x14ac:dyDescent="0.3">
      <c r="B1171" s="67"/>
      <c r="C1171" s="67"/>
      <c r="D1171" s="68"/>
    </row>
    <row r="1172" spans="2:4" s="63" customFormat="1" x14ac:dyDescent="0.3">
      <c r="B1172" s="67"/>
      <c r="C1172" s="67"/>
      <c r="D1172" s="68"/>
    </row>
    <row r="1173" spans="2:4" s="63" customFormat="1" x14ac:dyDescent="0.3">
      <c r="B1173" s="67"/>
      <c r="C1173" s="67"/>
      <c r="D1173" s="68"/>
    </row>
    <row r="1174" spans="2:4" s="63" customFormat="1" x14ac:dyDescent="0.3">
      <c r="B1174" s="67"/>
      <c r="C1174" s="67"/>
      <c r="D1174" s="68"/>
    </row>
    <row r="1175" spans="2:4" s="63" customFormat="1" x14ac:dyDescent="0.3">
      <c r="B1175" s="67"/>
      <c r="C1175" s="67"/>
      <c r="D1175" s="68"/>
    </row>
    <row r="1176" spans="2:4" s="63" customFormat="1" x14ac:dyDescent="0.3">
      <c r="B1176" s="67"/>
      <c r="C1176" s="67"/>
      <c r="D1176" s="68"/>
    </row>
    <row r="1177" spans="2:4" s="63" customFormat="1" x14ac:dyDescent="0.3">
      <c r="B1177" s="67"/>
      <c r="C1177" s="67"/>
      <c r="D1177" s="68"/>
    </row>
    <row r="1178" spans="2:4" s="63" customFormat="1" x14ac:dyDescent="0.3">
      <c r="B1178" s="67"/>
      <c r="C1178" s="67"/>
      <c r="D1178" s="68"/>
    </row>
    <row r="1179" spans="2:4" s="63" customFormat="1" x14ac:dyDescent="0.3">
      <c r="B1179" s="67"/>
      <c r="C1179" s="67"/>
      <c r="D1179" s="68"/>
    </row>
    <row r="1180" spans="2:4" s="63" customFormat="1" x14ac:dyDescent="0.3">
      <c r="B1180" s="67"/>
      <c r="C1180" s="67"/>
      <c r="D1180" s="68"/>
    </row>
    <row r="1181" spans="2:4" s="63" customFormat="1" x14ac:dyDescent="0.3">
      <c r="B1181" s="67"/>
      <c r="C1181" s="67"/>
      <c r="D1181" s="68"/>
    </row>
    <row r="1182" spans="2:4" s="63" customFormat="1" x14ac:dyDescent="0.3">
      <c r="B1182" s="67"/>
      <c r="C1182" s="67"/>
      <c r="D1182" s="68"/>
    </row>
    <row r="1183" spans="2:4" s="63" customFormat="1" x14ac:dyDescent="0.3">
      <c r="B1183" s="67"/>
      <c r="C1183" s="67"/>
      <c r="D1183" s="68"/>
    </row>
    <row r="1184" spans="2:4" s="63" customFormat="1" x14ac:dyDescent="0.3">
      <c r="B1184" s="67"/>
      <c r="C1184" s="67"/>
      <c r="D1184" s="68"/>
    </row>
    <row r="1185" spans="2:4" s="63" customFormat="1" x14ac:dyDescent="0.3">
      <c r="B1185" s="67"/>
      <c r="C1185" s="67"/>
      <c r="D1185" s="68"/>
    </row>
    <row r="1186" spans="2:4" s="63" customFormat="1" x14ac:dyDescent="0.3">
      <c r="B1186" s="67"/>
      <c r="C1186" s="67"/>
      <c r="D1186" s="68"/>
    </row>
    <row r="1187" spans="2:4" s="63" customFormat="1" x14ac:dyDescent="0.3">
      <c r="B1187" s="67"/>
      <c r="C1187" s="67"/>
      <c r="D1187" s="68"/>
    </row>
    <row r="1188" spans="2:4" s="63" customFormat="1" x14ac:dyDescent="0.3">
      <c r="B1188" s="67"/>
      <c r="C1188" s="67"/>
      <c r="D1188" s="68"/>
    </row>
    <row r="1189" spans="2:4" s="63" customFormat="1" x14ac:dyDescent="0.3">
      <c r="B1189" s="67"/>
      <c r="C1189" s="67"/>
      <c r="D1189" s="68"/>
    </row>
    <row r="1190" spans="2:4" s="63" customFormat="1" x14ac:dyDescent="0.3">
      <c r="B1190" s="67"/>
      <c r="C1190" s="67"/>
      <c r="D1190" s="68"/>
    </row>
    <row r="1191" spans="2:4" s="63" customFormat="1" x14ac:dyDescent="0.3">
      <c r="B1191" s="67"/>
      <c r="C1191" s="67"/>
      <c r="D1191" s="68"/>
    </row>
    <row r="1192" spans="2:4" s="63" customFormat="1" x14ac:dyDescent="0.3">
      <c r="B1192" s="67"/>
      <c r="C1192" s="67"/>
      <c r="D1192" s="68"/>
    </row>
    <row r="1193" spans="2:4" s="63" customFormat="1" x14ac:dyDescent="0.3">
      <c r="B1193" s="67"/>
      <c r="C1193" s="67"/>
      <c r="D1193" s="68"/>
    </row>
    <row r="1194" spans="2:4" s="63" customFormat="1" x14ac:dyDescent="0.3">
      <c r="B1194" s="67"/>
      <c r="C1194" s="67"/>
      <c r="D1194" s="68"/>
    </row>
    <row r="1195" spans="2:4" s="63" customFormat="1" x14ac:dyDescent="0.3">
      <c r="B1195" s="67"/>
      <c r="C1195" s="67"/>
      <c r="D1195" s="68"/>
    </row>
    <row r="1196" spans="2:4" s="63" customFormat="1" x14ac:dyDescent="0.3">
      <c r="B1196" s="67"/>
      <c r="C1196" s="67"/>
      <c r="D1196" s="68"/>
    </row>
    <row r="1197" spans="2:4" s="63" customFormat="1" x14ac:dyDescent="0.3">
      <c r="B1197" s="67"/>
      <c r="C1197" s="67"/>
      <c r="D1197" s="68"/>
    </row>
    <row r="1198" spans="2:4" s="63" customFormat="1" x14ac:dyDescent="0.3">
      <c r="B1198" s="67"/>
      <c r="C1198" s="67"/>
      <c r="D1198" s="68"/>
    </row>
    <row r="1199" spans="2:4" s="63" customFormat="1" x14ac:dyDescent="0.3">
      <c r="B1199" s="67"/>
      <c r="C1199" s="67"/>
      <c r="D1199" s="68"/>
    </row>
    <row r="1200" spans="2:4" s="63" customFormat="1" x14ac:dyDescent="0.3">
      <c r="B1200" s="67"/>
      <c r="C1200" s="67"/>
      <c r="D1200" s="68"/>
    </row>
    <row r="1201" spans="2:4" s="63" customFormat="1" x14ac:dyDescent="0.3">
      <c r="B1201" s="67"/>
      <c r="C1201" s="67"/>
      <c r="D1201" s="68"/>
    </row>
    <row r="1202" spans="2:4" s="63" customFormat="1" x14ac:dyDescent="0.3">
      <c r="B1202" s="67"/>
      <c r="C1202" s="67"/>
      <c r="D1202" s="68"/>
    </row>
    <row r="1203" spans="2:4" s="63" customFormat="1" x14ac:dyDescent="0.3">
      <c r="B1203" s="67"/>
      <c r="C1203" s="67"/>
      <c r="D1203" s="68"/>
    </row>
    <row r="1204" spans="2:4" s="63" customFormat="1" x14ac:dyDescent="0.3">
      <c r="B1204" s="67"/>
      <c r="C1204" s="67"/>
      <c r="D1204" s="68"/>
    </row>
    <row r="1205" spans="2:4" s="63" customFormat="1" x14ac:dyDescent="0.3">
      <c r="B1205" s="67"/>
      <c r="C1205" s="67"/>
      <c r="D1205" s="68"/>
    </row>
    <row r="1206" spans="2:4" s="63" customFormat="1" x14ac:dyDescent="0.3">
      <c r="B1206" s="67"/>
      <c r="C1206" s="67"/>
      <c r="D1206" s="68"/>
    </row>
    <row r="1207" spans="2:4" s="63" customFormat="1" x14ac:dyDescent="0.3">
      <c r="B1207" s="67"/>
      <c r="C1207" s="67"/>
      <c r="D1207" s="68"/>
    </row>
    <row r="1208" spans="2:4" s="63" customFormat="1" x14ac:dyDescent="0.3">
      <c r="B1208" s="67"/>
      <c r="C1208" s="67"/>
      <c r="D1208" s="68"/>
    </row>
    <row r="1209" spans="2:4" s="63" customFormat="1" x14ac:dyDescent="0.3">
      <c r="B1209" s="67"/>
      <c r="C1209" s="67"/>
      <c r="D1209" s="68"/>
    </row>
    <row r="1210" spans="2:4" s="63" customFormat="1" x14ac:dyDescent="0.3">
      <c r="B1210" s="67"/>
      <c r="C1210" s="67"/>
      <c r="D1210" s="68"/>
    </row>
    <row r="1211" spans="2:4" s="63" customFormat="1" x14ac:dyDescent="0.3">
      <c r="B1211" s="67"/>
      <c r="C1211" s="67"/>
      <c r="D1211" s="68"/>
    </row>
    <row r="1212" spans="2:4" s="63" customFormat="1" x14ac:dyDescent="0.3">
      <c r="B1212" s="67"/>
      <c r="C1212" s="67"/>
      <c r="D1212" s="68"/>
    </row>
    <row r="1213" spans="2:4" s="63" customFormat="1" x14ac:dyDescent="0.3">
      <c r="B1213" s="67"/>
      <c r="C1213" s="67"/>
      <c r="D1213" s="68"/>
    </row>
    <row r="1214" spans="2:4" s="63" customFormat="1" x14ac:dyDescent="0.3">
      <c r="B1214" s="67"/>
      <c r="C1214" s="67"/>
      <c r="D1214" s="68"/>
    </row>
    <row r="1215" spans="2:4" s="63" customFormat="1" x14ac:dyDescent="0.3">
      <c r="B1215" s="67"/>
      <c r="C1215" s="67"/>
      <c r="D1215" s="68"/>
    </row>
    <row r="1216" spans="2:4" s="63" customFormat="1" x14ac:dyDescent="0.3">
      <c r="B1216" s="67"/>
      <c r="C1216" s="67"/>
      <c r="D1216" s="68"/>
    </row>
    <row r="1217" spans="2:4" s="63" customFormat="1" x14ac:dyDescent="0.3">
      <c r="B1217" s="67"/>
      <c r="C1217" s="67"/>
      <c r="D1217" s="68"/>
    </row>
    <row r="1218" spans="2:4" s="63" customFormat="1" x14ac:dyDescent="0.3">
      <c r="B1218" s="67"/>
      <c r="C1218" s="67"/>
      <c r="D1218" s="68"/>
    </row>
    <row r="1219" spans="2:4" s="63" customFormat="1" x14ac:dyDescent="0.3">
      <c r="B1219" s="67"/>
      <c r="C1219" s="67"/>
      <c r="D1219" s="68"/>
    </row>
    <row r="1220" spans="2:4" s="63" customFormat="1" x14ac:dyDescent="0.3">
      <c r="B1220" s="67"/>
      <c r="C1220" s="67"/>
      <c r="D1220" s="68"/>
    </row>
    <row r="1221" spans="2:4" s="63" customFormat="1" x14ac:dyDescent="0.3">
      <c r="B1221" s="67"/>
      <c r="C1221" s="67"/>
      <c r="D1221" s="68"/>
    </row>
    <row r="1222" spans="2:4" s="63" customFormat="1" x14ac:dyDescent="0.3">
      <c r="B1222" s="67"/>
      <c r="C1222" s="67"/>
      <c r="D1222" s="68"/>
    </row>
    <row r="1223" spans="2:4" s="63" customFormat="1" x14ac:dyDescent="0.3">
      <c r="B1223" s="67"/>
      <c r="C1223" s="67"/>
      <c r="D1223" s="68"/>
    </row>
    <row r="1224" spans="2:4" s="63" customFormat="1" x14ac:dyDescent="0.3">
      <c r="B1224" s="67"/>
      <c r="C1224" s="67"/>
      <c r="D1224" s="68"/>
    </row>
    <row r="1225" spans="2:4" s="63" customFormat="1" x14ac:dyDescent="0.3">
      <c r="B1225" s="67"/>
      <c r="C1225" s="67"/>
      <c r="D1225" s="68"/>
    </row>
    <row r="1226" spans="2:4" s="63" customFormat="1" x14ac:dyDescent="0.3">
      <c r="B1226" s="67"/>
      <c r="C1226" s="67"/>
      <c r="D1226" s="68"/>
    </row>
    <row r="1227" spans="2:4" s="63" customFormat="1" x14ac:dyDescent="0.3">
      <c r="B1227" s="67"/>
      <c r="C1227" s="67"/>
      <c r="D1227" s="68"/>
    </row>
    <row r="1228" spans="2:4" s="63" customFormat="1" x14ac:dyDescent="0.3">
      <c r="B1228" s="67"/>
      <c r="C1228" s="67"/>
      <c r="D1228" s="68"/>
    </row>
    <row r="1229" spans="2:4" s="63" customFormat="1" x14ac:dyDescent="0.3">
      <c r="B1229" s="67"/>
      <c r="C1229" s="67"/>
      <c r="D1229" s="68"/>
    </row>
    <row r="1230" spans="2:4" s="63" customFormat="1" x14ac:dyDescent="0.3">
      <c r="B1230" s="67"/>
      <c r="C1230" s="67"/>
      <c r="D1230" s="68"/>
    </row>
    <row r="1231" spans="2:4" s="63" customFormat="1" x14ac:dyDescent="0.3">
      <c r="B1231" s="67"/>
      <c r="C1231" s="67"/>
      <c r="D1231" s="68"/>
    </row>
    <row r="1232" spans="2:4" s="63" customFormat="1" x14ac:dyDescent="0.3">
      <c r="B1232" s="67"/>
      <c r="C1232" s="67"/>
      <c r="D1232" s="68"/>
    </row>
    <row r="1233" spans="2:4" s="63" customFormat="1" x14ac:dyDescent="0.3">
      <c r="B1233" s="67"/>
      <c r="C1233" s="67"/>
      <c r="D1233" s="68"/>
    </row>
    <row r="1234" spans="2:4" s="63" customFormat="1" x14ac:dyDescent="0.3">
      <c r="B1234" s="67"/>
      <c r="C1234" s="67"/>
      <c r="D1234" s="68"/>
    </row>
    <row r="1235" spans="2:4" s="63" customFormat="1" x14ac:dyDescent="0.3">
      <c r="B1235" s="67"/>
      <c r="C1235" s="67"/>
      <c r="D1235" s="68"/>
    </row>
    <row r="1236" spans="2:4" s="63" customFormat="1" x14ac:dyDescent="0.3">
      <c r="B1236" s="67"/>
      <c r="C1236" s="67"/>
      <c r="D1236" s="68"/>
    </row>
    <row r="1237" spans="2:4" s="63" customFormat="1" x14ac:dyDescent="0.3">
      <c r="B1237" s="67"/>
      <c r="C1237" s="67"/>
      <c r="D1237" s="68"/>
    </row>
    <row r="1238" spans="2:4" s="63" customFormat="1" x14ac:dyDescent="0.3">
      <c r="B1238" s="67"/>
      <c r="C1238" s="67"/>
      <c r="D1238" s="68"/>
    </row>
    <row r="1239" spans="2:4" s="63" customFormat="1" x14ac:dyDescent="0.3">
      <c r="B1239" s="67"/>
      <c r="C1239" s="67"/>
      <c r="D1239" s="68"/>
    </row>
    <row r="1240" spans="2:4" s="63" customFormat="1" x14ac:dyDescent="0.3">
      <c r="B1240" s="67"/>
      <c r="C1240" s="67"/>
      <c r="D1240" s="68"/>
    </row>
    <row r="1241" spans="2:4" s="63" customFormat="1" x14ac:dyDescent="0.3">
      <c r="B1241" s="67"/>
      <c r="C1241" s="67"/>
      <c r="D1241" s="68"/>
    </row>
    <row r="1242" spans="2:4" s="63" customFormat="1" x14ac:dyDescent="0.3">
      <c r="B1242" s="67"/>
      <c r="C1242" s="67"/>
      <c r="D1242" s="68"/>
    </row>
    <row r="1243" spans="2:4" s="63" customFormat="1" x14ac:dyDescent="0.3">
      <c r="B1243" s="67"/>
      <c r="C1243" s="67"/>
      <c r="D1243" s="68"/>
    </row>
    <row r="1244" spans="2:4" s="63" customFormat="1" x14ac:dyDescent="0.3">
      <c r="B1244" s="67"/>
      <c r="C1244" s="67"/>
      <c r="D1244" s="68"/>
    </row>
    <row r="1245" spans="2:4" s="63" customFormat="1" x14ac:dyDescent="0.3">
      <c r="B1245" s="67"/>
      <c r="C1245" s="67"/>
      <c r="D1245" s="68"/>
    </row>
    <row r="1246" spans="2:4" s="63" customFormat="1" x14ac:dyDescent="0.3">
      <c r="B1246" s="67"/>
      <c r="C1246" s="67"/>
      <c r="D1246" s="68"/>
    </row>
    <row r="1247" spans="2:4" s="63" customFormat="1" x14ac:dyDescent="0.3">
      <c r="B1247" s="67"/>
      <c r="C1247" s="67"/>
      <c r="D1247" s="68"/>
    </row>
    <row r="1248" spans="2:4" s="63" customFormat="1" x14ac:dyDescent="0.3">
      <c r="B1248" s="67"/>
      <c r="C1248" s="67"/>
      <c r="D1248" s="68"/>
    </row>
    <row r="1249" spans="2:4" s="63" customFormat="1" x14ac:dyDescent="0.3">
      <c r="B1249" s="67"/>
      <c r="C1249" s="67"/>
      <c r="D1249" s="68"/>
    </row>
    <row r="1250" spans="2:4" s="63" customFormat="1" x14ac:dyDescent="0.3">
      <c r="B1250" s="67"/>
      <c r="C1250" s="67"/>
      <c r="D1250" s="68"/>
    </row>
    <row r="1251" spans="2:4" s="63" customFormat="1" x14ac:dyDescent="0.3">
      <c r="B1251" s="67"/>
      <c r="C1251" s="67"/>
      <c r="D1251" s="68"/>
    </row>
    <row r="1252" spans="2:4" s="63" customFormat="1" x14ac:dyDescent="0.3">
      <c r="B1252" s="67"/>
      <c r="C1252" s="67"/>
      <c r="D1252" s="68"/>
    </row>
    <row r="1253" spans="2:4" s="63" customFormat="1" x14ac:dyDescent="0.3">
      <c r="B1253" s="67"/>
      <c r="C1253" s="67"/>
      <c r="D1253" s="68"/>
    </row>
    <row r="1254" spans="2:4" s="63" customFormat="1" x14ac:dyDescent="0.3">
      <c r="B1254" s="67"/>
      <c r="C1254" s="67"/>
      <c r="D1254" s="68"/>
    </row>
    <row r="1255" spans="2:4" s="63" customFormat="1" x14ac:dyDescent="0.3">
      <c r="B1255" s="67"/>
      <c r="C1255" s="67"/>
      <c r="D1255" s="68"/>
    </row>
    <row r="1256" spans="2:4" s="63" customFormat="1" x14ac:dyDescent="0.3">
      <c r="B1256" s="67"/>
      <c r="C1256" s="67"/>
      <c r="D1256" s="68"/>
    </row>
    <row r="1257" spans="2:4" s="63" customFormat="1" x14ac:dyDescent="0.3">
      <c r="B1257" s="67"/>
      <c r="C1257" s="67"/>
      <c r="D1257" s="68"/>
    </row>
    <row r="1258" spans="2:4" s="63" customFormat="1" x14ac:dyDescent="0.3">
      <c r="B1258" s="67"/>
      <c r="C1258" s="67"/>
      <c r="D1258" s="68"/>
    </row>
    <row r="1259" spans="2:4" s="63" customFormat="1" x14ac:dyDescent="0.3">
      <c r="B1259" s="67"/>
      <c r="C1259" s="67"/>
      <c r="D1259" s="68"/>
    </row>
    <row r="1260" spans="2:4" s="63" customFormat="1" x14ac:dyDescent="0.3">
      <c r="B1260" s="67"/>
      <c r="C1260" s="67"/>
      <c r="D1260" s="68"/>
    </row>
    <row r="1261" spans="2:4" s="63" customFormat="1" x14ac:dyDescent="0.3">
      <c r="B1261" s="67"/>
      <c r="C1261" s="67"/>
      <c r="D1261" s="68"/>
    </row>
    <row r="1262" spans="2:4" s="63" customFormat="1" x14ac:dyDescent="0.3">
      <c r="B1262" s="67"/>
      <c r="C1262" s="67"/>
      <c r="D1262" s="68"/>
    </row>
    <row r="1263" spans="2:4" s="63" customFormat="1" x14ac:dyDescent="0.3">
      <c r="B1263" s="67"/>
      <c r="C1263" s="67"/>
      <c r="D1263" s="68"/>
    </row>
    <row r="1264" spans="2:4" s="63" customFormat="1" x14ac:dyDescent="0.3">
      <c r="B1264" s="67"/>
      <c r="C1264" s="67"/>
      <c r="D1264" s="68"/>
    </row>
    <row r="1265" spans="2:4" s="63" customFormat="1" x14ac:dyDescent="0.3">
      <c r="B1265" s="67"/>
      <c r="C1265" s="67"/>
      <c r="D1265" s="68"/>
    </row>
    <row r="1266" spans="2:4" s="63" customFormat="1" x14ac:dyDescent="0.3">
      <c r="B1266" s="67"/>
      <c r="C1266" s="67"/>
      <c r="D1266" s="68"/>
    </row>
    <row r="1267" spans="2:4" s="63" customFormat="1" x14ac:dyDescent="0.3">
      <c r="B1267" s="67"/>
      <c r="C1267" s="67"/>
      <c r="D1267" s="68"/>
    </row>
    <row r="1268" spans="2:4" s="63" customFormat="1" x14ac:dyDescent="0.3">
      <c r="B1268" s="67"/>
      <c r="C1268" s="67"/>
      <c r="D1268" s="68"/>
    </row>
    <row r="1269" spans="2:4" s="63" customFormat="1" x14ac:dyDescent="0.3">
      <c r="B1269" s="67"/>
      <c r="C1269" s="67"/>
      <c r="D1269" s="68"/>
    </row>
    <row r="1270" spans="2:4" s="63" customFormat="1" x14ac:dyDescent="0.3">
      <c r="B1270" s="67"/>
      <c r="C1270" s="67"/>
      <c r="D1270" s="68"/>
    </row>
    <row r="1271" spans="2:4" s="63" customFormat="1" x14ac:dyDescent="0.3">
      <c r="B1271" s="67"/>
      <c r="C1271" s="67"/>
      <c r="D1271" s="68"/>
    </row>
    <row r="1272" spans="2:4" s="63" customFormat="1" x14ac:dyDescent="0.3">
      <c r="B1272" s="67"/>
      <c r="C1272" s="67"/>
      <c r="D1272" s="68"/>
    </row>
    <row r="1273" spans="2:4" s="63" customFormat="1" x14ac:dyDescent="0.3">
      <c r="B1273" s="67"/>
      <c r="C1273" s="67"/>
      <c r="D1273" s="68"/>
    </row>
    <row r="1274" spans="2:4" s="63" customFormat="1" x14ac:dyDescent="0.3">
      <c r="B1274" s="67"/>
      <c r="C1274" s="67"/>
      <c r="D1274" s="68"/>
    </row>
    <row r="1275" spans="2:4" s="63" customFormat="1" x14ac:dyDescent="0.3">
      <c r="B1275" s="67"/>
      <c r="C1275" s="67"/>
      <c r="D1275" s="68"/>
    </row>
    <row r="1276" spans="2:4" s="63" customFormat="1" x14ac:dyDescent="0.3">
      <c r="B1276" s="67"/>
      <c r="C1276" s="67"/>
      <c r="D1276" s="68"/>
    </row>
    <row r="1277" spans="2:4" s="63" customFormat="1" x14ac:dyDescent="0.3">
      <c r="B1277" s="67"/>
      <c r="C1277" s="67"/>
      <c r="D1277" s="68"/>
    </row>
    <row r="1278" spans="2:4" s="63" customFormat="1" x14ac:dyDescent="0.3">
      <c r="B1278" s="67"/>
      <c r="C1278" s="67"/>
      <c r="D1278" s="68"/>
    </row>
    <row r="1279" spans="2:4" s="63" customFormat="1" x14ac:dyDescent="0.3">
      <c r="B1279" s="67"/>
      <c r="C1279" s="67"/>
      <c r="D1279" s="68"/>
    </row>
    <row r="1280" spans="2:4" s="63" customFormat="1" x14ac:dyDescent="0.3">
      <c r="B1280" s="67"/>
      <c r="C1280" s="67"/>
      <c r="D1280" s="68"/>
    </row>
    <row r="1281" spans="2:4" s="63" customFormat="1" x14ac:dyDescent="0.3">
      <c r="B1281" s="67"/>
      <c r="C1281" s="67"/>
      <c r="D1281" s="68"/>
    </row>
    <row r="1282" spans="2:4" s="63" customFormat="1" x14ac:dyDescent="0.3">
      <c r="B1282" s="67"/>
      <c r="C1282" s="67"/>
      <c r="D1282" s="68"/>
    </row>
    <row r="1283" spans="2:4" s="63" customFormat="1" x14ac:dyDescent="0.3">
      <c r="B1283" s="67"/>
      <c r="C1283" s="67"/>
      <c r="D1283" s="68"/>
    </row>
    <row r="1284" spans="2:4" s="63" customFormat="1" x14ac:dyDescent="0.3">
      <c r="B1284" s="67"/>
      <c r="C1284" s="67"/>
      <c r="D1284" s="68"/>
    </row>
    <row r="1285" spans="2:4" s="63" customFormat="1" x14ac:dyDescent="0.3">
      <c r="B1285" s="67"/>
      <c r="C1285" s="67"/>
      <c r="D1285" s="68"/>
    </row>
    <row r="1286" spans="2:4" s="63" customFormat="1" x14ac:dyDescent="0.3">
      <c r="B1286" s="67"/>
      <c r="C1286" s="67"/>
      <c r="D1286" s="68"/>
    </row>
    <row r="1287" spans="2:4" s="63" customFormat="1" x14ac:dyDescent="0.3">
      <c r="B1287" s="67"/>
      <c r="C1287" s="67"/>
      <c r="D1287" s="68"/>
    </row>
    <row r="1288" spans="2:4" s="63" customFormat="1" x14ac:dyDescent="0.3">
      <c r="B1288" s="67"/>
      <c r="C1288" s="67"/>
      <c r="D1288" s="68"/>
    </row>
    <row r="1289" spans="2:4" s="63" customFormat="1" x14ac:dyDescent="0.3">
      <c r="B1289" s="67"/>
      <c r="C1289" s="67"/>
      <c r="D1289" s="68"/>
    </row>
    <row r="1290" spans="2:4" s="63" customFormat="1" x14ac:dyDescent="0.3">
      <c r="B1290" s="67"/>
      <c r="C1290" s="67"/>
      <c r="D1290" s="68"/>
    </row>
    <row r="1291" spans="2:4" s="63" customFormat="1" x14ac:dyDescent="0.3">
      <c r="B1291" s="67"/>
      <c r="C1291" s="67"/>
      <c r="D1291" s="68"/>
    </row>
    <row r="1292" spans="2:4" s="63" customFormat="1" x14ac:dyDescent="0.3">
      <c r="B1292" s="67"/>
      <c r="C1292" s="67"/>
      <c r="D1292" s="68"/>
    </row>
    <row r="1293" spans="2:4" s="63" customFormat="1" x14ac:dyDescent="0.3">
      <c r="B1293" s="67"/>
      <c r="C1293" s="67"/>
      <c r="D1293" s="68"/>
    </row>
    <row r="1294" spans="2:4" s="63" customFormat="1" x14ac:dyDescent="0.3">
      <c r="B1294" s="67"/>
      <c r="C1294" s="67"/>
      <c r="D1294" s="68"/>
    </row>
    <row r="1295" spans="2:4" s="63" customFormat="1" x14ac:dyDescent="0.3">
      <c r="B1295" s="67"/>
      <c r="C1295" s="67"/>
      <c r="D1295" s="68"/>
    </row>
    <row r="1296" spans="2:4" s="63" customFormat="1" x14ac:dyDescent="0.3">
      <c r="B1296" s="67"/>
      <c r="C1296" s="67"/>
      <c r="D1296" s="68"/>
    </row>
    <row r="1297" spans="2:4" s="63" customFormat="1" x14ac:dyDescent="0.3">
      <c r="B1297" s="67"/>
      <c r="C1297" s="67"/>
      <c r="D1297" s="68"/>
    </row>
    <row r="1298" spans="2:4" s="63" customFormat="1" x14ac:dyDescent="0.3">
      <c r="B1298" s="67"/>
      <c r="C1298" s="67"/>
      <c r="D1298" s="68"/>
    </row>
    <row r="1299" spans="2:4" s="63" customFormat="1" x14ac:dyDescent="0.3">
      <c r="B1299" s="67"/>
      <c r="C1299" s="67"/>
      <c r="D1299" s="68"/>
    </row>
    <row r="1300" spans="2:4" s="63" customFormat="1" x14ac:dyDescent="0.3">
      <c r="B1300" s="67"/>
      <c r="C1300" s="67"/>
      <c r="D1300" s="68"/>
    </row>
    <row r="1301" spans="2:4" s="63" customFormat="1" x14ac:dyDescent="0.3">
      <c r="B1301" s="67"/>
      <c r="C1301" s="67"/>
      <c r="D1301" s="68"/>
    </row>
    <row r="1302" spans="2:4" s="63" customFormat="1" x14ac:dyDescent="0.3">
      <c r="B1302" s="67"/>
      <c r="C1302" s="67"/>
      <c r="D1302" s="68"/>
    </row>
    <row r="1303" spans="2:4" x14ac:dyDescent="0.3">
      <c r="D1303" s="5"/>
    </row>
    <row r="1304" spans="2:4" x14ac:dyDescent="0.3">
      <c r="D1304" s="5"/>
    </row>
    <row r="1305" spans="2:4" x14ac:dyDescent="0.3">
      <c r="D1305" s="5"/>
    </row>
    <row r="1306" spans="2:4" x14ac:dyDescent="0.3">
      <c r="D1306" s="5"/>
    </row>
    <row r="1307" spans="2:4" x14ac:dyDescent="0.3">
      <c r="D1307" s="5"/>
    </row>
    <row r="1308" spans="2:4" x14ac:dyDescent="0.3">
      <c r="D1308" s="5"/>
    </row>
    <row r="1309" spans="2:4" x14ac:dyDescent="0.3">
      <c r="D1309" s="5"/>
    </row>
    <row r="1310" spans="2:4" x14ac:dyDescent="0.3">
      <c r="D1310" s="5"/>
    </row>
    <row r="1311" spans="2:4" x14ac:dyDescent="0.3">
      <c r="D1311" s="5"/>
    </row>
    <row r="1312" spans="2:4" x14ac:dyDescent="0.3">
      <c r="D1312" s="5"/>
    </row>
    <row r="1313" spans="4:4" x14ac:dyDescent="0.3">
      <c r="D1313" s="5"/>
    </row>
    <row r="1314" spans="4:4" x14ac:dyDescent="0.3">
      <c r="D1314" s="5"/>
    </row>
    <row r="1315" spans="4:4" x14ac:dyDescent="0.3">
      <c r="D1315" s="5"/>
    </row>
    <row r="1316" spans="4:4" x14ac:dyDescent="0.3">
      <c r="D1316" s="5"/>
    </row>
    <row r="1317" spans="4:4" x14ac:dyDescent="0.3">
      <c r="D1317" s="5"/>
    </row>
    <row r="1318" spans="4:4" x14ac:dyDescent="0.3">
      <c r="D1318" s="5"/>
    </row>
    <row r="1319" spans="4:4" x14ac:dyDescent="0.3">
      <c r="D1319" s="5"/>
    </row>
    <row r="1320" spans="4:4" x14ac:dyDescent="0.3">
      <c r="D1320" s="5"/>
    </row>
    <row r="1321" spans="4:4" x14ac:dyDescent="0.3">
      <c r="D1321" s="5"/>
    </row>
    <row r="1322" spans="4:4" x14ac:dyDescent="0.3">
      <c r="D1322" s="5"/>
    </row>
    <row r="1323" spans="4:4" x14ac:dyDescent="0.3">
      <c r="D1323" s="5"/>
    </row>
    <row r="1324" spans="4:4" x14ac:dyDescent="0.3">
      <c r="D1324" s="5"/>
    </row>
    <row r="1325" spans="4:4" x14ac:dyDescent="0.3">
      <c r="D1325" s="5"/>
    </row>
    <row r="1326" spans="4:4" x14ac:dyDescent="0.3">
      <c r="D1326" s="5"/>
    </row>
    <row r="1327" spans="4:4" x14ac:dyDescent="0.3">
      <c r="D1327" s="5"/>
    </row>
    <row r="1328" spans="4:4" x14ac:dyDescent="0.3">
      <c r="D1328" s="5"/>
    </row>
    <row r="1329" spans="4:4" x14ac:dyDescent="0.3">
      <c r="D1329" s="5"/>
    </row>
    <row r="1330" spans="4:4" x14ac:dyDescent="0.3">
      <c r="D1330" s="5"/>
    </row>
    <row r="1331" spans="4:4" x14ac:dyDescent="0.3">
      <c r="D1331" s="5"/>
    </row>
    <row r="1332" spans="4:4" x14ac:dyDescent="0.3">
      <c r="D1332" s="5"/>
    </row>
    <row r="1333" spans="4:4" x14ac:dyDescent="0.3">
      <c r="D1333" s="5"/>
    </row>
    <row r="1334" spans="4:4" x14ac:dyDescent="0.3">
      <c r="D1334" s="5"/>
    </row>
    <row r="1335" spans="4:4" x14ac:dyDescent="0.3">
      <c r="D1335" s="5"/>
    </row>
    <row r="1336" spans="4:4" x14ac:dyDescent="0.3">
      <c r="D1336" s="5"/>
    </row>
    <row r="1337" spans="4:4" x14ac:dyDescent="0.3">
      <c r="D1337" s="5"/>
    </row>
    <row r="1338" spans="4:4" x14ac:dyDescent="0.3">
      <c r="D1338" s="5"/>
    </row>
    <row r="1339" spans="4:4" x14ac:dyDescent="0.3">
      <c r="D1339" s="5"/>
    </row>
    <row r="1340" spans="4:4" x14ac:dyDescent="0.3">
      <c r="D1340" s="5"/>
    </row>
    <row r="1341" spans="4:4" x14ac:dyDescent="0.3">
      <c r="D1341" s="5"/>
    </row>
    <row r="1342" spans="4:4" x14ac:dyDescent="0.3">
      <c r="D1342" s="5"/>
    </row>
    <row r="1343" spans="4:4" x14ac:dyDescent="0.3">
      <c r="D1343" s="5"/>
    </row>
    <row r="1344" spans="4:4" x14ac:dyDescent="0.3">
      <c r="D1344" s="5"/>
    </row>
    <row r="1345" spans="4:4" x14ac:dyDescent="0.3">
      <c r="D1345" s="5"/>
    </row>
    <row r="1346" spans="4:4" x14ac:dyDescent="0.3">
      <c r="D1346" s="5"/>
    </row>
    <row r="1347" spans="4:4" x14ac:dyDescent="0.3">
      <c r="D1347" s="5"/>
    </row>
    <row r="1348" spans="4:4" x14ac:dyDescent="0.3">
      <c r="D1348" s="5"/>
    </row>
    <row r="1349" spans="4:4" x14ac:dyDescent="0.3">
      <c r="D1349" s="5"/>
    </row>
    <row r="1350" spans="4:4" x14ac:dyDescent="0.3">
      <c r="D1350" s="5"/>
    </row>
    <row r="1351" spans="4:4" x14ac:dyDescent="0.3">
      <c r="D1351" s="5"/>
    </row>
    <row r="1352" spans="4:4" x14ac:dyDescent="0.3">
      <c r="D1352" s="5"/>
    </row>
    <row r="1353" spans="4:4" x14ac:dyDescent="0.3">
      <c r="D1353" s="5"/>
    </row>
    <row r="1354" spans="4:4" x14ac:dyDescent="0.3">
      <c r="D1354" s="5"/>
    </row>
    <row r="1355" spans="4:4" x14ac:dyDescent="0.3">
      <c r="D1355" s="5"/>
    </row>
    <row r="1356" spans="4:4" x14ac:dyDescent="0.3">
      <c r="D1356" s="5"/>
    </row>
    <row r="1357" spans="4:4" x14ac:dyDescent="0.3">
      <c r="D1357" s="5"/>
    </row>
    <row r="1358" spans="4:4" x14ac:dyDescent="0.3">
      <c r="D1358" s="5"/>
    </row>
    <row r="1359" spans="4:4" x14ac:dyDescent="0.3">
      <c r="D1359" s="5"/>
    </row>
    <row r="1360" spans="4:4" x14ac:dyDescent="0.3">
      <c r="D1360" s="5"/>
    </row>
    <row r="1361" spans="4:4" x14ac:dyDescent="0.3">
      <c r="D1361" s="5"/>
    </row>
    <row r="1362" spans="4:4" x14ac:dyDescent="0.3">
      <c r="D1362" s="5"/>
    </row>
    <row r="1363" spans="4:4" x14ac:dyDescent="0.3">
      <c r="D1363" s="5"/>
    </row>
    <row r="1364" spans="4:4" x14ac:dyDescent="0.3">
      <c r="D1364" s="5"/>
    </row>
    <row r="1365" spans="4:4" x14ac:dyDescent="0.3">
      <c r="D1365" s="5"/>
    </row>
    <row r="1366" spans="4:4" x14ac:dyDescent="0.3">
      <c r="D1366" s="5"/>
    </row>
    <row r="1367" spans="4:4" x14ac:dyDescent="0.3">
      <c r="D1367" s="5"/>
    </row>
    <row r="1368" spans="4:4" x14ac:dyDescent="0.3">
      <c r="D1368" s="5"/>
    </row>
    <row r="1369" spans="4:4" x14ac:dyDescent="0.3">
      <c r="D1369" s="5"/>
    </row>
    <row r="1370" spans="4:4" x14ac:dyDescent="0.3">
      <c r="D1370" s="5"/>
    </row>
    <row r="1371" spans="4:4" x14ac:dyDescent="0.3">
      <c r="D1371" s="5"/>
    </row>
    <row r="1372" spans="4:4" x14ac:dyDescent="0.3">
      <c r="D1372" s="5"/>
    </row>
    <row r="1373" spans="4:4" x14ac:dyDescent="0.3">
      <c r="D1373" s="5"/>
    </row>
    <row r="1374" spans="4:4" x14ac:dyDescent="0.3">
      <c r="D1374" s="5"/>
    </row>
    <row r="1375" spans="4:4" x14ac:dyDescent="0.3">
      <c r="D1375" s="5"/>
    </row>
    <row r="1376" spans="4:4" x14ac:dyDescent="0.3">
      <c r="D1376" s="5"/>
    </row>
    <row r="1377" spans="4:4" x14ac:dyDescent="0.3">
      <c r="D1377" s="5"/>
    </row>
    <row r="1378" spans="4:4" x14ac:dyDescent="0.3">
      <c r="D1378" s="5"/>
    </row>
    <row r="1379" spans="4:4" x14ac:dyDescent="0.3">
      <c r="D1379" s="5"/>
    </row>
    <row r="1380" spans="4:4" x14ac:dyDescent="0.3">
      <c r="D1380" s="5"/>
    </row>
    <row r="1381" spans="4:4" x14ac:dyDescent="0.3">
      <c r="D1381" s="5"/>
    </row>
    <row r="1382" spans="4:4" x14ac:dyDescent="0.3">
      <c r="D1382" s="5"/>
    </row>
    <row r="1383" spans="4:4" x14ac:dyDescent="0.3">
      <c r="D1383" s="5"/>
    </row>
    <row r="1384" spans="4:4" x14ac:dyDescent="0.3">
      <c r="D1384" s="5"/>
    </row>
    <row r="1385" spans="4:4" x14ac:dyDescent="0.3">
      <c r="D1385" s="5"/>
    </row>
    <row r="1386" spans="4:4" x14ac:dyDescent="0.3">
      <c r="D1386" s="5"/>
    </row>
    <row r="1387" spans="4:4" x14ac:dyDescent="0.3">
      <c r="D1387" s="5"/>
    </row>
    <row r="1388" spans="4:4" x14ac:dyDescent="0.3">
      <c r="D1388" s="5"/>
    </row>
    <row r="1389" spans="4:4" x14ac:dyDescent="0.3">
      <c r="D1389" s="5"/>
    </row>
    <row r="1390" spans="4:4" x14ac:dyDescent="0.3">
      <c r="D1390" s="5"/>
    </row>
    <row r="1391" spans="4:4" x14ac:dyDescent="0.3">
      <c r="D1391" s="5"/>
    </row>
    <row r="1392" spans="4:4" x14ac:dyDescent="0.3">
      <c r="D1392" s="5"/>
    </row>
    <row r="1393" spans="4:4" x14ac:dyDescent="0.3">
      <c r="D1393" s="5"/>
    </row>
    <row r="1394" spans="4:4" x14ac:dyDescent="0.3">
      <c r="D1394" s="5"/>
    </row>
    <row r="1395" spans="4:4" x14ac:dyDescent="0.3">
      <c r="D1395" s="5"/>
    </row>
    <row r="1396" spans="4:4" x14ac:dyDescent="0.3">
      <c r="D1396" s="5"/>
    </row>
    <row r="1397" spans="4:4" x14ac:dyDescent="0.3">
      <c r="D1397" s="5"/>
    </row>
    <row r="1398" spans="4:4" x14ac:dyDescent="0.3">
      <c r="D1398" s="5"/>
    </row>
    <row r="1399" spans="4:4" x14ac:dyDescent="0.3">
      <c r="D1399" s="5"/>
    </row>
    <row r="1400" spans="4:4" x14ac:dyDescent="0.3">
      <c r="D1400" s="5"/>
    </row>
    <row r="1401" spans="4:4" x14ac:dyDescent="0.3">
      <c r="D1401" s="5"/>
    </row>
    <row r="1402" spans="4:4" x14ac:dyDescent="0.3">
      <c r="D1402" s="5"/>
    </row>
    <row r="1403" spans="4:4" x14ac:dyDescent="0.3">
      <c r="D1403" s="5"/>
    </row>
    <row r="1404" spans="4:4" x14ac:dyDescent="0.3">
      <c r="D1404" s="5"/>
    </row>
    <row r="1405" spans="4:4" x14ac:dyDescent="0.3">
      <c r="D1405" s="5"/>
    </row>
    <row r="1406" spans="4:4" x14ac:dyDescent="0.3">
      <c r="D1406" s="5"/>
    </row>
    <row r="1407" spans="4:4" x14ac:dyDescent="0.3">
      <c r="D1407" s="5"/>
    </row>
    <row r="1408" spans="4:4" x14ac:dyDescent="0.3">
      <c r="D1408" s="5"/>
    </row>
    <row r="1409" spans="4:4" x14ac:dyDescent="0.3">
      <c r="D1409" s="5"/>
    </row>
    <row r="1410" spans="4:4" x14ac:dyDescent="0.3">
      <c r="D1410" s="5"/>
    </row>
    <row r="1411" spans="4:4" x14ac:dyDescent="0.3">
      <c r="D1411" s="5"/>
    </row>
    <row r="1412" spans="4:4" x14ac:dyDescent="0.3">
      <c r="D1412" s="5"/>
    </row>
    <row r="1413" spans="4:4" x14ac:dyDescent="0.3">
      <c r="D1413" s="5"/>
    </row>
    <row r="1414" spans="4:4" x14ac:dyDescent="0.3">
      <c r="D1414" s="5"/>
    </row>
    <row r="1415" spans="4:4" x14ac:dyDescent="0.3">
      <c r="D1415" s="5"/>
    </row>
    <row r="1416" spans="4:4" x14ac:dyDescent="0.3">
      <c r="D1416" s="5"/>
    </row>
    <row r="1417" spans="4:4" x14ac:dyDescent="0.3">
      <c r="D1417" s="5"/>
    </row>
    <row r="1418" spans="4:4" x14ac:dyDescent="0.3">
      <c r="D1418" s="5"/>
    </row>
    <row r="1419" spans="4:4" x14ac:dyDescent="0.3">
      <c r="D1419" s="5"/>
    </row>
    <row r="1420" spans="4:4" x14ac:dyDescent="0.3">
      <c r="D1420" s="5"/>
    </row>
    <row r="1421" spans="4:4" x14ac:dyDescent="0.3">
      <c r="D1421" s="5"/>
    </row>
    <row r="1422" spans="4:4" x14ac:dyDescent="0.3">
      <c r="D1422" s="5"/>
    </row>
    <row r="1423" spans="4:4" x14ac:dyDescent="0.3">
      <c r="D1423" s="5"/>
    </row>
    <row r="1424" spans="4:4" x14ac:dyDescent="0.3">
      <c r="D1424" s="5"/>
    </row>
    <row r="1425" spans="4:4" x14ac:dyDescent="0.3">
      <c r="D1425" s="5"/>
    </row>
    <row r="1426" spans="4:4" x14ac:dyDescent="0.3">
      <c r="D1426" s="5"/>
    </row>
    <row r="1427" spans="4:4" x14ac:dyDescent="0.3">
      <c r="D1427" s="5"/>
    </row>
    <row r="1428" spans="4:4" x14ac:dyDescent="0.3">
      <c r="D1428" s="5"/>
    </row>
    <row r="1429" spans="4:4" x14ac:dyDescent="0.3">
      <c r="D1429" s="5"/>
    </row>
    <row r="1430" spans="4:4" x14ac:dyDescent="0.3">
      <c r="D1430" s="5"/>
    </row>
    <row r="1431" spans="4:4" x14ac:dyDescent="0.3">
      <c r="D1431" s="5"/>
    </row>
    <row r="1432" spans="4:4" x14ac:dyDescent="0.3">
      <c r="D1432" s="5"/>
    </row>
    <row r="1433" spans="4:4" x14ac:dyDescent="0.3">
      <c r="D1433" s="5"/>
    </row>
    <row r="1434" spans="4:4" x14ac:dyDescent="0.3">
      <c r="D1434" s="5"/>
    </row>
    <row r="1435" spans="4:4" x14ac:dyDescent="0.3">
      <c r="D1435" s="5"/>
    </row>
    <row r="1436" spans="4:4" x14ac:dyDescent="0.3">
      <c r="D1436" s="5"/>
    </row>
    <row r="1437" spans="4:4" x14ac:dyDescent="0.3">
      <c r="D1437" s="5"/>
    </row>
    <row r="1438" spans="4:4" x14ac:dyDescent="0.3">
      <c r="D1438" s="5"/>
    </row>
    <row r="1439" spans="4:4" x14ac:dyDescent="0.3">
      <c r="D1439" s="5"/>
    </row>
    <row r="1440" spans="4:4" x14ac:dyDescent="0.3">
      <c r="D1440" s="5"/>
    </row>
    <row r="1441" spans="4:4" x14ac:dyDescent="0.3">
      <c r="D1441" s="5"/>
    </row>
    <row r="1442" spans="4:4" x14ac:dyDescent="0.3">
      <c r="D1442" s="5"/>
    </row>
    <row r="1443" spans="4:4" x14ac:dyDescent="0.3">
      <c r="D1443" s="5"/>
    </row>
    <row r="1444" spans="4:4" x14ac:dyDescent="0.3">
      <c r="D1444" s="5"/>
    </row>
    <row r="1445" spans="4:4" x14ac:dyDescent="0.3">
      <c r="D1445" s="5"/>
    </row>
    <row r="1446" spans="4:4" x14ac:dyDescent="0.3">
      <c r="D1446" s="5"/>
    </row>
    <row r="1447" spans="4:4" x14ac:dyDescent="0.3">
      <c r="D1447" s="5"/>
    </row>
    <row r="1448" spans="4:4" x14ac:dyDescent="0.3">
      <c r="D1448" s="5"/>
    </row>
    <row r="1449" spans="4:4" x14ac:dyDescent="0.3">
      <c r="D1449" s="5"/>
    </row>
    <row r="1450" spans="4:4" x14ac:dyDescent="0.3">
      <c r="D1450" s="5"/>
    </row>
    <row r="1451" spans="4:4" x14ac:dyDescent="0.3">
      <c r="D1451" s="5"/>
    </row>
    <row r="1452" spans="4:4" x14ac:dyDescent="0.3">
      <c r="D1452" s="5"/>
    </row>
    <row r="1453" spans="4:4" x14ac:dyDescent="0.3">
      <c r="D1453" s="5"/>
    </row>
    <row r="1454" spans="4:4" x14ac:dyDescent="0.3">
      <c r="D1454" s="5"/>
    </row>
    <row r="1455" spans="4:4" x14ac:dyDescent="0.3">
      <c r="D1455" s="5"/>
    </row>
    <row r="1456" spans="4:4" x14ac:dyDescent="0.3">
      <c r="D1456" s="5"/>
    </row>
    <row r="1457" spans="4:4" x14ac:dyDescent="0.3">
      <c r="D1457" s="5"/>
    </row>
    <row r="1458" spans="4:4" x14ac:dyDescent="0.3">
      <c r="D1458" s="5"/>
    </row>
    <row r="1459" spans="4:4" x14ac:dyDescent="0.3">
      <c r="D1459" s="5"/>
    </row>
    <row r="1460" spans="4:4" x14ac:dyDescent="0.3">
      <c r="D1460" s="5"/>
    </row>
    <row r="1461" spans="4:4" x14ac:dyDescent="0.3">
      <c r="D1461" s="5"/>
    </row>
    <row r="1462" spans="4:4" x14ac:dyDescent="0.3">
      <c r="D1462" s="5"/>
    </row>
    <row r="1463" spans="4:4" x14ac:dyDescent="0.3">
      <c r="D1463" s="5"/>
    </row>
    <row r="1464" spans="4:4" x14ac:dyDescent="0.3">
      <c r="D1464" s="5"/>
    </row>
    <row r="1465" spans="4:4" x14ac:dyDescent="0.3">
      <c r="D1465" s="5"/>
    </row>
    <row r="1466" spans="4:4" x14ac:dyDescent="0.3">
      <c r="D1466" s="5"/>
    </row>
    <row r="1467" spans="4:4" x14ac:dyDescent="0.3">
      <c r="D1467" s="5"/>
    </row>
    <row r="1468" spans="4:4" x14ac:dyDescent="0.3">
      <c r="D1468" s="5"/>
    </row>
    <row r="1469" spans="4:4" x14ac:dyDescent="0.3">
      <c r="D1469" s="5"/>
    </row>
    <row r="1470" spans="4:4" x14ac:dyDescent="0.3">
      <c r="D1470" s="5"/>
    </row>
    <row r="1471" spans="4:4" x14ac:dyDescent="0.3">
      <c r="D1471" s="5"/>
    </row>
    <row r="1472" spans="4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  <row r="4571" spans="4:4" x14ac:dyDescent="0.3">
      <c r="D4571" s="5"/>
    </row>
    <row r="4572" spans="4:4" x14ac:dyDescent="0.3">
      <c r="D4572" s="5"/>
    </row>
    <row r="4573" spans="4:4" x14ac:dyDescent="0.3">
      <c r="D4573" s="5"/>
    </row>
    <row r="4574" spans="4:4" x14ac:dyDescent="0.3">
      <c r="D4574" s="5"/>
    </row>
    <row r="4575" spans="4:4" x14ac:dyDescent="0.3">
      <c r="D4575" s="5"/>
    </row>
    <row r="4576" spans="4:4" x14ac:dyDescent="0.3">
      <c r="D4576" s="5"/>
    </row>
    <row r="4577" spans="4:4" x14ac:dyDescent="0.3">
      <c r="D4577" s="5"/>
    </row>
    <row r="4578" spans="4:4" x14ac:dyDescent="0.3">
      <c r="D4578" s="5"/>
    </row>
    <row r="4579" spans="4:4" x14ac:dyDescent="0.3">
      <c r="D4579" s="5"/>
    </row>
    <row r="4580" spans="4:4" x14ac:dyDescent="0.3">
      <c r="D4580" s="5"/>
    </row>
    <row r="4581" spans="4:4" x14ac:dyDescent="0.3">
      <c r="D4581" s="5"/>
    </row>
    <row r="4582" spans="4:4" x14ac:dyDescent="0.3">
      <c r="D4582" s="5"/>
    </row>
    <row r="4583" spans="4:4" x14ac:dyDescent="0.3">
      <c r="D4583" s="5"/>
    </row>
    <row r="4584" spans="4:4" x14ac:dyDescent="0.3">
      <c r="D4584" s="5"/>
    </row>
    <row r="4585" spans="4:4" x14ac:dyDescent="0.3">
      <c r="D4585" s="5"/>
    </row>
    <row r="4586" spans="4:4" x14ac:dyDescent="0.3">
      <c r="D4586" s="5"/>
    </row>
    <row r="4587" spans="4:4" x14ac:dyDescent="0.3">
      <c r="D4587" s="5"/>
    </row>
    <row r="4588" spans="4:4" x14ac:dyDescent="0.3">
      <c r="D4588" s="5"/>
    </row>
    <row r="4589" spans="4:4" x14ac:dyDescent="0.3">
      <c r="D4589" s="5"/>
    </row>
    <row r="4590" spans="4:4" x14ac:dyDescent="0.3">
      <c r="D4590" s="5"/>
    </row>
    <row r="4591" spans="4:4" x14ac:dyDescent="0.3">
      <c r="D4591" s="5"/>
    </row>
    <row r="4592" spans="4:4" x14ac:dyDescent="0.3">
      <c r="D4592" s="5"/>
    </row>
    <row r="4593" spans="4:4" x14ac:dyDescent="0.3">
      <c r="D4593" s="5"/>
    </row>
    <row r="4594" spans="4:4" x14ac:dyDescent="0.3">
      <c r="D4594" s="5"/>
    </row>
    <row r="4595" spans="4:4" x14ac:dyDescent="0.3">
      <c r="D4595" s="5"/>
    </row>
    <row r="4596" spans="4:4" x14ac:dyDescent="0.3">
      <c r="D4596" s="5"/>
    </row>
    <row r="4597" spans="4:4" x14ac:dyDescent="0.3">
      <c r="D4597" s="5"/>
    </row>
    <row r="4598" spans="4:4" x14ac:dyDescent="0.3">
      <c r="D4598" s="5"/>
    </row>
    <row r="4599" spans="4:4" x14ac:dyDescent="0.3">
      <c r="D4599" s="5"/>
    </row>
    <row r="4600" spans="4:4" x14ac:dyDescent="0.3">
      <c r="D4600" s="5"/>
    </row>
    <row r="4601" spans="4:4" x14ac:dyDescent="0.3">
      <c r="D4601" s="5"/>
    </row>
    <row r="4602" spans="4:4" x14ac:dyDescent="0.3">
      <c r="D4602" s="5"/>
    </row>
    <row r="4603" spans="4:4" x14ac:dyDescent="0.3">
      <c r="D4603" s="5"/>
    </row>
    <row r="4604" spans="4:4" x14ac:dyDescent="0.3">
      <c r="D4604" s="5"/>
    </row>
    <row r="4605" spans="4:4" x14ac:dyDescent="0.3">
      <c r="D4605" s="5"/>
    </row>
    <row r="4606" spans="4:4" x14ac:dyDescent="0.3">
      <c r="D4606" s="5"/>
    </row>
    <row r="4607" spans="4:4" x14ac:dyDescent="0.3">
      <c r="D4607" s="5"/>
    </row>
    <row r="4608" spans="4:4" x14ac:dyDescent="0.3">
      <c r="D4608" s="5"/>
    </row>
    <row r="4609" spans="4:4" x14ac:dyDescent="0.3">
      <c r="D4609" s="5"/>
    </row>
    <row r="4610" spans="4:4" x14ac:dyDescent="0.3">
      <c r="D4610" s="5"/>
    </row>
    <row r="4611" spans="4:4" x14ac:dyDescent="0.3">
      <c r="D4611" s="5"/>
    </row>
    <row r="4612" spans="4:4" x14ac:dyDescent="0.3">
      <c r="D4612" s="5"/>
    </row>
    <row r="4613" spans="4:4" x14ac:dyDescent="0.3">
      <c r="D4613" s="5"/>
    </row>
    <row r="4614" spans="4:4" x14ac:dyDescent="0.3">
      <c r="D4614" s="5"/>
    </row>
    <row r="4615" spans="4:4" x14ac:dyDescent="0.3">
      <c r="D4615" s="5"/>
    </row>
    <row r="4616" spans="4:4" x14ac:dyDescent="0.3">
      <c r="D4616" s="5"/>
    </row>
    <row r="4617" spans="4:4" x14ac:dyDescent="0.3">
      <c r="D4617" s="5"/>
    </row>
    <row r="4618" spans="4:4" x14ac:dyDescent="0.3">
      <c r="D4618" s="5"/>
    </row>
    <row r="4619" spans="4:4" x14ac:dyDescent="0.3">
      <c r="D4619" s="5"/>
    </row>
    <row r="4620" spans="4:4" x14ac:dyDescent="0.3">
      <c r="D4620" s="5"/>
    </row>
    <row r="4621" spans="4:4" x14ac:dyDescent="0.3">
      <c r="D4621" s="5"/>
    </row>
    <row r="4622" spans="4:4" x14ac:dyDescent="0.3">
      <c r="D4622" s="5"/>
    </row>
    <row r="4623" spans="4:4" x14ac:dyDescent="0.3">
      <c r="D4623" s="5"/>
    </row>
    <row r="4624" spans="4:4" x14ac:dyDescent="0.3">
      <c r="D4624" s="5"/>
    </row>
    <row r="4625" spans="4:4" x14ac:dyDescent="0.3">
      <c r="D4625" s="5"/>
    </row>
    <row r="4626" spans="4:4" x14ac:dyDescent="0.3">
      <c r="D4626" s="5"/>
    </row>
    <row r="4627" spans="4:4" x14ac:dyDescent="0.3">
      <c r="D4627" s="5"/>
    </row>
    <row r="4628" spans="4:4" x14ac:dyDescent="0.3">
      <c r="D4628" s="5"/>
    </row>
    <row r="4629" spans="4:4" x14ac:dyDescent="0.3">
      <c r="D4629" s="5"/>
    </row>
    <row r="4630" spans="4:4" x14ac:dyDescent="0.3">
      <c r="D4630" s="5"/>
    </row>
    <row r="4631" spans="4:4" x14ac:dyDescent="0.3">
      <c r="D4631" s="5"/>
    </row>
    <row r="4632" spans="4:4" x14ac:dyDescent="0.3">
      <c r="D4632" s="5"/>
    </row>
    <row r="4633" spans="4:4" x14ac:dyDescent="0.3">
      <c r="D4633" s="5"/>
    </row>
    <row r="4634" spans="4:4" x14ac:dyDescent="0.3">
      <c r="D4634" s="5"/>
    </row>
    <row r="4635" spans="4:4" x14ac:dyDescent="0.3">
      <c r="D4635" s="5"/>
    </row>
    <row r="4636" spans="4:4" x14ac:dyDescent="0.3">
      <c r="D4636" s="5"/>
    </row>
    <row r="4637" spans="4:4" x14ac:dyDescent="0.3">
      <c r="D4637" s="5"/>
    </row>
    <row r="4638" spans="4:4" x14ac:dyDescent="0.3">
      <c r="D4638" s="5"/>
    </row>
    <row r="4639" spans="4:4" x14ac:dyDescent="0.3">
      <c r="D4639" s="5"/>
    </row>
    <row r="4640" spans="4:4" x14ac:dyDescent="0.3">
      <c r="D4640" s="5"/>
    </row>
    <row r="4641" spans="4:4" x14ac:dyDescent="0.3">
      <c r="D4641" s="5"/>
    </row>
    <row r="4642" spans="4:4" x14ac:dyDescent="0.3">
      <c r="D4642" s="5"/>
    </row>
    <row r="4643" spans="4:4" x14ac:dyDescent="0.3">
      <c r="D4643" s="5"/>
    </row>
    <row r="4644" spans="4:4" x14ac:dyDescent="0.3">
      <c r="D4644" s="5"/>
    </row>
    <row r="4645" spans="4:4" x14ac:dyDescent="0.3">
      <c r="D4645" s="5"/>
    </row>
    <row r="4646" spans="4:4" x14ac:dyDescent="0.3">
      <c r="D4646" s="5"/>
    </row>
    <row r="4647" spans="4:4" x14ac:dyDescent="0.3">
      <c r="D4647" s="5"/>
    </row>
    <row r="4648" spans="4:4" x14ac:dyDescent="0.3">
      <c r="D4648" s="5"/>
    </row>
    <row r="4649" spans="4:4" x14ac:dyDescent="0.3">
      <c r="D4649" s="5"/>
    </row>
    <row r="4650" spans="4:4" x14ac:dyDescent="0.3">
      <c r="D4650" s="5"/>
    </row>
    <row r="4651" spans="4:4" x14ac:dyDescent="0.3">
      <c r="D4651" s="5"/>
    </row>
    <row r="4652" spans="4:4" x14ac:dyDescent="0.3">
      <c r="D4652" s="5"/>
    </row>
    <row r="4653" spans="4:4" x14ac:dyDescent="0.3">
      <c r="D4653" s="5"/>
    </row>
    <row r="4654" spans="4:4" x14ac:dyDescent="0.3">
      <c r="D4654" s="5"/>
    </row>
    <row r="4655" spans="4:4" x14ac:dyDescent="0.3">
      <c r="D4655" s="5"/>
    </row>
    <row r="4656" spans="4:4" x14ac:dyDescent="0.3">
      <c r="D4656" s="5"/>
    </row>
    <row r="4657" spans="4:4" x14ac:dyDescent="0.3">
      <c r="D4657" s="5"/>
    </row>
    <row r="4658" spans="4:4" x14ac:dyDescent="0.3">
      <c r="D4658" s="5"/>
    </row>
    <row r="4659" spans="4:4" x14ac:dyDescent="0.3">
      <c r="D4659" s="5"/>
    </row>
    <row r="4660" spans="4:4" x14ac:dyDescent="0.3">
      <c r="D4660" s="5"/>
    </row>
    <row r="4661" spans="4:4" x14ac:dyDescent="0.3">
      <c r="D4661" s="5"/>
    </row>
    <row r="4662" spans="4:4" x14ac:dyDescent="0.3">
      <c r="D4662" s="5"/>
    </row>
    <row r="4663" spans="4:4" x14ac:dyDescent="0.3">
      <c r="D4663" s="5"/>
    </row>
    <row r="4664" spans="4:4" x14ac:dyDescent="0.3">
      <c r="D4664" s="5"/>
    </row>
    <row r="4665" spans="4:4" x14ac:dyDescent="0.3">
      <c r="D4665" s="5"/>
    </row>
    <row r="4666" spans="4:4" x14ac:dyDescent="0.3">
      <c r="D4666" s="5"/>
    </row>
    <row r="4667" spans="4:4" x14ac:dyDescent="0.3">
      <c r="D4667" s="5"/>
    </row>
    <row r="4668" spans="4:4" x14ac:dyDescent="0.3">
      <c r="D4668" s="5"/>
    </row>
    <row r="4669" spans="4:4" x14ac:dyDescent="0.3">
      <c r="D4669" s="5"/>
    </row>
    <row r="4670" spans="4:4" x14ac:dyDescent="0.3">
      <c r="D4670" s="5"/>
    </row>
    <row r="4671" spans="4:4" x14ac:dyDescent="0.3">
      <c r="D4671" s="5"/>
    </row>
    <row r="4672" spans="4:4" x14ac:dyDescent="0.3">
      <c r="D4672" s="5"/>
    </row>
    <row r="4673" spans="4:4" x14ac:dyDescent="0.3">
      <c r="D4673" s="5"/>
    </row>
    <row r="4674" spans="4:4" x14ac:dyDescent="0.3">
      <c r="D4674" s="5"/>
    </row>
    <row r="4675" spans="4:4" x14ac:dyDescent="0.3">
      <c r="D4675" s="5"/>
    </row>
    <row r="4676" spans="4:4" x14ac:dyDescent="0.3">
      <c r="D4676" s="5"/>
    </row>
    <row r="4677" spans="4:4" x14ac:dyDescent="0.3">
      <c r="D4677" s="5"/>
    </row>
    <row r="4678" spans="4:4" x14ac:dyDescent="0.3">
      <c r="D4678" s="5"/>
    </row>
    <row r="4679" spans="4:4" x14ac:dyDescent="0.3">
      <c r="D4679" s="5"/>
    </row>
    <row r="4680" spans="4:4" x14ac:dyDescent="0.3">
      <c r="D4680" s="5"/>
    </row>
    <row r="4681" spans="4:4" x14ac:dyDescent="0.3">
      <c r="D4681" s="5"/>
    </row>
    <row r="4682" spans="4:4" x14ac:dyDescent="0.3">
      <c r="D4682" s="5"/>
    </row>
    <row r="4683" spans="4:4" x14ac:dyDescent="0.3">
      <c r="D4683" s="5"/>
    </row>
    <row r="4684" spans="4:4" x14ac:dyDescent="0.3">
      <c r="D4684" s="5"/>
    </row>
    <row r="4685" spans="4:4" x14ac:dyDescent="0.3">
      <c r="D4685" s="5"/>
    </row>
    <row r="4686" spans="4:4" x14ac:dyDescent="0.3">
      <c r="D4686" s="5"/>
    </row>
    <row r="4687" spans="4:4" x14ac:dyDescent="0.3">
      <c r="D4687" s="5"/>
    </row>
    <row r="4688" spans="4:4" x14ac:dyDescent="0.3">
      <c r="D4688" s="5"/>
    </row>
  </sheetData>
  <mergeCells count="483">
    <mergeCell ref="C970:G970"/>
    <mergeCell ref="C972:G972"/>
    <mergeCell ref="C837:G837"/>
    <mergeCell ref="C858:G858"/>
    <mergeCell ref="C860:G860"/>
    <mergeCell ref="C862:G862"/>
    <mergeCell ref="C864:G864"/>
    <mergeCell ref="C866:G866"/>
    <mergeCell ref="C869:G869"/>
    <mergeCell ref="C879:G879"/>
    <mergeCell ref="C883:G883"/>
    <mergeCell ref="C873:G873"/>
    <mergeCell ref="C875:G875"/>
    <mergeCell ref="C877:G877"/>
    <mergeCell ref="C880:G880"/>
    <mergeCell ref="C882:G882"/>
    <mergeCell ref="C896:G896"/>
    <mergeCell ref="C900:G900"/>
    <mergeCell ref="C904:G904"/>
    <mergeCell ref="C906:G906"/>
    <mergeCell ref="C887:G887"/>
    <mergeCell ref="C892:G892"/>
    <mergeCell ref="C894:G894"/>
    <mergeCell ref="C885:G885"/>
    <mergeCell ref="C796:G796"/>
    <mergeCell ref="C799:G799"/>
    <mergeCell ref="C800:G800"/>
    <mergeCell ref="C802:G802"/>
    <mergeCell ref="C807:G807"/>
    <mergeCell ref="C809:G809"/>
    <mergeCell ref="C793:G793"/>
    <mergeCell ref="C797:G797"/>
    <mergeCell ref="C803:G803"/>
    <mergeCell ref="C805:G805"/>
    <mergeCell ref="C659:G659"/>
    <mergeCell ref="C661:G661"/>
    <mergeCell ref="C664:G664"/>
    <mergeCell ref="C665:G665"/>
    <mergeCell ref="C667:G667"/>
    <mergeCell ref="C658:G658"/>
    <mergeCell ref="C783:G783"/>
    <mergeCell ref="C786:G786"/>
    <mergeCell ref="C794:G794"/>
    <mergeCell ref="C784:G784"/>
    <mergeCell ref="C788:G788"/>
    <mergeCell ref="C790:G790"/>
    <mergeCell ref="C791:G791"/>
    <mergeCell ref="C680:G680"/>
    <mergeCell ref="C682:G682"/>
    <mergeCell ref="C687:G687"/>
    <mergeCell ref="C662:G662"/>
    <mergeCell ref="C668:G668"/>
    <mergeCell ref="C670:G670"/>
    <mergeCell ref="C672:G672"/>
    <mergeCell ref="C674:G674"/>
    <mergeCell ref="C678:G678"/>
    <mergeCell ref="C683:G683"/>
    <mergeCell ref="C685:G685"/>
    <mergeCell ref="C594:G594"/>
    <mergeCell ref="C596:G596"/>
    <mergeCell ref="C599:G599"/>
    <mergeCell ref="C609:G609"/>
    <mergeCell ref="C613:G613"/>
    <mergeCell ref="C615:G615"/>
    <mergeCell ref="C619:G619"/>
    <mergeCell ref="C629:G629"/>
    <mergeCell ref="C632:G632"/>
    <mergeCell ref="C605:G605"/>
    <mergeCell ref="C607:G607"/>
    <mergeCell ref="C610:G610"/>
    <mergeCell ref="C612:G612"/>
    <mergeCell ref="C617:G617"/>
    <mergeCell ref="C598:G598"/>
    <mergeCell ref="C601:G601"/>
    <mergeCell ref="C603:G603"/>
    <mergeCell ref="C630:G630"/>
    <mergeCell ref="C516:G516"/>
    <mergeCell ref="C524:G524"/>
    <mergeCell ref="C526:G526"/>
    <mergeCell ref="C529:G529"/>
    <mergeCell ref="C530:G530"/>
    <mergeCell ref="C532:G532"/>
    <mergeCell ref="C537:G537"/>
    <mergeCell ref="C539:G539"/>
    <mergeCell ref="C543:G543"/>
    <mergeCell ref="C527:G527"/>
    <mergeCell ref="C533:G533"/>
    <mergeCell ref="C535:G535"/>
    <mergeCell ref="C518:G518"/>
    <mergeCell ref="C520:G520"/>
    <mergeCell ref="C521:G521"/>
    <mergeCell ref="C523:G523"/>
    <mergeCell ref="C394:G394"/>
    <mergeCell ref="C395:G395"/>
    <mergeCell ref="C397:G397"/>
    <mergeCell ref="C402:G402"/>
    <mergeCell ref="C404:G404"/>
    <mergeCell ref="C408:G408"/>
    <mergeCell ref="C413:G413"/>
    <mergeCell ref="C415:G415"/>
    <mergeCell ref="C422:G422"/>
    <mergeCell ref="C410:G410"/>
    <mergeCell ref="C412:G412"/>
    <mergeCell ref="C417:G417"/>
    <mergeCell ref="C398:G398"/>
    <mergeCell ref="C400:G400"/>
    <mergeCell ref="C160:G160"/>
    <mergeCell ref="C162:G162"/>
    <mergeCell ref="C183:G183"/>
    <mergeCell ref="C185:G185"/>
    <mergeCell ref="C187:G187"/>
    <mergeCell ref="C189:G189"/>
    <mergeCell ref="C191:G191"/>
    <mergeCell ref="C194:G194"/>
    <mergeCell ref="C204:G204"/>
    <mergeCell ref="C173:G173"/>
    <mergeCell ref="C175:G175"/>
    <mergeCell ref="C177:G177"/>
    <mergeCell ref="C179:G179"/>
    <mergeCell ref="C181:G181"/>
    <mergeCell ref="C165:G165"/>
    <mergeCell ref="C171:G171"/>
    <mergeCell ref="C196:G196"/>
    <mergeCell ref="C198:G198"/>
    <mergeCell ref="C200:G200"/>
    <mergeCell ref="C202:G202"/>
    <mergeCell ref="C58:G58"/>
    <mergeCell ref="C39:G39"/>
    <mergeCell ref="C29:G29"/>
    <mergeCell ref="C41:G41"/>
    <mergeCell ref="C52:G52"/>
    <mergeCell ref="C55:G55"/>
    <mergeCell ref="C45:G45"/>
    <mergeCell ref="C33:G33"/>
    <mergeCell ref="C35:G35"/>
    <mergeCell ref="C48:G48"/>
    <mergeCell ref="C51:G51"/>
    <mergeCell ref="C54:G54"/>
    <mergeCell ref="C11:G11"/>
    <mergeCell ref="C27:G27"/>
    <mergeCell ref="A1:G1"/>
    <mergeCell ref="C2:G2"/>
    <mergeCell ref="C3:G3"/>
    <mergeCell ref="C4:G4"/>
    <mergeCell ref="C37:G37"/>
    <mergeCell ref="C46:G46"/>
    <mergeCell ref="C49:G49"/>
    <mergeCell ref="C9:G9"/>
    <mergeCell ref="C14:G14"/>
    <mergeCell ref="C17:G17"/>
    <mergeCell ref="C19:G19"/>
    <mergeCell ref="C23:G23"/>
    <mergeCell ref="C12:G12"/>
    <mergeCell ref="C15:G15"/>
    <mergeCell ref="C22:G22"/>
    <mergeCell ref="C25:G25"/>
    <mergeCell ref="C77:G77"/>
    <mergeCell ref="C82:G82"/>
    <mergeCell ref="C84:G84"/>
    <mergeCell ref="C65:G65"/>
    <mergeCell ref="C67:G67"/>
    <mergeCell ref="C70:G70"/>
    <mergeCell ref="C72:G72"/>
    <mergeCell ref="C69:G69"/>
    <mergeCell ref="C73:G73"/>
    <mergeCell ref="C75:G75"/>
    <mergeCell ref="C79:G79"/>
    <mergeCell ref="C103:G103"/>
    <mergeCell ref="C106:G106"/>
    <mergeCell ref="C86:G86"/>
    <mergeCell ref="C90:G90"/>
    <mergeCell ref="C94:G94"/>
    <mergeCell ref="C96:G96"/>
    <mergeCell ref="C89:G89"/>
    <mergeCell ref="C92:G92"/>
    <mergeCell ref="C98:G98"/>
    <mergeCell ref="C100:G100"/>
    <mergeCell ref="C102:G102"/>
    <mergeCell ref="C116:G116"/>
    <mergeCell ref="C118:G118"/>
    <mergeCell ref="C122:G122"/>
    <mergeCell ref="C128:G128"/>
    <mergeCell ref="C109:G109"/>
    <mergeCell ref="C113:G113"/>
    <mergeCell ref="C115:G115"/>
    <mergeCell ref="C108:G108"/>
    <mergeCell ref="C111:G111"/>
    <mergeCell ref="C119:G119"/>
    <mergeCell ref="C121:G121"/>
    <mergeCell ref="C124:G124"/>
    <mergeCell ref="C125:G125"/>
    <mergeCell ref="C127:G127"/>
    <mergeCell ref="C147:G147"/>
    <mergeCell ref="C159:G159"/>
    <mergeCell ref="C130:G130"/>
    <mergeCell ref="C140:G140"/>
    <mergeCell ref="C142:G142"/>
    <mergeCell ref="C132:G132"/>
    <mergeCell ref="C134:G134"/>
    <mergeCell ref="C138:G138"/>
    <mergeCell ref="C143:G143"/>
    <mergeCell ref="C145:G145"/>
    <mergeCell ref="C152:G152"/>
    <mergeCell ref="C154:G154"/>
    <mergeCell ref="C156:G156"/>
    <mergeCell ref="C205:G205"/>
    <mergeCell ref="C193:G193"/>
    <mergeCell ref="C219:G219"/>
    <mergeCell ref="C221:G221"/>
    <mergeCell ref="C225:G225"/>
    <mergeCell ref="C229:G229"/>
    <mergeCell ref="C207:G207"/>
    <mergeCell ref="C212:G212"/>
    <mergeCell ref="C217:G217"/>
    <mergeCell ref="C208:G208"/>
    <mergeCell ref="C210:G210"/>
    <mergeCell ref="C214:G214"/>
    <mergeCell ref="C224:G224"/>
    <mergeCell ref="C227:G227"/>
    <mergeCell ref="C241:G241"/>
    <mergeCell ref="C244:G244"/>
    <mergeCell ref="C248:G248"/>
    <mergeCell ref="C231:G231"/>
    <mergeCell ref="C238:G238"/>
    <mergeCell ref="C233:G233"/>
    <mergeCell ref="C235:G235"/>
    <mergeCell ref="C237:G237"/>
    <mergeCell ref="C243:G243"/>
    <mergeCell ref="C246:G246"/>
    <mergeCell ref="C263:G263"/>
    <mergeCell ref="C265:G265"/>
    <mergeCell ref="C275:G275"/>
    <mergeCell ref="C250:G250"/>
    <mergeCell ref="C251:G251"/>
    <mergeCell ref="C253:G253"/>
    <mergeCell ref="C257:G257"/>
    <mergeCell ref="C254:G254"/>
    <mergeCell ref="C256:G256"/>
    <mergeCell ref="C259:G259"/>
    <mergeCell ref="C260:G260"/>
    <mergeCell ref="C262:G262"/>
    <mergeCell ref="C267:G267"/>
    <mergeCell ref="C269:G269"/>
    <mergeCell ref="C273:G273"/>
    <mergeCell ref="C294:G294"/>
    <mergeCell ref="C300:G300"/>
    <mergeCell ref="C277:G277"/>
    <mergeCell ref="C282:G282"/>
    <mergeCell ref="C278:G278"/>
    <mergeCell ref="C280:G280"/>
    <mergeCell ref="C287:G287"/>
    <mergeCell ref="C289:G289"/>
    <mergeCell ref="C291:G291"/>
    <mergeCell ref="C295:G295"/>
    <mergeCell ref="C297:G297"/>
    <mergeCell ref="C306:G306"/>
    <mergeCell ref="C308:G308"/>
    <mergeCell ref="C310:G310"/>
    <mergeCell ref="C312:G312"/>
    <mergeCell ref="C314:G314"/>
    <mergeCell ref="C316:G316"/>
    <mergeCell ref="C318:G318"/>
    <mergeCell ref="C320:G320"/>
    <mergeCell ref="C322:G322"/>
    <mergeCell ref="C324:G324"/>
    <mergeCell ref="C326:G326"/>
    <mergeCell ref="C340:G340"/>
    <mergeCell ref="C342:G342"/>
    <mergeCell ref="C347:G347"/>
    <mergeCell ref="C328:G328"/>
    <mergeCell ref="C331:G331"/>
    <mergeCell ref="C333:G333"/>
    <mergeCell ref="C335:G335"/>
    <mergeCell ref="C337:G337"/>
    <mergeCell ref="C329:G329"/>
    <mergeCell ref="C339:G339"/>
    <mergeCell ref="C343:G343"/>
    <mergeCell ref="C345:G345"/>
    <mergeCell ref="C349:G349"/>
    <mergeCell ref="C364:G364"/>
    <mergeCell ref="C366:G366"/>
    <mergeCell ref="C373:G373"/>
    <mergeCell ref="C352:G352"/>
    <mergeCell ref="C354:G354"/>
    <mergeCell ref="C356:G356"/>
    <mergeCell ref="C360:G360"/>
    <mergeCell ref="C359:G359"/>
    <mergeCell ref="C362:G362"/>
    <mergeCell ref="C368:G368"/>
    <mergeCell ref="C370:G370"/>
    <mergeCell ref="C372:G372"/>
    <mergeCell ref="C383:G383"/>
    <mergeCell ref="C385:G385"/>
    <mergeCell ref="C386:G386"/>
    <mergeCell ref="C388:G388"/>
    <mergeCell ref="C392:G392"/>
    <mergeCell ref="C376:G376"/>
    <mergeCell ref="C379:G379"/>
    <mergeCell ref="C378:G378"/>
    <mergeCell ref="C381:G381"/>
    <mergeCell ref="C389:G389"/>
    <mergeCell ref="C391:G391"/>
    <mergeCell ref="C441:G441"/>
    <mergeCell ref="C443:G443"/>
    <mergeCell ref="C445:G445"/>
    <mergeCell ref="C447:G447"/>
    <mergeCell ref="C449:G449"/>
    <mergeCell ref="C429:G429"/>
    <mergeCell ref="C435:G435"/>
    <mergeCell ref="C424:G424"/>
    <mergeCell ref="C426:G426"/>
    <mergeCell ref="C430:G430"/>
    <mergeCell ref="C432:G432"/>
    <mergeCell ref="C463:G463"/>
    <mergeCell ref="C466:G466"/>
    <mergeCell ref="C468:G468"/>
    <mergeCell ref="C470:G470"/>
    <mergeCell ref="C451:G451"/>
    <mergeCell ref="C453:G453"/>
    <mergeCell ref="C455:G455"/>
    <mergeCell ref="C457:G457"/>
    <mergeCell ref="C459:G459"/>
    <mergeCell ref="C461:G461"/>
    <mergeCell ref="C464:G464"/>
    <mergeCell ref="C487:G487"/>
    <mergeCell ref="C489:G489"/>
    <mergeCell ref="C491:G491"/>
    <mergeCell ref="C495:G495"/>
    <mergeCell ref="C472:G472"/>
    <mergeCell ref="C475:G475"/>
    <mergeCell ref="C477:G477"/>
    <mergeCell ref="C482:G482"/>
    <mergeCell ref="C474:G474"/>
    <mergeCell ref="C478:G478"/>
    <mergeCell ref="C480:G480"/>
    <mergeCell ref="C484:G484"/>
    <mergeCell ref="C494:G494"/>
    <mergeCell ref="C508:G508"/>
    <mergeCell ref="C511:G511"/>
    <mergeCell ref="C514:G514"/>
    <mergeCell ref="C499:G499"/>
    <mergeCell ref="C501:G501"/>
    <mergeCell ref="C497:G497"/>
    <mergeCell ref="C503:G503"/>
    <mergeCell ref="C505:G505"/>
    <mergeCell ref="C507:G507"/>
    <mergeCell ref="C513:G513"/>
    <mergeCell ref="C564:G564"/>
    <mergeCell ref="C570:G570"/>
    <mergeCell ref="C545:G545"/>
    <mergeCell ref="C547:G547"/>
    <mergeCell ref="C552:G552"/>
    <mergeCell ref="C548:G548"/>
    <mergeCell ref="C550:G550"/>
    <mergeCell ref="C557:G557"/>
    <mergeCell ref="C559:G559"/>
    <mergeCell ref="C561:G561"/>
    <mergeCell ref="C565:G565"/>
    <mergeCell ref="C567:G567"/>
    <mergeCell ref="C584:G584"/>
    <mergeCell ref="C586:G586"/>
    <mergeCell ref="C576:G576"/>
    <mergeCell ref="C578:G578"/>
    <mergeCell ref="C580:G580"/>
    <mergeCell ref="C582:G582"/>
    <mergeCell ref="C588:G588"/>
    <mergeCell ref="C590:G590"/>
    <mergeCell ref="C592:G592"/>
    <mergeCell ref="C634:G634"/>
    <mergeCell ref="C636:G636"/>
    <mergeCell ref="C622:G622"/>
    <mergeCell ref="C624:G624"/>
    <mergeCell ref="C626:G626"/>
    <mergeCell ref="C638:G638"/>
    <mergeCell ref="C653:G653"/>
    <mergeCell ref="C655:G655"/>
    <mergeCell ref="C656:G656"/>
    <mergeCell ref="C643:G643"/>
    <mergeCell ref="C646:G646"/>
    <mergeCell ref="C649:G649"/>
    <mergeCell ref="C640:G640"/>
    <mergeCell ref="C642:G642"/>
    <mergeCell ref="C648:G648"/>
    <mergeCell ref="C651:G651"/>
    <mergeCell ref="C705:G705"/>
    <mergeCell ref="C711:G711"/>
    <mergeCell ref="C713:G713"/>
    <mergeCell ref="C715:G715"/>
    <mergeCell ref="C699:G699"/>
    <mergeCell ref="C692:G692"/>
    <mergeCell ref="C694:G694"/>
    <mergeCell ref="C696:G696"/>
    <mergeCell ref="C700:G700"/>
    <mergeCell ref="C702:G702"/>
    <mergeCell ref="C733:G733"/>
    <mergeCell ref="C736:G736"/>
    <mergeCell ref="C717:G717"/>
    <mergeCell ref="C719:G719"/>
    <mergeCell ref="C721:G721"/>
    <mergeCell ref="C723:G723"/>
    <mergeCell ref="C725:G725"/>
    <mergeCell ref="C727:G727"/>
    <mergeCell ref="C729:G729"/>
    <mergeCell ref="C731:G731"/>
    <mergeCell ref="C734:G734"/>
    <mergeCell ref="C752:G752"/>
    <mergeCell ref="C757:G757"/>
    <mergeCell ref="C759:G759"/>
    <mergeCell ref="C761:G761"/>
    <mergeCell ref="C738:G738"/>
    <mergeCell ref="C740:G740"/>
    <mergeCell ref="C742:G742"/>
    <mergeCell ref="C745:G745"/>
    <mergeCell ref="C747:G747"/>
    <mergeCell ref="C744:G744"/>
    <mergeCell ref="C748:G748"/>
    <mergeCell ref="C750:G750"/>
    <mergeCell ref="C754:G754"/>
    <mergeCell ref="C778:G778"/>
    <mergeCell ref="C781:G781"/>
    <mergeCell ref="C765:G765"/>
    <mergeCell ref="C769:G769"/>
    <mergeCell ref="C771:G771"/>
    <mergeCell ref="C764:G764"/>
    <mergeCell ref="C767:G767"/>
    <mergeCell ref="C773:G773"/>
    <mergeCell ref="C775:G775"/>
    <mergeCell ref="C777:G777"/>
    <mergeCell ref="C822:G822"/>
    <mergeCell ref="C834:G834"/>
    <mergeCell ref="C815:G815"/>
    <mergeCell ref="C817:G817"/>
    <mergeCell ref="C813:G813"/>
    <mergeCell ref="C818:G818"/>
    <mergeCell ref="C820:G820"/>
    <mergeCell ref="C827:G827"/>
    <mergeCell ref="C829:G829"/>
    <mergeCell ref="C831:G831"/>
    <mergeCell ref="C835:G835"/>
    <mergeCell ref="C850:G850"/>
    <mergeCell ref="C852:G852"/>
    <mergeCell ref="C854:G854"/>
    <mergeCell ref="C856:G856"/>
    <mergeCell ref="C840:G840"/>
    <mergeCell ref="C846:G846"/>
    <mergeCell ref="C848:G848"/>
    <mergeCell ref="C871:G871"/>
    <mergeCell ref="C868:G868"/>
    <mergeCell ref="C889:G889"/>
    <mergeCell ref="C899:G899"/>
    <mergeCell ref="C902:G902"/>
    <mergeCell ref="C919:G919"/>
    <mergeCell ref="C923:G923"/>
    <mergeCell ref="C925:G925"/>
    <mergeCell ref="C913:G913"/>
    <mergeCell ref="C916:G916"/>
    <mergeCell ref="C908:G908"/>
    <mergeCell ref="C910:G910"/>
    <mergeCell ref="C912:G912"/>
    <mergeCell ref="C918:G918"/>
    <mergeCell ref="C921:G921"/>
    <mergeCell ref="C957:G957"/>
    <mergeCell ref="C969:G969"/>
    <mergeCell ref="C940:G940"/>
    <mergeCell ref="C950:G950"/>
    <mergeCell ref="C952:G952"/>
    <mergeCell ref="C926:G926"/>
    <mergeCell ref="C928:G928"/>
    <mergeCell ref="C932:G932"/>
    <mergeCell ref="C938:G938"/>
    <mergeCell ref="C929:G929"/>
    <mergeCell ref="C931:G931"/>
    <mergeCell ref="C934:G934"/>
    <mergeCell ref="C935:G935"/>
    <mergeCell ref="C937:G937"/>
    <mergeCell ref="C942:G942"/>
    <mergeCell ref="C944:G944"/>
    <mergeCell ref="C948:G948"/>
    <mergeCell ref="C953:G953"/>
    <mergeCell ref="C955:G955"/>
    <mergeCell ref="C962:G962"/>
    <mergeCell ref="C964:G964"/>
    <mergeCell ref="C966:G966"/>
  </mergeCells>
  <pageMargins left="0.7" right="0.7" top="0.78740157499999996" bottom="0.78740157499999996" header="0.3" footer="0.3"/>
  <pageSetup scale="67" fitToHeight="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02BC6-49C3-47F2-806D-444A7951AA19}">
  <sheetPr>
    <pageSetUpPr fitToPage="1"/>
  </sheetPr>
  <dimension ref="A1:BH4698"/>
  <sheetViews>
    <sheetView topLeftCell="A45"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2.5546875" style="3" customWidth="1"/>
    <col min="3" max="3" width="63.33203125" style="3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G1" t="s">
        <v>1</v>
      </c>
    </row>
    <row r="2" spans="1:60" ht="24.9" customHeight="1" x14ac:dyDescent="0.3">
      <c r="A2" s="1" t="s">
        <v>2</v>
      </c>
      <c r="B2" s="2" t="s">
        <v>3</v>
      </c>
      <c r="C2" s="283" t="s">
        <v>242</v>
      </c>
      <c r="D2" s="284"/>
      <c r="E2" s="284"/>
      <c r="F2" s="284"/>
      <c r="G2" s="285"/>
      <c r="AG2" t="s">
        <v>4</v>
      </c>
    </row>
    <row r="3" spans="1:60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C3" s="3" t="s">
        <v>66</v>
      </c>
      <c r="AG3" t="s">
        <v>6</v>
      </c>
    </row>
    <row r="4" spans="1:60" ht="24.9" customHeight="1" x14ac:dyDescent="0.3">
      <c r="A4" s="4" t="s">
        <v>7</v>
      </c>
      <c r="B4" s="55" t="s">
        <v>176</v>
      </c>
      <c r="C4" s="286" t="s">
        <v>150</v>
      </c>
      <c r="D4" s="287"/>
      <c r="E4" s="287"/>
      <c r="F4" s="287"/>
      <c r="G4" s="288"/>
      <c r="AG4" t="s">
        <v>8</v>
      </c>
    </row>
    <row r="5" spans="1:60" x14ac:dyDescent="0.3">
      <c r="D5" s="5"/>
    </row>
    <row r="6" spans="1:60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6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60" ht="15" hidden="1" customHeight="1" x14ac:dyDescent="0.3">
      <c r="A7" s="11"/>
      <c r="B7" s="12"/>
      <c r="C7" s="12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60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SUMIF(AG9:AG19,"&lt;&gt;NOR",G9:G19)</f>
        <v>0</v>
      </c>
      <c r="H8" s="21"/>
      <c r="I8" s="21">
        <f>SUM(I9:I19)</f>
        <v>0</v>
      </c>
      <c r="J8" s="21"/>
      <c r="K8" s="21">
        <f>SUM(K9:K19)</f>
        <v>0</v>
      </c>
      <c r="L8" s="21"/>
      <c r="M8" s="21">
        <f>SUM(M9:M19)</f>
        <v>0</v>
      </c>
      <c r="N8" s="21"/>
      <c r="O8" s="21">
        <f>SUM(O9:O19)</f>
        <v>0</v>
      </c>
      <c r="P8" s="21"/>
      <c r="Q8" s="21">
        <f>SUM(Q9:Q19)</f>
        <v>0</v>
      </c>
      <c r="R8" s="21"/>
      <c r="S8" s="21"/>
      <c r="T8" s="22"/>
      <c r="U8" s="23"/>
      <c r="V8" s="23">
        <f>SUM(V9:V46)</f>
        <v>7.58</v>
      </c>
      <c r="W8" s="23"/>
      <c r="X8" s="23"/>
      <c r="AG8" t="s">
        <v>34</v>
      </c>
    </row>
    <row r="9" spans="1:60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1" t="s">
        <v>48</v>
      </c>
      <c r="U9" s="32">
        <v>5.0959999999999998E-2</v>
      </c>
      <c r="V9" s="32">
        <f>ROUND(E9*U9,2)</f>
        <v>0</v>
      </c>
      <c r="W9" s="32"/>
      <c r="X9" s="32" t="s">
        <v>37</v>
      </c>
      <c r="Y9" s="33"/>
      <c r="Z9" s="33"/>
      <c r="AA9" s="33"/>
      <c r="AB9" s="33"/>
      <c r="AC9" s="33"/>
      <c r="AD9" s="33"/>
      <c r="AE9" s="33"/>
      <c r="AF9" s="33"/>
      <c r="AG9" s="33" t="s">
        <v>38</v>
      </c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</row>
    <row r="10" spans="1:60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16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2"/>
      <c r="U10" s="32"/>
      <c r="V10" s="32"/>
      <c r="W10" s="32"/>
      <c r="X10" s="32"/>
      <c r="Y10" s="33"/>
      <c r="Z10" s="33"/>
      <c r="AA10" s="33"/>
      <c r="AB10" s="33"/>
      <c r="AC10" s="33"/>
      <c r="AD10" s="33"/>
      <c r="AE10" s="33"/>
      <c r="AF10" s="33"/>
      <c r="AG10" s="33" t="s">
        <v>39</v>
      </c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</row>
    <row r="11" spans="1:60" ht="22.2" customHeight="1" outlineLevel="1" x14ac:dyDescent="0.3">
      <c r="A11" s="34"/>
      <c r="B11" s="35"/>
      <c r="C11" s="276" t="s">
        <v>70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 t="s">
        <v>48</v>
      </c>
      <c r="U11" s="32">
        <v>5.0959999999999998E-2</v>
      </c>
      <c r="V11" s="32">
        <f>ROUND(E11*U11,2)</f>
        <v>0</v>
      </c>
      <c r="W11" s="32"/>
      <c r="X11" s="32" t="s">
        <v>37</v>
      </c>
      <c r="Y11" s="33"/>
      <c r="Z11" s="33"/>
      <c r="AA11" s="33"/>
      <c r="AB11" s="33"/>
      <c r="AC11" s="33"/>
      <c r="AD11" s="33"/>
      <c r="AE11" s="33"/>
      <c r="AF11" s="33"/>
      <c r="AG11" s="33" t="s">
        <v>38</v>
      </c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6"/>
      <c r="BB11" s="33"/>
      <c r="BC11" s="33"/>
      <c r="BD11" s="33"/>
      <c r="BE11" s="33"/>
      <c r="BF11" s="33"/>
      <c r="BG11" s="33"/>
      <c r="BH11" s="33"/>
    </row>
    <row r="12" spans="1:60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/>
      <c r="AF12" s="33"/>
      <c r="AG12" s="33" t="s">
        <v>39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</row>
    <row r="13" spans="1:60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40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5.0959999999999998E-2</v>
      </c>
      <c r="V13" s="32">
        <f>ROUND(E13*U13,2)</f>
        <v>2.04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/>
      <c r="AF13" s="33"/>
      <c r="AG13" s="33" t="s">
        <v>38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</row>
    <row r="14" spans="1:60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/>
      <c r="AF14" s="33"/>
      <c r="AG14" s="33" t="s">
        <v>39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</row>
    <row r="15" spans="1:60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1" t="s">
        <v>48</v>
      </c>
      <c r="U15" s="32">
        <v>0</v>
      </c>
      <c r="V15" s="32">
        <f>ROUND(E15*U15,2)</f>
        <v>0</v>
      </c>
      <c r="W15" s="32"/>
      <c r="X15" s="32" t="s">
        <v>42</v>
      </c>
      <c r="Y15" s="33"/>
      <c r="Z15" s="33"/>
      <c r="AA15" s="33"/>
      <c r="AB15" s="33"/>
      <c r="AC15" s="33"/>
      <c r="AD15" s="33"/>
      <c r="AE15" s="33"/>
      <c r="AF15" s="33"/>
      <c r="AG15" s="33" t="s">
        <v>43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</row>
    <row r="16" spans="1:60" outlineLevel="1" x14ac:dyDescent="0.3">
      <c r="A16" s="24">
        <v>36</v>
      </c>
      <c r="B16" s="25" t="s">
        <v>62</v>
      </c>
      <c r="C16" s="26" t="s">
        <v>237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2"/>
      <c r="U16" s="32"/>
      <c r="V16" s="32"/>
      <c r="W16" s="32"/>
      <c r="X16" s="32"/>
      <c r="Y16" s="33"/>
      <c r="Z16" s="33"/>
      <c r="AA16" s="33"/>
      <c r="AB16" s="33"/>
      <c r="AC16" s="33"/>
      <c r="AD16" s="33"/>
      <c r="AE16" s="33"/>
      <c r="AF16" s="33"/>
      <c r="AG16" s="33" t="s">
        <v>39</v>
      </c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</row>
    <row r="17" spans="1:60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1" t="s">
        <v>48</v>
      </c>
      <c r="U17" s="32">
        <v>5.0959999999999998E-2</v>
      </c>
      <c r="V17" s="32">
        <f>ROUND(E17*U17,2)</f>
        <v>0</v>
      </c>
      <c r="W17" s="32"/>
      <c r="X17" s="32" t="s">
        <v>37</v>
      </c>
      <c r="Y17" s="33"/>
      <c r="Z17" s="33"/>
      <c r="AA17" s="33"/>
      <c r="AB17" s="33"/>
      <c r="AC17" s="33"/>
      <c r="AD17" s="33"/>
      <c r="AE17" s="33"/>
      <c r="AF17" s="33"/>
      <c r="AG17" s="33" t="s">
        <v>38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</row>
    <row r="18" spans="1:60" outlineLevel="1" x14ac:dyDescent="0.3">
      <c r="A18" s="24">
        <v>37</v>
      </c>
      <c r="B18" s="25" t="s">
        <v>63</v>
      </c>
      <c r="C18" s="26" t="s">
        <v>64</v>
      </c>
      <c r="D18" s="27" t="s">
        <v>59</v>
      </c>
      <c r="E18" s="28">
        <v>1</v>
      </c>
      <c r="F18" s="29">
        <v>0</v>
      </c>
      <c r="G18" s="30">
        <f>ROUND(E18*F18,2)</f>
        <v>0</v>
      </c>
      <c r="H18" s="29"/>
      <c r="I18" s="30">
        <f>ROUND(E18*H18,2)</f>
        <v>0</v>
      </c>
      <c r="J18" s="29"/>
      <c r="K18" s="30">
        <f>ROUND(E18*J18,2)</f>
        <v>0</v>
      </c>
      <c r="L18" s="30">
        <v>21</v>
      </c>
      <c r="M18" s="30">
        <f>G18*(1+L18/100)</f>
        <v>0</v>
      </c>
      <c r="N18" s="30">
        <v>0</v>
      </c>
      <c r="O18" s="30">
        <f>ROUND(E18*N18,2)</f>
        <v>0</v>
      </c>
      <c r="P18" s="30">
        <v>0</v>
      </c>
      <c r="Q18" s="30">
        <f>ROUND(E18*P18,2)</f>
        <v>0</v>
      </c>
      <c r="R18" s="30"/>
      <c r="S18" s="30" t="s">
        <v>41</v>
      </c>
      <c r="T18" s="32"/>
      <c r="U18" s="32"/>
      <c r="V18" s="32"/>
      <c r="W18" s="32"/>
      <c r="X18" s="32"/>
      <c r="Y18" s="33"/>
      <c r="Z18" s="33"/>
      <c r="AA18" s="33"/>
      <c r="AB18" s="33"/>
      <c r="AC18" s="33"/>
      <c r="AD18" s="33"/>
      <c r="AE18" s="33"/>
      <c r="AF18" s="33"/>
      <c r="AG18" s="33" t="s">
        <v>39</v>
      </c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</row>
    <row r="19" spans="1:60" outlineLevel="1" x14ac:dyDescent="0.3">
      <c r="A19" s="34"/>
      <c r="B19" s="35"/>
      <c r="C19" s="280"/>
      <c r="D19" s="281"/>
      <c r="E19" s="281"/>
      <c r="F19" s="281"/>
      <c r="G19" s="28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/>
      <c r="AF19" s="33"/>
      <c r="AG19" s="33" t="s">
        <v>43</v>
      </c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</row>
    <row r="20" spans="1:60" outlineLevel="1" x14ac:dyDescent="0.3">
      <c r="A20" s="16" t="s">
        <v>33</v>
      </c>
      <c r="B20" s="17" t="s">
        <v>75</v>
      </c>
      <c r="C20" s="18" t="s">
        <v>78</v>
      </c>
      <c r="D20" s="19"/>
      <c r="E20" s="20"/>
      <c r="F20" s="21"/>
      <c r="G20" s="21">
        <f>SUMIF(AG21:AG29,"&lt;&gt;NOR",G21:G29)</f>
        <v>0</v>
      </c>
      <c r="H20" s="21"/>
      <c r="I20" s="21">
        <f>SUM(I21:I29)</f>
        <v>0</v>
      </c>
      <c r="J20" s="21"/>
      <c r="K20" s="21">
        <f>SUM(K21:K29)</f>
        <v>0</v>
      </c>
      <c r="L20" s="21"/>
      <c r="M20" s="21">
        <f>SUM(M21:M29)</f>
        <v>0</v>
      </c>
      <c r="N20" s="21"/>
      <c r="O20" s="21">
        <f>SUM(O21:O29)</f>
        <v>0</v>
      </c>
      <c r="P20" s="21"/>
      <c r="Q20" s="21">
        <f>SUM(Q21:Q29)</f>
        <v>0</v>
      </c>
      <c r="R20" s="21"/>
      <c r="S20" s="21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/>
      <c r="AF20" s="33"/>
      <c r="AG20" s="33" t="s">
        <v>39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</row>
    <row r="21" spans="1:60" outlineLevel="1" x14ac:dyDescent="0.3">
      <c r="A21" s="205">
        <v>33</v>
      </c>
      <c r="B21" s="206" t="s">
        <v>151</v>
      </c>
      <c r="C21" s="208" t="s">
        <v>152</v>
      </c>
      <c r="D21" s="207" t="s">
        <v>56</v>
      </c>
      <c r="E21" s="215">
        <v>32</v>
      </c>
      <c r="F21" s="29">
        <v>0</v>
      </c>
      <c r="G21" s="30">
        <f>ROUND(E21*F21,2)</f>
        <v>0</v>
      </c>
      <c r="H21" s="29"/>
      <c r="I21" s="30">
        <f>ROUND(E21*H21,2)</f>
        <v>0</v>
      </c>
      <c r="J21" s="29"/>
      <c r="K21" s="30">
        <f>ROUND(E21*J21,2)</f>
        <v>0</v>
      </c>
      <c r="L21" s="30">
        <v>21</v>
      </c>
      <c r="M21" s="30">
        <f>G21*(1+L21/100)</f>
        <v>0</v>
      </c>
      <c r="N21" s="30">
        <v>0</v>
      </c>
      <c r="O21" s="30">
        <f>ROUND(E21*N21,2)</f>
        <v>0</v>
      </c>
      <c r="P21" s="30">
        <v>0</v>
      </c>
      <c r="Q21" s="30">
        <f>ROUND(E21*P21,2)</f>
        <v>0</v>
      </c>
      <c r="R21" s="30"/>
      <c r="S21" s="30" t="s">
        <v>47</v>
      </c>
      <c r="T21" s="31" t="s">
        <v>48</v>
      </c>
      <c r="U21" s="32">
        <v>4.6330000000000003E-2</v>
      </c>
      <c r="V21" s="32">
        <f>ROUND(E21*U21,2)</f>
        <v>1.48</v>
      </c>
      <c r="W21" s="32"/>
      <c r="X21" s="32" t="s">
        <v>37</v>
      </c>
      <c r="Y21" s="33"/>
      <c r="Z21" s="33"/>
      <c r="AA21" s="33"/>
      <c r="AB21" s="33"/>
      <c r="AC21" s="33"/>
      <c r="AD21" s="33"/>
      <c r="AE21" s="33"/>
      <c r="AF21" s="33"/>
      <c r="AG21" s="33" t="s">
        <v>38</v>
      </c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</row>
    <row r="22" spans="1:60" outlineLevel="1" x14ac:dyDescent="0.3">
      <c r="A22" s="34"/>
      <c r="B22" s="35"/>
      <c r="C22" s="276" t="s">
        <v>201</v>
      </c>
      <c r="D22" s="277"/>
      <c r="E22" s="277"/>
      <c r="F22" s="277"/>
      <c r="G22" s="277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  <c r="Z22" s="33"/>
      <c r="AA22" s="33"/>
      <c r="AB22" s="33"/>
      <c r="AC22" s="33"/>
      <c r="AD22" s="33"/>
      <c r="AE22" s="33"/>
      <c r="AF22" s="33"/>
      <c r="AG22" s="33" t="s">
        <v>39</v>
      </c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6"/>
      <c r="BB22" s="33"/>
      <c r="BC22" s="33"/>
      <c r="BD22" s="33"/>
      <c r="BE22" s="33"/>
      <c r="BF22" s="33"/>
      <c r="BG22" s="33"/>
      <c r="BH22" s="33"/>
    </row>
    <row r="23" spans="1:60" outlineLevel="1" x14ac:dyDescent="0.3">
      <c r="A23" s="34"/>
      <c r="B23" s="35"/>
      <c r="C23" s="278"/>
      <c r="D23" s="279"/>
      <c r="E23" s="279"/>
      <c r="F23" s="279"/>
      <c r="G23" s="279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1" t="s">
        <v>48</v>
      </c>
      <c r="U23" s="32">
        <v>0</v>
      </c>
      <c r="V23" s="32">
        <f>ROUND(E23*U23,2)</f>
        <v>0</v>
      </c>
      <c r="W23" s="32"/>
      <c r="X23" s="32" t="s">
        <v>42</v>
      </c>
      <c r="Y23" s="33"/>
      <c r="Z23" s="33"/>
      <c r="AA23" s="33"/>
      <c r="AB23" s="33"/>
      <c r="AC23" s="33"/>
      <c r="AD23" s="33"/>
      <c r="AE23" s="33"/>
      <c r="AF23" s="33"/>
      <c r="AG23" s="33" t="s">
        <v>43</v>
      </c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</row>
    <row r="24" spans="1:60" outlineLevel="1" x14ac:dyDescent="0.3">
      <c r="A24" s="24">
        <v>2</v>
      </c>
      <c r="B24" s="25" t="s">
        <v>79</v>
      </c>
      <c r="C24" s="26" t="s">
        <v>146</v>
      </c>
      <c r="D24" s="27" t="s">
        <v>35</v>
      </c>
      <c r="E24" s="28">
        <v>71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/>
      <c r="S24" s="30" t="s">
        <v>36</v>
      </c>
      <c r="T24" s="32"/>
      <c r="U24" s="32"/>
      <c r="V24" s="32"/>
      <c r="W24" s="32"/>
      <c r="X24" s="32"/>
      <c r="Y24" s="33"/>
      <c r="Z24" s="33"/>
      <c r="AA24" s="33"/>
      <c r="AB24" s="33"/>
      <c r="AC24" s="33"/>
      <c r="AD24" s="33"/>
      <c r="AE24" s="33"/>
      <c r="AF24" s="33"/>
      <c r="AG24" s="33" t="s">
        <v>39</v>
      </c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</row>
    <row r="25" spans="1:60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1" t="s">
        <v>48</v>
      </c>
      <c r="U25" s="32">
        <v>4.6330000000000003E-2</v>
      </c>
      <c r="V25" s="32">
        <f>ROUND(E25*U25,2)</f>
        <v>0</v>
      </c>
      <c r="W25" s="32"/>
      <c r="X25" s="32" t="s">
        <v>37</v>
      </c>
      <c r="Y25" s="33"/>
      <c r="Z25" s="33"/>
      <c r="AA25" s="33"/>
      <c r="AB25" s="33"/>
      <c r="AC25" s="33"/>
      <c r="AD25" s="33"/>
      <c r="AE25" s="33"/>
      <c r="AF25" s="33"/>
      <c r="AG25" s="33" t="s">
        <v>38</v>
      </c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</row>
    <row r="26" spans="1:60" outlineLevel="1" x14ac:dyDescent="0.3">
      <c r="A26" s="24">
        <v>4</v>
      </c>
      <c r="B26" s="25" t="s">
        <v>80</v>
      </c>
      <c r="C26" s="26" t="s">
        <v>147</v>
      </c>
      <c r="D26" s="27" t="s">
        <v>35</v>
      </c>
      <c r="E26" s="28">
        <v>285</v>
      </c>
      <c r="F26" s="29">
        <v>0</v>
      </c>
      <c r="G26" s="30">
        <f>ROUND(E26*F26,2)</f>
        <v>0</v>
      </c>
      <c r="H26" s="29"/>
      <c r="I26" s="30">
        <f>ROUND(E26*H26,2)</f>
        <v>0</v>
      </c>
      <c r="J26" s="29"/>
      <c r="K26" s="30">
        <f>ROUND(E26*J26,2)</f>
        <v>0</v>
      </c>
      <c r="L26" s="30">
        <v>21</v>
      </c>
      <c r="M26" s="30">
        <f>G26*(1+L26/100)</f>
        <v>0</v>
      </c>
      <c r="N26" s="30">
        <v>0</v>
      </c>
      <c r="O26" s="30">
        <f>ROUND(E26*N26,2)</f>
        <v>0</v>
      </c>
      <c r="P26" s="30">
        <v>0</v>
      </c>
      <c r="Q26" s="30">
        <f>ROUND(E26*P26,2)</f>
        <v>0</v>
      </c>
      <c r="R26" s="30" t="s">
        <v>44</v>
      </c>
      <c r="S26" s="30" t="s">
        <v>41</v>
      </c>
      <c r="T26" s="32"/>
      <c r="U26" s="32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 t="s">
        <v>39</v>
      </c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</row>
    <row r="27" spans="1:60" outlineLevel="1" x14ac:dyDescent="0.3">
      <c r="A27" s="34"/>
      <c r="B27" s="35"/>
      <c r="C27" s="280"/>
      <c r="D27" s="281"/>
      <c r="E27" s="281"/>
      <c r="F27" s="281"/>
      <c r="G27" s="281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1" t="s">
        <v>48</v>
      </c>
      <c r="U27" s="32">
        <v>8.2830000000000001E-2</v>
      </c>
      <c r="V27" s="32">
        <f>ROUND(E27*U27,2)</f>
        <v>0</v>
      </c>
      <c r="W27" s="32"/>
      <c r="X27" s="32" t="s">
        <v>37</v>
      </c>
      <c r="Y27" s="33"/>
      <c r="Z27" s="33"/>
      <c r="AA27" s="33"/>
      <c r="AB27" s="33"/>
      <c r="AC27" s="33"/>
      <c r="AD27" s="33"/>
      <c r="AE27" s="33"/>
      <c r="AF27" s="33"/>
      <c r="AG27" s="33" t="s">
        <v>38</v>
      </c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</row>
    <row r="28" spans="1:60" outlineLevel="1" x14ac:dyDescent="0.3">
      <c r="A28" s="24">
        <v>7</v>
      </c>
      <c r="B28" s="25"/>
      <c r="C28" s="26" t="s">
        <v>228</v>
      </c>
      <c r="D28" s="27" t="s">
        <v>50</v>
      </c>
      <c r="E28" s="28">
        <v>1</v>
      </c>
      <c r="F28" s="29">
        <v>0</v>
      </c>
      <c r="G28" s="30">
        <f>ROUND(E28*F28,2)</f>
        <v>0</v>
      </c>
      <c r="H28" s="29"/>
      <c r="I28" s="30">
        <f>ROUND(E28*H28,2)</f>
        <v>0</v>
      </c>
      <c r="J28" s="29"/>
      <c r="K28" s="30">
        <f>ROUND(E28*J28,2)</f>
        <v>0</v>
      </c>
      <c r="L28" s="30">
        <v>21</v>
      </c>
      <c r="M28" s="30">
        <f>G28*(1+L28/100)</f>
        <v>0</v>
      </c>
      <c r="N28" s="30">
        <v>0</v>
      </c>
      <c r="O28" s="30">
        <f>ROUND(E28*N28,2)</f>
        <v>0</v>
      </c>
      <c r="P28" s="30">
        <v>0</v>
      </c>
      <c r="Q28" s="30">
        <f>ROUND(E28*P28,2)</f>
        <v>0</v>
      </c>
      <c r="R28" s="30"/>
      <c r="S28" s="30" t="s">
        <v>47</v>
      </c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/>
      <c r="AF28" s="33"/>
      <c r="AG28" s="33" t="s">
        <v>49</v>
      </c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</row>
    <row r="29" spans="1:60" ht="15" customHeight="1" outlineLevel="1" x14ac:dyDescent="0.3">
      <c r="A29" s="34"/>
      <c r="B29" s="35"/>
      <c r="C29" s="276" t="s">
        <v>233</v>
      </c>
      <c r="D29" s="277"/>
      <c r="E29" s="277"/>
      <c r="F29" s="277"/>
      <c r="G29" s="277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3"/>
      <c r="Z29" s="33"/>
      <c r="AA29" s="33"/>
      <c r="AB29" s="33"/>
      <c r="AC29" s="33"/>
      <c r="AD29" s="33"/>
      <c r="AE29" s="33"/>
      <c r="AF29" s="33"/>
      <c r="AG29" s="33" t="s">
        <v>39</v>
      </c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</row>
    <row r="30" spans="1:60" outlineLevel="1" x14ac:dyDescent="0.3">
      <c r="A30" s="34"/>
      <c r="B30" s="35"/>
      <c r="C30" s="53"/>
      <c r="D30" s="54"/>
      <c r="E30" s="54"/>
      <c r="F30" s="54"/>
      <c r="G30" s="5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1" t="s">
        <v>48</v>
      </c>
      <c r="U30" s="32">
        <v>8.6999999999999994E-2</v>
      </c>
      <c r="V30" s="32">
        <f>ROUND(E30*U30,2)</f>
        <v>0</v>
      </c>
      <c r="W30" s="32"/>
      <c r="X30" s="32" t="s">
        <v>37</v>
      </c>
      <c r="Y30" s="33"/>
      <c r="Z30" s="33"/>
      <c r="AA30" s="33"/>
      <c r="AB30" s="33"/>
      <c r="AC30" s="33"/>
      <c r="AD30" s="33"/>
      <c r="AE30" s="33"/>
      <c r="AF30" s="33"/>
      <c r="AG30" s="33" t="s">
        <v>38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</row>
    <row r="31" spans="1:60" outlineLevel="1" x14ac:dyDescent="0.3">
      <c r="A31" s="16" t="s">
        <v>33</v>
      </c>
      <c r="B31" s="17" t="s">
        <v>82</v>
      </c>
      <c r="C31" s="18" t="s">
        <v>83</v>
      </c>
      <c r="D31" s="19"/>
      <c r="E31" s="20"/>
      <c r="F31" s="21"/>
      <c r="G31" s="21">
        <f>SUMIF(AG32:AG55,"&lt;&gt;NOR",G32:G55)</f>
        <v>0</v>
      </c>
      <c r="H31" s="21"/>
      <c r="I31" s="21">
        <f>SUM(I32:I55)</f>
        <v>0</v>
      </c>
      <c r="J31" s="21"/>
      <c r="K31" s="21">
        <f>SUM(K32:K55)</f>
        <v>0</v>
      </c>
      <c r="L31" s="21"/>
      <c r="M31" s="21">
        <f>SUM(M32:M55)</f>
        <v>0</v>
      </c>
      <c r="N31" s="21"/>
      <c r="O31" s="21">
        <f>SUM(O32:O55)</f>
        <v>0</v>
      </c>
      <c r="P31" s="21"/>
      <c r="Q31" s="21">
        <f>SUM(Q32:Q55)</f>
        <v>0</v>
      </c>
      <c r="R31" s="21"/>
      <c r="S31" s="21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/>
      <c r="AF31" s="33"/>
      <c r="AG31" s="33" t="s">
        <v>39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</row>
    <row r="32" spans="1:60" ht="24" customHeight="1" outlineLevel="1" x14ac:dyDescent="0.3">
      <c r="A32" s="24">
        <v>8</v>
      </c>
      <c r="B32" s="25" t="s">
        <v>187</v>
      </c>
      <c r="C32" s="26" t="s">
        <v>188</v>
      </c>
      <c r="D32" s="27" t="s">
        <v>50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/>
      <c r="AF32" s="33"/>
      <c r="AG32" s="33" t="s">
        <v>43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</row>
    <row r="33" spans="1:60" outlineLevel="1" x14ac:dyDescent="0.3">
      <c r="A33" s="34"/>
      <c r="B33" s="35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/>
      <c r="AF33" s="33"/>
      <c r="AG33" s="33" t="s">
        <v>39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</row>
    <row r="34" spans="1:60" outlineLevel="1" x14ac:dyDescent="0.3">
      <c r="A34" s="24">
        <v>9</v>
      </c>
      <c r="B34" s="25" t="s">
        <v>189</v>
      </c>
      <c r="C34" s="26" t="s">
        <v>190</v>
      </c>
      <c r="D34" s="27" t="s">
        <v>50</v>
      </c>
      <c r="E34" s="28">
        <v>1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0.67500000000000004</v>
      </c>
      <c r="V34" s="32">
        <f>ROUND(E34*U34,2)</f>
        <v>0.68</v>
      </c>
      <c r="W34" s="32"/>
      <c r="X34" s="32" t="s">
        <v>37</v>
      </c>
      <c r="Y34" s="33"/>
      <c r="Z34" s="33"/>
      <c r="AA34" s="33"/>
      <c r="AB34" s="33"/>
      <c r="AC34" s="33"/>
      <c r="AD34" s="33"/>
      <c r="AE34" s="33"/>
      <c r="AF34" s="33"/>
      <c r="AG34" s="33" t="s">
        <v>38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</row>
    <row r="35" spans="1:60" outlineLevel="1" x14ac:dyDescent="0.3">
      <c r="A35" s="34"/>
      <c r="B35" s="35"/>
      <c r="C35" s="276"/>
      <c r="D35" s="277"/>
      <c r="E35" s="277"/>
      <c r="F35" s="277"/>
      <c r="G35" s="277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 t="s">
        <v>39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</row>
    <row r="36" spans="1:60" outlineLevel="1" x14ac:dyDescent="0.3">
      <c r="A36" s="24">
        <v>9</v>
      </c>
      <c r="B36" s="25" t="s">
        <v>191</v>
      </c>
      <c r="C36" s="26" t="s">
        <v>192</v>
      </c>
      <c r="D36" s="27" t="s">
        <v>50</v>
      </c>
      <c r="E36" s="28">
        <v>1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0.67500000000000004</v>
      </c>
      <c r="V36" s="32">
        <f>ROUND(E36*U36,2)</f>
        <v>0.68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/>
      <c r="AF36" s="33"/>
      <c r="AG36" s="33" t="s">
        <v>38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</row>
    <row r="37" spans="1:60" outlineLevel="1" x14ac:dyDescent="0.3">
      <c r="A37" s="34"/>
      <c r="B37" s="35"/>
      <c r="C37" s="276" t="s">
        <v>98</v>
      </c>
      <c r="D37" s="277"/>
      <c r="E37" s="277"/>
      <c r="F37" s="277"/>
      <c r="G37" s="27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/>
      <c r="AF37" s="33"/>
      <c r="AG37" s="33" t="s">
        <v>39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</row>
    <row r="38" spans="1:60" outlineLevel="1" x14ac:dyDescent="0.3">
      <c r="A38" s="24">
        <v>9</v>
      </c>
      <c r="B38" s="25" t="s">
        <v>193</v>
      </c>
      <c r="C38" s="26" t="s">
        <v>196</v>
      </c>
      <c r="D38" s="27" t="s">
        <v>50</v>
      </c>
      <c r="E38" s="28">
        <v>4</v>
      </c>
      <c r="F38" s="29">
        <v>0</v>
      </c>
      <c r="G38" s="30">
        <f>ROUND(E38*F38,2)</f>
        <v>0</v>
      </c>
      <c r="H38" s="29"/>
      <c r="I38" s="30">
        <f>ROUND(E38*H38,2)</f>
        <v>0</v>
      </c>
      <c r="J38" s="29"/>
      <c r="K38" s="30">
        <f>ROUND(E38*J38,2)</f>
        <v>0</v>
      </c>
      <c r="L38" s="30">
        <v>21</v>
      </c>
      <c r="M38" s="30">
        <f>G38*(1+L38/100)</f>
        <v>0</v>
      </c>
      <c r="N38" s="30">
        <v>0</v>
      </c>
      <c r="O38" s="30">
        <f>ROUND(E38*N38,2)</f>
        <v>0</v>
      </c>
      <c r="P38" s="30">
        <v>0</v>
      </c>
      <c r="Q38" s="30">
        <f>ROUND(E38*P38,2)</f>
        <v>0</v>
      </c>
      <c r="R38" s="30"/>
      <c r="S38" s="30" t="s">
        <v>47</v>
      </c>
      <c r="T38" s="31" t="s">
        <v>48</v>
      </c>
      <c r="U38" s="32">
        <v>0.67500000000000004</v>
      </c>
      <c r="V38" s="32">
        <f>ROUND(E38*U38,2)</f>
        <v>2.7</v>
      </c>
      <c r="W38" s="32"/>
      <c r="X38" s="32" t="s">
        <v>37</v>
      </c>
      <c r="Y38" s="33"/>
      <c r="Z38" s="33"/>
      <c r="AA38" s="33"/>
      <c r="AB38" s="33"/>
      <c r="AC38" s="33"/>
      <c r="AD38" s="33"/>
      <c r="AE38" s="33"/>
      <c r="AF38" s="33"/>
      <c r="AG38" s="33" t="s">
        <v>38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</row>
    <row r="39" spans="1:60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1" t="s">
        <v>48</v>
      </c>
      <c r="U39" s="32">
        <v>1</v>
      </c>
      <c r="V39" s="32">
        <f>ROUND(E39*U39,2)</f>
        <v>0</v>
      </c>
      <c r="W39" s="32"/>
      <c r="X39" s="32" t="s">
        <v>57</v>
      </c>
      <c r="Y39" s="33"/>
      <c r="Z39" s="33"/>
      <c r="AA39" s="33"/>
      <c r="AB39" s="33"/>
      <c r="AC39" s="33"/>
      <c r="AD39" s="33"/>
      <c r="AE39" s="33"/>
      <c r="AF39" s="33"/>
      <c r="AG39" s="33" t="s">
        <v>58</v>
      </c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</row>
    <row r="40" spans="1:60" ht="23.25" customHeight="1" outlineLevel="1" x14ac:dyDescent="0.3">
      <c r="A40" s="24">
        <v>9</v>
      </c>
      <c r="B40" s="25" t="s">
        <v>194</v>
      </c>
      <c r="C40" s="26" t="s">
        <v>197</v>
      </c>
      <c r="D40" s="27" t="s">
        <v>46</v>
      </c>
      <c r="E40" s="28">
        <v>2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2"/>
      <c r="U40" s="32"/>
      <c r="V40" s="32"/>
      <c r="W40" s="32"/>
      <c r="X40" s="32"/>
      <c r="Y40" s="33"/>
      <c r="Z40" s="33"/>
      <c r="AA40" s="33"/>
      <c r="AB40" s="33"/>
      <c r="AC40" s="33"/>
      <c r="AD40" s="33"/>
      <c r="AE40" s="33"/>
      <c r="AF40" s="33"/>
      <c r="AG40" s="33" t="s">
        <v>49</v>
      </c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6" t="str">
        <f>C40</f>
        <v>Modul digitálních vstupů, 16x DI</v>
      </c>
      <c r="BB40" s="33"/>
      <c r="BC40" s="33"/>
      <c r="BD40" s="33"/>
      <c r="BE40" s="33"/>
      <c r="BF40" s="33"/>
      <c r="BG40" s="33"/>
      <c r="BH40" s="33"/>
    </row>
    <row r="41" spans="1:60" outlineLevel="1" x14ac:dyDescent="0.3">
      <c r="A41" s="34"/>
      <c r="B41" s="35"/>
      <c r="C41" s="280"/>
      <c r="D41" s="281"/>
      <c r="E41" s="281"/>
      <c r="F41" s="281"/>
      <c r="G41" s="281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 t="s">
        <v>39</v>
      </c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</row>
    <row r="42" spans="1:60" outlineLevel="1" x14ac:dyDescent="0.3">
      <c r="A42" s="24">
        <v>9</v>
      </c>
      <c r="B42" s="25" t="s">
        <v>195</v>
      </c>
      <c r="C42" s="26" t="s">
        <v>198</v>
      </c>
      <c r="D42" s="27" t="s">
        <v>50</v>
      </c>
      <c r="E42" s="28">
        <v>4</v>
      </c>
      <c r="F42" s="29">
        <v>0</v>
      </c>
      <c r="G42" s="30">
        <f>ROUND(E42*F42,2)</f>
        <v>0</v>
      </c>
      <c r="H42" s="29"/>
      <c r="I42" s="30">
        <f>ROUND(E42*H42,2)</f>
        <v>0</v>
      </c>
      <c r="J42" s="29"/>
      <c r="K42" s="30">
        <f>ROUND(E42*J42,2)</f>
        <v>0</v>
      </c>
      <c r="L42" s="30">
        <v>21</v>
      </c>
      <c r="M42" s="30">
        <f>G42*(1+L42/100)</f>
        <v>0</v>
      </c>
      <c r="N42" s="30">
        <v>0</v>
      </c>
      <c r="O42" s="30">
        <f>ROUND(E42*N42,2)</f>
        <v>0</v>
      </c>
      <c r="P42" s="30">
        <v>0</v>
      </c>
      <c r="Q42" s="30">
        <f>ROUND(E42*P42,2)</f>
        <v>0</v>
      </c>
      <c r="R42" s="30"/>
      <c r="S42" s="30" t="s">
        <v>47</v>
      </c>
      <c r="T42" s="31" t="s">
        <v>48</v>
      </c>
      <c r="U42" s="32">
        <v>0</v>
      </c>
      <c r="V42" s="32">
        <f>ROUND(E42*U42,2)</f>
        <v>0</v>
      </c>
      <c r="W42" s="32"/>
      <c r="X42" s="32" t="s">
        <v>37</v>
      </c>
      <c r="Y42" s="33"/>
      <c r="Z42" s="33"/>
      <c r="AA42" s="33"/>
      <c r="AB42" s="33"/>
      <c r="AC42" s="33"/>
      <c r="AD42" s="33"/>
      <c r="AE42" s="33"/>
      <c r="AF42" s="33"/>
      <c r="AG42" s="33" t="s">
        <v>38</v>
      </c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</row>
    <row r="43" spans="1:60" outlineLevel="1" x14ac:dyDescent="0.3">
      <c r="A43" s="34"/>
      <c r="B43" s="35"/>
      <c r="C43" s="51"/>
      <c r="D43" s="52"/>
      <c r="E43" s="52"/>
      <c r="F43" s="52"/>
      <c r="G43" s="5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3"/>
      <c r="Z43" s="33"/>
      <c r="AA43" s="33"/>
      <c r="AB43" s="33"/>
      <c r="AC43" s="33"/>
      <c r="AD43" s="33"/>
      <c r="AE43" s="33"/>
      <c r="AF43" s="33"/>
      <c r="AG43" s="33" t="s">
        <v>49</v>
      </c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</row>
    <row r="44" spans="1:60" outlineLevel="1" x14ac:dyDescent="0.3">
      <c r="A44" s="24">
        <v>11</v>
      </c>
      <c r="B44" s="25" t="s">
        <v>84</v>
      </c>
      <c r="C44" s="26" t="s">
        <v>85</v>
      </c>
      <c r="D44" s="27" t="s">
        <v>35</v>
      </c>
      <c r="E44" s="28">
        <v>13</v>
      </c>
      <c r="F44" s="29">
        <v>0</v>
      </c>
      <c r="G44" s="30">
        <f>ROUND(E44*F44,2)</f>
        <v>0</v>
      </c>
      <c r="H44" s="29"/>
      <c r="I44" s="30">
        <f>ROUND(E44*H44,2)</f>
        <v>0</v>
      </c>
      <c r="J44" s="29"/>
      <c r="K44" s="30">
        <f>ROUND(E44*J44,2)</f>
        <v>0</v>
      </c>
      <c r="L44" s="30">
        <v>21</v>
      </c>
      <c r="M44" s="30">
        <f>G44*(1+L44/100)</f>
        <v>0</v>
      </c>
      <c r="N44" s="30">
        <v>0</v>
      </c>
      <c r="O44" s="30">
        <f>ROUND(E44*N44,2)</f>
        <v>0</v>
      </c>
      <c r="P44" s="30">
        <v>0</v>
      </c>
      <c r="Q44" s="30">
        <f>ROUND(E44*P44,2)</f>
        <v>0</v>
      </c>
      <c r="R44" s="30"/>
      <c r="S44" s="30" t="s">
        <v>41</v>
      </c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 t="s">
        <v>39</v>
      </c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</row>
    <row r="45" spans="1:60" outlineLevel="1" x14ac:dyDescent="0.3">
      <c r="A45" s="34"/>
      <c r="B45" s="35"/>
      <c r="C45" s="276"/>
      <c r="D45" s="277"/>
      <c r="E45" s="277"/>
      <c r="F45" s="277"/>
      <c r="G45" s="277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1" t="s">
        <v>48</v>
      </c>
      <c r="U45" s="32">
        <v>0</v>
      </c>
      <c r="V45" s="32">
        <f>ROUND(E45*U45,2)</f>
        <v>0</v>
      </c>
      <c r="W45" s="32"/>
      <c r="X45" s="32" t="s">
        <v>60</v>
      </c>
      <c r="Y45" s="33"/>
      <c r="Z45" s="33"/>
      <c r="AA45" s="33"/>
      <c r="AB45" s="33"/>
      <c r="AC45" s="33"/>
      <c r="AD45" s="33"/>
      <c r="AE45" s="33"/>
      <c r="AF45" s="33"/>
      <c r="AG45" s="33" t="s">
        <v>61</v>
      </c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</row>
    <row r="46" spans="1:60" outlineLevel="1" x14ac:dyDescent="0.3">
      <c r="A46" s="34"/>
      <c r="B46" s="35"/>
      <c r="C46" s="278"/>
      <c r="D46" s="279"/>
      <c r="E46" s="279"/>
      <c r="F46" s="279"/>
      <c r="G46" s="279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3"/>
      <c r="Z46" s="33"/>
      <c r="AA46" s="33"/>
      <c r="AB46" s="33"/>
      <c r="AC46" s="33"/>
      <c r="AD46" s="33"/>
      <c r="AE46" s="33"/>
      <c r="AF46" s="33"/>
      <c r="AG46" s="33" t="s">
        <v>39</v>
      </c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</row>
    <row r="47" spans="1:60" outlineLevel="1" x14ac:dyDescent="0.3">
      <c r="A47" s="24">
        <v>15</v>
      </c>
      <c r="B47" s="25" t="s">
        <v>86</v>
      </c>
      <c r="C47" s="26" t="s">
        <v>87</v>
      </c>
      <c r="D47" s="27" t="s">
        <v>51</v>
      </c>
      <c r="E47" s="28">
        <v>71</v>
      </c>
      <c r="F47" s="29">
        <v>0</v>
      </c>
      <c r="G47" s="30">
        <f>ROUND(E47*F47,2)</f>
        <v>0</v>
      </c>
      <c r="H47" s="29"/>
      <c r="I47" s="30">
        <f>ROUND(E47*H47,2)</f>
        <v>0</v>
      </c>
      <c r="J47" s="29"/>
      <c r="K47" s="30">
        <f>ROUND(E47*J47,2)</f>
        <v>0</v>
      </c>
      <c r="L47" s="30">
        <v>21</v>
      </c>
      <c r="M47" s="30">
        <f>G47*(1+L47/100)</f>
        <v>0</v>
      </c>
      <c r="N47" s="30">
        <v>0</v>
      </c>
      <c r="O47" s="30">
        <f>ROUND(E47*N47,2)</f>
        <v>0</v>
      </c>
      <c r="P47" s="30">
        <v>0</v>
      </c>
      <c r="Q47" s="30">
        <f>ROUND(E47*P47,2)</f>
        <v>0</v>
      </c>
      <c r="R47" s="30"/>
      <c r="S47" s="30" t="s">
        <v>47</v>
      </c>
      <c r="T47" s="31" t="s">
        <v>48</v>
      </c>
      <c r="U47" s="32">
        <v>4.6670000000000003E-2</v>
      </c>
      <c r="V47" s="32">
        <f>ROUND(E47*U47,2)</f>
        <v>3.31</v>
      </c>
      <c r="W47" s="32"/>
      <c r="X47" s="32" t="s">
        <v>37</v>
      </c>
      <c r="Y47" s="33"/>
      <c r="Z47" s="33"/>
      <c r="AA47" s="33"/>
      <c r="AB47" s="33"/>
      <c r="AC47" s="33"/>
      <c r="AD47" s="33"/>
      <c r="AE47" s="33"/>
      <c r="AF47" s="33"/>
      <c r="AG47" s="33" t="s">
        <v>76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</row>
    <row r="48" spans="1:60" ht="15" customHeight="1" outlineLevel="1" x14ac:dyDescent="0.3">
      <c r="A48" s="34"/>
      <c r="B48" s="35"/>
      <c r="C48" s="276" t="s">
        <v>88</v>
      </c>
      <c r="D48" s="277"/>
      <c r="E48" s="277"/>
      <c r="F48" s="277"/>
      <c r="G48" s="277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3"/>
      <c r="Z48" s="33"/>
      <c r="AA48" s="33"/>
      <c r="AB48" s="33"/>
      <c r="AC48" s="33"/>
      <c r="AD48" s="33"/>
      <c r="AE48" s="33"/>
      <c r="AF48" s="33"/>
      <c r="AG48" s="33" t="s">
        <v>39</v>
      </c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</row>
    <row r="49" spans="1:60" outlineLevel="1" x14ac:dyDescent="0.3">
      <c r="A49" s="34"/>
      <c r="B49" s="35"/>
      <c r="C49" s="278"/>
      <c r="D49" s="279"/>
      <c r="E49" s="279"/>
      <c r="F49" s="279"/>
      <c r="G49" s="279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1" t="s">
        <v>48</v>
      </c>
      <c r="U49" s="32">
        <v>0.26417000000000002</v>
      </c>
      <c r="V49" s="32">
        <f>ROUND(E49*U49,2)</f>
        <v>0</v>
      </c>
      <c r="W49" s="32"/>
      <c r="X49" s="32" t="s">
        <v>37</v>
      </c>
      <c r="Y49" s="33"/>
      <c r="Z49" s="33"/>
      <c r="AA49" s="33"/>
      <c r="AB49" s="33"/>
      <c r="AC49" s="33"/>
      <c r="AD49" s="33"/>
      <c r="AE49" s="33"/>
      <c r="AF49" s="33"/>
      <c r="AG49" s="33" t="s">
        <v>76</v>
      </c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</row>
    <row r="50" spans="1:60" outlineLevel="1" x14ac:dyDescent="0.3">
      <c r="A50" s="24">
        <v>16</v>
      </c>
      <c r="B50" s="25" t="s">
        <v>89</v>
      </c>
      <c r="C50" s="26" t="s">
        <v>90</v>
      </c>
      <c r="D50" s="27" t="s">
        <v>51</v>
      </c>
      <c r="E50" s="28">
        <v>71</v>
      </c>
      <c r="F50" s="29">
        <v>0</v>
      </c>
      <c r="G50" s="30">
        <f>ROUND(E50*F50,2)</f>
        <v>0</v>
      </c>
      <c r="H50" s="29"/>
      <c r="I50" s="30">
        <f>ROUND(E50*H50,2)</f>
        <v>0</v>
      </c>
      <c r="J50" s="29"/>
      <c r="K50" s="30">
        <f>ROUND(E50*J50,2)</f>
        <v>0</v>
      </c>
      <c r="L50" s="30">
        <v>21</v>
      </c>
      <c r="M50" s="30">
        <f>G50*(1+L50/100)</f>
        <v>0</v>
      </c>
      <c r="N50" s="30">
        <v>0</v>
      </c>
      <c r="O50" s="30">
        <f>ROUND(E50*N50,2)</f>
        <v>0</v>
      </c>
      <c r="P50" s="30">
        <v>0</v>
      </c>
      <c r="Q50" s="30">
        <f>ROUND(E50*P50,2)</f>
        <v>0</v>
      </c>
      <c r="R50" s="30"/>
      <c r="S50" s="30" t="s">
        <v>47</v>
      </c>
      <c r="T50" s="32"/>
      <c r="U50" s="32"/>
      <c r="V50" s="32"/>
      <c r="W50" s="32"/>
      <c r="X50" s="32"/>
      <c r="Y50" s="33"/>
      <c r="Z50" s="33"/>
      <c r="AA50" s="33"/>
      <c r="AB50" s="33"/>
      <c r="AC50" s="33"/>
      <c r="AD50" s="33"/>
      <c r="AE50" s="33"/>
      <c r="AF50" s="33"/>
      <c r="AG50" s="33" t="s">
        <v>39</v>
      </c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</row>
    <row r="51" spans="1:60" ht="15" customHeight="1" outlineLevel="1" x14ac:dyDescent="0.3">
      <c r="A51" s="34"/>
      <c r="B51" s="35"/>
      <c r="C51" s="276" t="s">
        <v>91</v>
      </c>
      <c r="D51" s="277"/>
      <c r="E51" s="277"/>
      <c r="F51" s="277"/>
      <c r="G51" s="277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1" t="s">
        <v>48</v>
      </c>
      <c r="U51" s="32">
        <v>0</v>
      </c>
      <c r="V51" s="32">
        <f>ROUND(E51*U51,2)</f>
        <v>0</v>
      </c>
      <c r="W51" s="32"/>
      <c r="X51" s="32" t="s">
        <v>37</v>
      </c>
      <c r="Y51" s="33"/>
      <c r="Z51" s="33"/>
      <c r="AA51" s="33"/>
      <c r="AB51" s="33"/>
      <c r="AC51" s="33"/>
      <c r="AD51" s="33"/>
      <c r="AE51" s="33"/>
      <c r="AF51" s="33"/>
      <c r="AG51" s="33" t="s">
        <v>77</v>
      </c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</row>
    <row r="52" spans="1:60" outlineLevel="1" x14ac:dyDescent="0.3">
      <c r="A52" s="34"/>
      <c r="B52" s="35"/>
      <c r="C52" s="278"/>
      <c r="D52" s="279"/>
      <c r="E52" s="279"/>
      <c r="F52" s="279"/>
      <c r="G52" s="279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3"/>
      <c r="Z52" s="33"/>
      <c r="AA52" s="33"/>
      <c r="AB52" s="33"/>
      <c r="AC52" s="33"/>
      <c r="AD52" s="33"/>
      <c r="AE52" s="33"/>
      <c r="AF52" s="33"/>
      <c r="AG52" s="33" t="s">
        <v>39</v>
      </c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</row>
    <row r="53" spans="1:60" x14ac:dyDescent="0.3">
      <c r="A53" s="24">
        <v>17</v>
      </c>
      <c r="B53" s="25" t="s">
        <v>92</v>
      </c>
      <c r="C53" s="26" t="s">
        <v>93</v>
      </c>
      <c r="D53" s="27" t="s">
        <v>94</v>
      </c>
      <c r="E53" s="28">
        <v>71</v>
      </c>
      <c r="F53" s="29">
        <v>0</v>
      </c>
      <c r="G53" s="30">
        <f>ROUND(E53*F53,2)</f>
        <v>0</v>
      </c>
      <c r="H53" s="29"/>
      <c r="I53" s="30">
        <f>ROUND(E53*H53,2)</f>
        <v>0</v>
      </c>
      <c r="J53" s="29"/>
      <c r="K53" s="30">
        <f>ROUND(E53*J53,2)</f>
        <v>0</v>
      </c>
      <c r="L53" s="30">
        <v>21</v>
      </c>
      <c r="M53" s="30">
        <f>G53*(1+L53/100)</f>
        <v>0</v>
      </c>
      <c r="N53" s="30">
        <v>0</v>
      </c>
      <c r="O53" s="30">
        <f>ROUND(E53*N53,2)</f>
        <v>0</v>
      </c>
      <c r="P53" s="30">
        <v>0</v>
      </c>
      <c r="Q53" s="30">
        <f>ROUND(E53*P53,2)</f>
        <v>0</v>
      </c>
      <c r="R53" s="30"/>
      <c r="S53" s="30" t="s">
        <v>47</v>
      </c>
      <c r="T53" s="22"/>
      <c r="U53" s="23"/>
      <c r="V53" s="23">
        <f>SUM(V54:V65)</f>
        <v>0.06</v>
      </c>
      <c r="W53" s="23"/>
      <c r="X53" s="23"/>
      <c r="AG53" t="s">
        <v>34</v>
      </c>
    </row>
    <row r="54" spans="1:60" ht="15" customHeight="1" outlineLevel="1" x14ac:dyDescent="0.3">
      <c r="A54" s="34"/>
      <c r="B54" s="35"/>
      <c r="C54" s="276" t="s">
        <v>95</v>
      </c>
      <c r="D54" s="277"/>
      <c r="E54" s="277"/>
      <c r="F54" s="277"/>
      <c r="G54" s="277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1" t="s">
        <v>48</v>
      </c>
      <c r="U54" s="32">
        <v>0</v>
      </c>
      <c r="V54" s="32">
        <f>ROUND(E54*U54,2)</f>
        <v>0</v>
      </c>
      <c r="W54" s="32"/>
      <c r="X54" s="32" t="s">
        <v>42</v>
      </c>
      <c r="Y54" s="33"/>
      <c r="Z54" s="33"/>
      <c r="AA54" s="33"/>
      <c r="AB54" s="33"/>
      <c r="AC54" s="33"/>
      <c r="AD54" s="33"/>
      <c r="AE54" s="33"/>
      <c r="AF54" s="33"/>
      <c r="AG54" s="33" t="s">
        <v>43</v>
      </c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</row>
    <row r="55" spans="1:60" ht="19.8" customHeight="1" outlineLevel="1" x14ac:dyDescent="0.3">
      <c r="A55" s="34"/>
      <c r="B55" s="35"/>
      <c r="C55" s="278"/>
      <c r="D55" s="279"/>
      <c r="E55" s="279"/>
      <c r="F55" s="279"/>
      <c r="G55" s="279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3"/>
      <c r="Z55" s="33"/>
      <c r="AA55" s="33"/>
      <c r="AB55" s="33"/>
      <c r="AC55" s="33"/>
      <c r="AD55" s="33"/>
      <c r="AE55" s="33"/>
      <c r="AF55" s="33"/>
      <c r="AG55" s="33" t="s">
        <v>49</v>
      </c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6">
        <f>C55</f>
        <v>0</v>
      </c>
      <c r="BB55" s="33"/>
      <c r="BC55" s="33"/>
      <c r="BD55" s="33"/>
      <c r="BE55" s="33"/>
      <c r="BF55" s="33"/>
      <c r="BG55" s="33"/>
      <c r="BH55" s="33"/>
    </row>
    <row r="56" spans="1:60" outlineLevel="1" x14ac:dyDescent="0.3">
      <c r="A56" s="38" t="s">
        <v>33</v>
      </c>
      <c r="B56" s="39" t="s">
        <v>96</v>
      </c>
      <c r="C56" s="40" t="s">
        <v>97</v>
      </c>
      <c r="D56" s="44"/>
      <c r="E56" s="45"/>
      <c r="F56" s="46"/>
      <c r="G56" s="46">
        <f>SUMIF(AG58:AG62,"&lt;&gt;NOR",G58:G62)</f>
        <v>0</v>
      </c>
      <c r="H56" s="46"/>
      <c r="I56" s="46">
        <f>SUM(I60:I60)</f>
        <v>0</v>
      </c>
      <c r="J56" s="46"/>
      <c r="K56" s="46">
        <f>SUM(K60:K60)</f>
        <v>0</v>
      </c>
      <c r="L56" s="46"/>
      <c r="M56" s="46">
        <f>SUM(M60:M60)</f>
        <v>0</v>
      </c>
      <c r="N56" s="46"/>
      <c r="O56" s="46">
        <f>SUM(O60:O60)</f>
        <v>0</v>
      </c>
      <c r="P56" s="46"/>
      <c r="Q56" s="46">
        <f>SUM(Q60:Q60)</f>
        <v>0</v>
      </c>
      <c r="R56" s="46"/>
      <c r="S56" s="46"/>
      <c r="T56" s="32"/>
      <c r="U56" s="32"/>
      <c r="V56" s="32"/>
      <c r="W56" s="32"/>
      <c r="X56" s="32"/>
      <c r="Y56" s="33"/>
      <c r="Z56" s="33"/>
      <c r="AA56" s="33"/>
      <c r="AB56" s="33"/>
      <c r="AC56" s="33"/>
      <c r="AD56" s="33"/>
      <c r="AE56" s="33"/>
      <c r="AF56" s="33"/>
      <c r="AG56" s="33" t="s">
        <v>39</v>
      </c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</row>
    <row r="57" spans="1:60" outlineLevel="1" x14ac:dyDescent="0.3">
      <c r="A57" s="211"/>
      <c r="B57" s="209"/>
      <c r="C57" s="276" t="s">
        <v>202</v>
      </c>
      <c r="D57" s="277"/>
      <c r="E57" s="277"/>
      <c r="F57" s="277"/>
      <c r="G57" s="277"/>
      <c r="H57" s="32"/>
      <c r="I57" s="32"/>
      <c r="J57" s="32"/>
      <c r="K57" s="32"/>
      <c r="L57" s="32"/>
      <c r="M57" s="32"/>
      <c r="N57" s="49"/>
      <c r="O57" s="49"/>
      <c r="P57" s="49"/>
      <c r="Q57" s="49"/>
      <c r="R57" s="32"/>
      <c r="S57" s="32"/>
      <c r="T57" s="31" t="s">
        <v>48</v>
      </c>
      <c r="U57" s="32">
        <v>0</v>
      </c>
      <c r="V57" s="32">
        <f>ROUND(E57*U57,2)</f>
        <v>0</v>
      </c>
      <c r="W57" s="32"/>
      <c r="X57" s="32" t="s">
        <v>37</v>
      </c>
      <c r="Y57" s="33"/>
      <c r="Z57" s="33"/>
      <c r="AA57" s="33"/>
      <c r="AB57" s="33"/>
      <c r="AC57" s="33"/>
      <c r="AD57" s="33"/>
      <c r="AE57" s="33"/>
      <c r="AF57" s="33"/>
      <c r="AG57" s="33" t="s">
        <v>38</v>
      </c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</row>
    <row r="58" spans="1:60" outlineLevel="1" x14ac:dyDescent="0.3">
      <c r="A58" s="24">
        <v>17</v>
      </c>
      <c r="B58" s="25" t="s">
        <v>204</v>
      </c>
      <c r="C58" s="26" t="s">
        <v>203</v>
      </c>
      <c r="D58" s="27" t="s">
        <v>46</v>
      </c>
      <c r="E58" s="28">
        <v>1</v>
      </c>
      <c r="F58" s="29">
        <v>0</v>
      </c>
      <c r="G58" s="31">
        <f>ROUND(E58*F58,2)</f>
        <v>0</v>
      </c>
      <c r="H58" s="50"/>
      <c r="I58" s="32">
        <f>ROUND(E58*H58,2)</f>
        <v>0</v>
      </c>
      <c r="J58" s="50"/>
      <c r="K58" s="32">
        <f>ROUND(E58*J58,2)</f>
        <v>0</v>
      </c>
      <c r="L58" s="32">
        <v>21</v>
      </c>
      <c r="M58" s="32">
        <f>G58*(1+L58/100)</f>
        <v>0</v>
      </c>
      <c r="N58" s="49">
        <v>0</v>
      </c>
      <c r="O58" s="49">
        <f>ROUND(E58*N58,2)</f>
        <v>0</v>
      </c>
      <c r="P58" s="49">
        <v>0</v>
      </c>
      <c r="Q58" s="49">
        <f>ROUND(E58*P58,2)</f>
        <v>0</v>
      </c>
      <c r="R58" s="32"/>
      <c r="S58" s="32" t="s">
        <v>47</v>
      </c>
      <c r="T58" s="32"/>
      <c r="U58" s="32"/>
      <c r="V58" s="32"/>
      <c r="W58" s="32"/>
      <c r="X58" s="32"/>
      <c r="Y58" s="33"/>
      <c r="Z58" s="33"/>
      <c r="AA58" s="33"/>
      <c r="AB58" s="33"/>
      <c r="AC58" s="33"/>
      <c r="AD58" s="33"/>
      <c r="AE58" s="33"/>
      <c r="AF58" s="33"/>
      <c r="AG58" s="33" t="s">
        <v>39</v>
      </c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</row>
    <row r="59" spans="1:60" ht="21" customHeight="1" outlineLevel="1" x14ac:dyDescent="0.3">
      <c r="A59" s="34"/>
      <c r="B59" s="35"/>
      <c r="C59" s="276" t="s">
        <v>205</v>
      </c>
      <c r="D59" s="277"/>
      <c r="E59" s="277"/>
      <c r="F59" s="277"/>
      <c r="G59" s="277"/>
      <c r="H59" s="32"/>
      <c r="I59" s="32"/>
      <c r="J59" s="32"/>
      <c r="K59" s="32"/>
      <c r="L59" s="32"/>
      <c r="M59" s="32"/>
      <c r="N59" s="49"/>
      <c r="O59" s="49"/>
      <c r="P59" s="49"/>
      <c r="Q59" s="49"/>
      <c r="R59" s="32"/>
      <c r="S59" s="32"/>
      <c r="T59" s="31" t="s">
        <v>48</v>
      </c>
      <c r="U59" s="32">
        <v>5.0500000000000003E-2</v>
      </c>
      <c r="V59" s="32">
        <f>ROUND(E59*U59,2)</f>
        <v>0</v>
      </c>
      <c r="W59" s="32"/>
      <c r="X59" s="32" t="s">
        <v>37</v>
      </c>
      <c r="Y59" s="33"/>
      <c r="Z59" s="33"/>
      <c r="AA59" s="33"/>
      <c r="AB59" s="33"/>
      <c r="AC59" s="33"/>
      <c r="AD59" s="33"/>
      <c r="AE59" s="33"/>
      <c r="AF59" s="33"/>
      <c r="AG59" s="33" t="s">
        <v>38</v>
      </c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</row>
    <row r="60" spans="1:60" outlineLevel="1" x14ac:dyDescent="0.3">
      <c r="A60" s="34"/>
      <c r="B60" s="35"/>
      <c r="C60" s="280"/>
      <c r="D60" s="281"/>
      <c r="E60" s="281"/>
      <c r="F60" s="281"/>
      <c r="G60" s="281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3"/>
      <c r="Z60" s="33"/>
      <c r="AA60" s="33"/>
      <c r="AB60" s="33"/>
      <c r="AC60" s="33"/>
      <c r="AD60" s="33"/>
      <c r="AE60" s="33"/>
      <c r="AF60" s="33"/>
      <c r="AG60" s="33" t="s">
        <v>39</v>
      </c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</row>
    <row r="61" spans="1:60" outlineLevel="1" x14ac:dyDescent="0.3">
      <c r="A61" s="24">
        <v>5</v>
      </c>
      <c r="B61" s="25" t="s">
        <v>108</v>
      </c>
      <c r="C61" s="26" t="s">
        <v>149</v>
      </c>
      <c r="D61" s="27" t="s">
        <v>35</v>
      </c>
      <c r="E61" s="28">
        <v>1</v>
      </c>
      <c r="F61" s="29">
        <v>0</v>
      </c>
      <c r="G61" s="30">
        <f>ROUND(E61*F61,2)</f>
        <v>0</v>
      </c>
      <c r="H61" s="29"/>
      <c r="I61" s="30">
        <f>ROUND(E61*H61,2)</f>
        <v>0</v>
      </c>
      <c r="J61" s="29"/>
      <c r="K61" s="30">
        <f>ROUND(E61*J61,2)</f>
        <v>0</v>
      </c>
      <c r="L61" s="30">
        <v>21</v>
      </c>
      <c r="M61" s="30">
        <f>G61*(1+L61/100)</f>
        <v>0</v>
      </c>
      <c r="N61" s="30">
        <v>0</v>
      </c>
      <c r="O61" s="30">
        <f>ROUND(E61*N61,2)</f>
        <v>0</v>
      </c>
      <c r="P61" s="30">
        <v>0</v>
      </c>
      <c r="Q61" s="30">
        <f>ROUND(E61*P61,2)</f>
        <v>0</v>
      </c>
      <c r="R61" s="30"/>
      <c r="S61" s="30" t="s">
        <v>36</v>
      </c>
      <c r="T61" s="31" t="s">
        <v>48</v>
      </c>
      <c r="U61" s="32">
        <v>0.06</v>
      </c>
      <c r="V61" s="32">
        <f>ROUND(E61*U61,2)</f>
        <v>0.06</v>
      </c>
      <c r="W61" s="32"/>
      <c r="X61" s="32" t="s">
        <v>37</v>
      </c>
      <c r="Y61" s="33"/>
      <c r="Z61" s="33"/>
      <c r="AA61" s="33"/>
      <c r="AB61" s="33"/>
      <c r="AC61" s="33"/>
      <c r="AD61" s="33"/>
      <c r="AE61" s="33"/>
      <c r="AF61" s="33"/>
      <c r="AG61" s="33" t="s">
        <v>38</v>
      </c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</row>
    <row r="62" spans="1:60" outlineLevel="1" x14ac:dyDescent="0.3">
      <c r="A62" s="211"/>
      <c r="B62" s="209"/>
      <c r="C62" s="280"/>
      <c r="D62" s="281"/>
      <c r="E62" s="281"/>
      <c r="F62" s="281"/>
      <c r="G62" s="281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3"/>
      <c r="Z62" s="33"/>
      <c r="AA62" s="33"/>
      <c r="AB62" s="33"/>
      <c r="AC62" s="33"/>
      <c r="AD62" s="33"/>
      <c r="AE62" s="33"/>
      <c r="AF62" s="33"/>
      <c r="AG62" s="33" t="s">
        <v>39</v>
      </c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</row>
    <row r="63" spans="1:60" outlineLevel="1" x14ac:dyDescent="0.3">
      <c r="A63" s="16" t="s">
        <v>33</v>
      </c>
      <c r="B63" s="17" t="s">
        <v>52</v>
      </c>
      <c r="C63" s="18" t="s">
        <v>53</v>
      </c>
      <c r="D63" s="19"/>
      <c r="E63" s="20"/>
      <c r="F63" s="21"/>
      <c r="G63" s="21">
        <f>SUMIF(AG64:AG65,"&lt;&gt;NOR",G64:G65)</f>
        <v>0</v>
      </c>
      <c r="H63" s="21"/>
      <c r="I63" s="21">
        <f>SUM(I64:I65)</f>
        <v>0</v>
      </c>
      <c r="J63" s="21"/>
      <c r="K63" s="21">
        <f>SUM(K64:K65)</f>
        <v>0</v>
      </c>
      <c r="L63" s="21"/>
      <c r="M63" s="21">
        <f>SUM(M64:M65)</f>
        <v>0</v>
      </c>
      <c r="N63" s="21"/>
      <c r="O63" s="21">
        <f>SUM(O64:O65)</f>
        <v>0</v>
      </c>
      <c r="P63" s="21"/>
      <c r="Q63" s="21">
        <f>SUM(Q64:Q65)</f>
        <v>0</v>
      </c>
      <c r="R63" s="21"/>
      <c r="S63" s="21"/>
      <c r="T63" s="31" t="s">
        <v>48</v>
      </c>
      <c r="U63" s="32">
        <v>1.2500000000000001E-2</v>
      </c>
      <c r="V63" s="32">
        <f>ROUND(E63*U63,2)</f>
        <v>0</v>
      </c>
      <c r="W63" s="32"/>
      <c r="X63" s="32" t="s">
        <v>37</v>
      </c>
      <c r="Y63" s="33"/>
      <c r="Z63" s="33"/>
      <c r="AA63" s="33"/>
      <c r="AB63" s="33"/>
      <c r="AC63" s="33"/>
      <c r="AD63" s="33"/>
      <c r="AE63" s="33"/>
      <c r="AF63" s="33"/>
      <c r="AG63" s="33" t="s">
        <v>38</v>
      </c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</row>
    <row r="64" spans="1:60" outlineLevel="1" x14ac:dyDescent="0.3">
      <c r="A64" s="24">
        <v>2</v>
      </c>
      <c r="B64" s="25" t="s">
        <v>99</v>
      </c>
      <c r="C64" s="26" t="s">
        <v>67</v>
      </c>
      <c r="D64" s="27" t="s">
        <v>54</v>
      </c>
      <c r="E64" s="28">
        <v>100</v>
      </c>
      <c r="F64" s="29">
        <v>0</v>
      </c>
      <c r="G64" s="30">
        <f>ROUND(E64*F64,2)</f>
        <v>0</v>
      </c>
      <c r="H64" s="29"/>
      <c r="I64" s="30">
        <f>ROUND(E64*H64,2)</f>
        <v>0</v>
      </c>
      <c r="J64" s="29"/>
      <c r="K64" s="30">
        <f>ROUND(E64*J64,2)</f>
        <v>0</v>
      </c>
      <c r="L64" s="30">
        <v>21</v>
      </c>
      <c r="M64" s="30">
        <f>G64*(1+L64/100)</f>
        <v>0</v>
      </c>
      <c r="N64" s="30">
        <v>0</v>
      </c>
      <c r="O64" s="30">
        <f>ROUND(E64*N64,2)</f>
        <v>0</v>
      </c>
      <c r="P64" s="30">
        <v>0</v>
      </c>
      <c r="Q64" s="30">
        <f>ROUND(E64*P64,2)</f>
        <v>0</v>
      </c>
      <c r="R64" s="30" t="s">
        <v>40</v>
      </c>
      <c r="S64" s="30" t="s">
        <v>41</v>
      </c>
      <c r="T64" s="32"/>
      <c r="U64" s="32"/>
      <c r="V64" s="32"/>
      <c r="W64" s="32"/>
      <c r="X64" s="32"/>
      <c r="Y64" s="33"/>
      <c r="Z64" s="33"/>
      <c r="AA64" s="33"/>
      <c r="AB64" s="33"/>
      <c r="AC64" s="33"/>
      <c r="AD64" s="33"/>
      <c r="AE64" s="33"/>
      <c r="AF64" s="33"/>
      <c r="AG64" s="33" t="s">
        <v>39</v>
      </c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</row>
    <row r="65" spans="1:60" outlineLevel="1" x14ac:dyDescent="0.3">
      <c r="A65" s="34"/>
      <c r="B65" s="35"/>
      <c r="C65" s="280"/>
      <c r="D65" s="281"/>
      <c r="E65" s="281"/>
      <c r="F65" s="281"/>
      <c r="G65" s="281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1" t="s">
        <v>48</v>
      </c>
      <c r="U65" s="32">
        <v>0</v>
      </c>
      <c r="V65" s="32">
        <f>ROUND(E65*U65,2)</f>
        <v>0</v>
      </c>
      <c r="W65" s="32"/>
      <c r="X65" s="32" t="s">
        <v>42</v>
      </c>
      <c r="Y65" s="33"/>
      <c r="Z65" s="33"/>
      <c r="AA65" s="33"/>
      <c r="AB65" s="33"/>
      <c r="AC65" s="33"/>
      <c r="AD65" s="33"/>
      <c r="AE65" s="33"/>
      <c r="AF65" s="33"/>
      <c r="AG65" s="33" t="s">
        <v>43</v>
      </c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</row>
    <row r="66" spans="1:60" x14ac:dyDescent="0.3">
      <c r="A66" s="16" t="s">
        <v>33</v>
      </c>
      <c r="B66" s="17" t="s">
        <v>100</v>
      </c>
      <c r="C66" s="18" t="s">
        <v>101</v>
      </c>
      <c r="D66" s="19"/>
      <c r="E66" s="20"/>
      <c r="F66" s="21"/>
      <c r="G66" s="21">
        <f>SUMIF(AG67:AG71,"&lt;&gt;NOR",G67:Q71)</f>
        <v>0</v>
      </c>
      <c r="H66" s="21"/>
      <c r="I66" s="21">
        <f>SUM(I67:I73)</f>
        <v>0</v>
      </c>
      <c r="J66" s="21"/>
      <c r="K66" s="21">
        <f>SUM(K67:K73)</f>
        <v>0</v>
      </c>
      <c r="L66" s="21"/>
      <c r="M66" s="21">
        <f>SUM(M67:M73)</f>
        <v>0</v>
      </c>
      <c r="N66" s="21"/>
      <c r="O66" s="21">
        <f>SUM(O67:O73)</f>
        <v>0</v>
      </c>
      <c r="P66" s="21"/>
      <c r="Q66" s="21">
        <f>SUM(Q67:Q73)</f>
        <v>0</v>
      </c>
      <c r="R66" s="21"/>
      <c r="S66" s="21"/>
      <c r="T66" s="22"/>
      <c r="U66" s="23"/>
      <c r="V66" s="23">
        <f>SUM(V67:V80)</f>
        <v>0</v>
      </c>
      <c r="W66" s="23"/>
      <c r="X66" s="23"/>
      <c r="AG66" t="s">
        <v>34</v>
      </c>
    </row>
    <row r="67" spans="1:60" outlineLevel="1" x14ac:dyDescent="0.3">
      <c r="A67" s="24">
        <v>3</v>
      </c>
      <c r="B67" s="25" t="s">
        <v>102</v>
      </c>
      <c r="C67" s="26" t="s">
        <v>103</v>
      </c>
      <c r="D67" s="27" t="s">
        <v>51</v>
      </c>
      <c r="E67" s="28">
        <v>71</v>
      </c>
      <c r="F67" s="29">
        <v>0</v>
      </c>
      <c r="G67" s="30">
        <f>ROUND(E67*F67,2)</f>
        <v>0</v>
      </c>
      <c r="H67" s="29"/>
      <c r="I67" s="30">
        <f>ROUND(E67*H67,2)</f>
        <v>0</v>
      </c>
      <c r="J67" s="29"/>
      <c r="K67" s="30">
        <f>ROUND(E67*J67,2)</f>
        <v>0</v>
      </c>
      <c r="L67" s="30">
        <v>21</v>
      </c>
      <c r="M67" s="30">
        <f>G67*(1+L67/100)</f>
        <v>0</v>
      </c>
      <c r="N67" s="30">
        <v>0</v>
      </c>
      <c r="O67" s="30">
        <f>ROUND(E67*N67,2)</f>
        <v>0</v>
      </c>
      <c r="P67" s="30">
        <v>0</v>
      </c>
      <c r="Q67" s="30">
        <f>ROUND(E67*P67,2)</f>
        <v>0</v>
      </c>
      <c r="R67" s="30"/>
      <c r="S67" s="30" t="s">
        <v>47</v>
      </c>
      <c r="T67" s="31" t="s">
        <v>48</v>
      </c>
      <c r="U67" s="32">
        <v>0</v>
      </c>
      <c r="V67" s="32">
        <f>ROUND(E67*U67,2)</f>
        <v>0</v>
      </c>
      <c r="W67" s="32"/>
      <c r="X67" s="32" t="s">
        <v>42</v>
      </c>
      <c r="Y67" s="33"/>
      <c r="Z67" s="33"/>
      <c r="AA67" s="33"/>
      <c r="AB67" s="33"/>
      <c r="AC67" s="33"/>
      <c r="AD67" s="33"/>
      <c r="AE67" s="33"/>
      <c r="AF67" s="33"/>
      <c r="AG67" s="33" t="s">
        <v>43</v>
      </c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</row>
    <row r="68" spans="1:60" ht="22.2" customHeight="1" outlineLevel="1" x14ac:dyDescent="0.3">
      <c r="A68" s="34"/>
      <c r="B68" s="35"/>
      <c r="C68" s="276" t="s">
        <v>104</v>
      </c>
      <c r="D68" s="277"/>
      <c r="E68" s="277"/>
      <c r="F68" s="277"/>
      <c r="G68" s="277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3"/>
      <c r="Z68" s="33"/>
      <c r="AA68" s="33"/>
      <c r="AB68" s="33"/>
      <c r="AC68" s="33"/>
      <c r="AD68" s="33"/>
      <c r="AE68" s="33"/>
      <c r="AF68" s="33"/>
      <c r="AG68" s="33" t="s">
        <v>39</v>
      </c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</row>
    <row r="69" spans="1:60" outlineLevel="1" x14ac:dyDescent="0.3">
      <c r="A69" s="24">
        <v>3</v>
      </c>
      <c r="B69" s="25" t="s">
        <v>102</v>
      </c>
      <c r="C69" s="26" t="s">
        <v>230</v>
      </c>
      <c r="D69" s="27" t="s">
        <v>46</v>
      </c>
      <c r="E69" s="28">
        <v>1</v>
      </c>
      <c r="F69" s="29">
        <v>0</v>
      </c>
      <c r="G69" s="30">
        <f>ROUND(E69*F69,2)</f>
        <v>0</v>
      </c>
      <c r="H69" s="29"/>
      <c r="I69" s="30">
        <f>ROUND(E69*H69,2)</f>
        <v>0</v>
      </c>
      <c r="J69" s="29"/>
      <c r="K69" s="30">
        <f>ROUND(E69*J69,2)</f>
        <v>0</v>
      </c>
      <c r="L69" s="30">
        <v>21</v>
      </c>
      <c r="M69" s="30">
        <f>G69*(1+L69/100)</f>
        <v>0</v>
      </c>
      <c r="N69" s="30">
        <v>0</v>
      </c>
      <c r="O69" s="30">
        <f>ROUND(E69*N69,2)</f>
        <v>0</v>
      </c>
      <c r="P69" s="30">
        <v>0</v>
      </c>
      <c r="Q69" s="30">
        <f>ROUND(E69*P69,2)</f>
        <v>0</v>
      </c>
      <c r="R69" s="30"/>
      <c r="S69" s="30" t="s">
        <v>47</v>
      </c>
      <c r="T69" s="32"/>
      <c r="U69" s="32"/>
      <c r="V69" s="32"/>
      <c r="W69" s="32"/>
      <c r="X69" s="32"/>
      <c r="Y69" s="33"/>
      <c r="Z69" s="33"/>
      <c r="AA69" s="33"/>
      <c r="AB69" s="33"/>
      <c r="AC69" s="33"/>
      <c r="AD69" s="33"/>
      <c r="AE69" s="33"/>
      <c r="AF69" s="33"/>
      <c r="AG69" s="33" t="s">
        <v>39</v>
      </c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</row>
    <row r="70" spans="1:60" outlineLevel="1" x14ac:dyDescent="0.3">
      <c r="A70" s="34"/>
      <c r="B70" s="35"/>
      <c r="C70" s="53"/>
      <c r="D70" s="54"/>
      <c r="E70" s="54"/>
      <c r="F70" s="54"/>
      <c r="G70" s="54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1" t="s">
        <v>48</v>
      </c>
      <c r="U70" s="32">
        <v>0</v>
      </c>
      <c r="V70" s="32">
        <f>ROUND(E70*U70,2)</f>
        <v>0</v>
      </c>
      <c r="W70" s="32"/>
      <c r="X70" s="32" t="s">
        <v>42</v>
      </c>
      <c r="Y70" s="33"/>
      <c r="Z70" s="33"/>
      <c r="AA70" s="33"/>
      <c r="AB70" s="33"/>
      <c r="AC70" s="33"/>
      <c r="AD70" s="33"/>
      <c r="AE70" s="33"/>
      <c r="AF70" s="33"/>
      <c r="AG70" s="33" t="s">
        <v>43</v>
      </c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</row>
    <row r="71" spans="1:60" outlineLevel="1" x14ac:dyDescent="0.3">
      <c r="A71" s="24">
        <v>4</v>
      </c>
      <c r="B71" s="25" t="s">
        <v>105</v>
      </c>
      <c r="C71" s="26" t="s">
        <v>200</v>
      </c>
      <c r="D71" s="27" t="s">
        <v>46</v>
      </c>
      <c r="E71" s="28">
        <v>1</v>
      </c>
      <c r="F71" s="29">
        <v>0</v>
      </c>
      <c r="G71" s="30">
        <f>ROUND(E71*F71,2)</f>
        <v>0</v>
      </c>
      <c r="H71" s="29"/>
      <c r="I71" s="30">
        <f>ROUND(E71*H71,2)</f>
        <v>0</v>
      </c>
      <c r="J71" s="29"/>
      <c r="K71" s="30">
        <f>ROUND(E71*J71,2)</f>
        <v>0</v>
      </c>
      <c r="L71" s="30">
        <v>21</v>
      </c>
      <c r="M71" s="30">
        <f>G71*(1+L71/100)</f>
        <v>0</v>
      </c>
      <c r="N71" s="30">
        <v>0</v>
      </c>
      <c r="O71" s="30">
        <f>ROUND(E71*N71,2)</f>
        <v>0</v>
      </c>
      <c r="P71" s="30">
        <v>0</v>
      </c>
      <c r="Q71" s="30">
        <f>ROUND(E71*P71,2)</f>
        <v>0</v>
      </c>
      <c r="R71" s="30"/>
      <c r="S71" s="30" t="s">
        <v>47</v>
      </c>
      <c r="T71" s="32"/>
      <c r="U71" s="32"/>
      <c r="V71" s="32"/>
      <c r="W71" s="32"/>
      <c r="X71" s="32"/>
      <c r="Y71" s="33"/>
      <c r="Z71" s="33"/>
      <c r="AA71" s="33"/>
      <c r="AB71" s="33"/>
      <c r="AC71" s="33"/>
      <c r="AD71" s="33"/>
      <c r="AE71" s="33"/>
      <c r="AF71" s="33"/>
      <c r="AG71" s="33" t="s">
        <v>39</v>
      </c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</row>
    <row r="72" spans="1:60" ht="13.8" customHeight="1" outlineLevel="1" x14ac:dyDescent="0.3">
      <c r="A72" s="34"/>
      <c r="B72" s="35"/>
      <c r="C72" s="53"/>
      <c r="D72" s="54"/>
      <c r="E72" s="54"/>
      <c r="F72" s="54"/>
      <c r="G72" s="54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1" t="s">
        <v>48</v>
      </c>
      <c r="U72" s="32">
        <v>0</v>
      </c>
      <c r="V72" s="32">
        <f>ROUND(E72*U72,2)</f>
        <v>0</v>
      </c>
      <c r="W72" s="32"/>
      <c r="X72" s="32" t="s">
        <v>37</v>
      </c>
      <c r="Y72" s="33"/>
      <c r="Z72" s="33"/>
      <c r="AA72" s="33"/>
      <c r="AB72" s="33"/>
      <c r="AC72" s="33"/>
      <c r="AD72" s="33"/>
      <c r="AE72" s="33"/>
      <c r="AF72" s="33"/>
      <c r="AG72" s="33" t="s">
        <v>38</v>
      </c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</row>
    <row r="73" spans="1:60" outlineLevel="1" x14ac:dyDescent="0.3">
      <c r="A73" s="38"/>
      <c r="B73" s="39" t="s">
        <v>177</v>
      </c>
      <c r="C73" s="40"/>
      <c r="D73" s="41"/>
      <c r="E73" s="42"/>
      <c r="F73" s="42"/>
      <c r="G73" s="43">
        <f>G8+G20+G31+G56+G63+G66</f>
        <v>0</v>
      </c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32"/>
      <c r="U73" s="32"/>
      <c r="V73" s="32"/>
      <c r="W73" s="32"/>
      <c r="X73" s="32"/>
      <c r="Y73" s="33"/>
      <c r="Z73" s="33"/>
      <c r="AA73" s="33"/>
      <c r="AB73" s="33"/>
      <c r="AC73" s="33"/>
      <c r="AD73" s="33"/>
      <c r="AE73" s="33"/>
      <c r="AF73" s="33"/>
      <c r="AG73" s="33" t="s">
        <v>49</v>
      </c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6">
        <f>C73</f>
        <v>0</v>
      </c>
      <c r="BB73" s="33"/>
      <c r="BC73" s="33"/>
      <c r="BD73" s="33"/>
      <c r="BE73" s="33"/>
      <c r="BF73" s="33"/>
      <c r="BG73" s="33"/>
      <c r="BH73" s="33"/>
    </row>
    <row r="74" spans="1:60" s="63" customFormat="1" x14ac:dyDescent="0.3">
      <c r="A74" s="56"/>
      <c r="B74" s="57"/>
      <c r="C74" s="58"/>
      <c r="D74" s="59"/>
      <c r="E74" s="60"/>
      <c r="F74" s="61"/>
      <c r="G74" s="62"/>
      <c r="H74" s="61"/>
      <c r="I74" s="62"/>
      <c r="J74" s="61"/>
      <c r="K74" s="62"/>
      <c r="L74" s="62"/>
      <c r="M74" s="62"/>
      <c r="N74" s="62"/>
      <c r="O74" s="62"/>
      <c r="P74" s="62"/>
      <c r="Q74" s="62"/>
      <c r="R74" s="62"/>
      <c r="S74" s="62"/>
    </row>
    <row r="75" spans="1:60" s="63" customFormat="1" x14ac:dyDescent="0.3">
      <c r="A75" s="56"/>
      <c r="B75" s="57"/>
      <c r="C75" s="270"/>
      <c r="D75" s="271"/>
      <c r="E75" s="271"/>
      <c r="F75" s="271"/>
      <c r="G75" s="271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</row>
    <row r="76" spans="1:60" s="63" customFormat="1" x14ac:dyDescent="0.3">
      <c r="A76" s="56"/>
      <c r="B76" s="57"/>
      <c r="C76" s="58"/>
      <c r="D76" s="59"/>
      <c r="E76" s="60"/>
      <c r="F76" s="61"/>
      <c r="G76" s="62"/>
      <c r="H76" s="61"/>
      <c r="I76" s="62"/>
      <c r="J76" s="61"/>
      <c r="K76" s="62"/>
      <c r="L76" s="62"/>
      <c r="M76" s="62"/>
      <c r="N76" s="62"/>
      <c r="O76" s="62"/>
      <c r="P76" s="62"/>
      <c r="Q76" s="62"/>
      <c r="R76" s="62"/>
      <c r="S76" s="62"/>
    </row>
    <row r="77" spans="1:60" s="63" customFormat="1" x14ac:dyDescent="0.3">
      <c r="A77" s="56"/>
      <c r="B77" s="57"/>
      <c r="C77" s="270"/>
      <c r="D77" s="271"/>
      <c r="E77" s="271"/>
      <c r="F77" s="271"/>
      <c r="G77" s="271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</row>
    <row r="78" spans="1:60" s="63" customFormat="1" x14ac:dyDescent="0.3">
      <c r="A78" s="56"/>
      <c r="B78" s="57"/>
      <c r="C78" s="58"/>
      <c r="D78" s="59"/>
      <c r="E78" s="60"/>
      <c r="F78" s="61"/>
      <c r="G78" s="62"/>
      <c r="H78" s="61"/>
      <c r="I78" s="62"/>
      <c r="J78" s="61"/>
      <c r="K78" s="62"/>
      <c r="L78" s="62"/>
      <c r="M78" s="62"/>
      <c r="N78" s="62"/>
      <c r="O78" s="62"/>
      <c r="P78" s="62"/>
      <c r="Q78" s="62"/>
      <c r="R78" s="62"/>
      <c r="S78" s="62"/>
    </row>
    <row r="79" spans="1:60" s="63" customFormat="1" x14ac:dyDescent="0.3">
      <c r="A79" s="56"/>
      <c r="B79" s="57"/>
      <c r="C79" s="272"/>
      <c r="D79" s="273"/>
      <c r="E79" s="273"/>
      <c r="F79" s="273"/>
      <c r="G79" s="273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</row>
    <row r="80" spans="1:60" s="63" customFormat="1" x14ac:dyDescent="0.3">
      <c r="A80" s="56"/>
      <c r="B80" s="57"/>
      <c r="C80" s="270"/>
      <c r="D80" s="271"/>
      <c r="E80" s="271"/>
      <c r="F80" s="271"/>
      <c r="G80" s="271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</row>
    <row r="81" spans="1:19" s="63" customFormat="1" x14ac:dyDescent="0.3">
      <c r="A81" s="56"/>
      <c r="B81" s="57"/>
      <c r="C81" s="58"/>
      <c r="D81" s="59"/>
      <c r="E81" s="60"/>
      <c r="F81" s="61"/>
      <c r="G81" s="62"/>
      <c r="H81" s="61"/>
      <c r="I81" s="62"/>
      <c r="J81" s="61"/>
      <c r="K81" s="62"/>
      <c r="L81" s="62"/>
      <c r="M81" s="62"/>
      <c r="N81" s="62"/>
      <c r="O81" s="62"/>
      <c r="P81" s="62"/>
      <c r="Q81" s="62"/>
      <c r="R81" s="62"/>
      <c r="S81" s="62"/>
    </row>
    <row r="82" spans="1:19" s="63" customFormat="1" x14ac:dyDescent="0.3">
      <c r="A82" s="56"/>
      <c r="B82" s="57"/>
      <c r="C82" s="272"/>
      <c r="D82" s="273"/>
      <c r="E82" s="273"/>
      <c r="F82" s="273"/>
      <c r="G82" s="273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</row>
    <row r="83" spans="1:19" s="63" customFormat="1" x14ac:dyDescent="0.3">
      <c r="A83" s="56"/>
      <c r="B83" s="57"/>
      <c r="C83" s="270"/>
      <c r="D83" s="271"/>
      <c r="E83" s="271"/>
      <c r="F83" s="271"/>
      <c r="G83" s="271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</row>
    <row r="84" spans="1:19" s="63" customFormat="1" x14ac:dyDescent="0.3">
      <c r="A84" s="56"/>
      <c r="B84" s="57"/>
      <c r="C84" s="58"/>
      <c r="D84" s="59"/>
      <c r="E84" s="60"/>
      <c r="F84" s="61"/>
      <c r="G84" s="62"/>
      <c r="H84" s="61"/>
      <c r="I84" s="62"/>
      <c r="J84" s="61"/>
      <c r="K84" s="62"/>
      <c r="L84" s="62"/>
      <c r="M84" s="62"/>
      <c r="N84" s="62"/>
      <c r="O84" s="62"/>
      <c r="P84" s="62"/>
      <c r="Q84" s="62"/>
      <c r="R84" s="62"/>
      <c r="S84" s="62"/>
    </row>
    <row r="85" spans="1:19" s="63" customFormat="1" x14ac:dyDescent="0.3">
      <c r="A85" s="56"/>
      <c r="B85" s="57"/>
      <c r="C85" s="270"/>
      <c r="D85" s="271"/>
      <c r="E85" s="271"/>
      <c r="F85" s="271"/>
      <c r="G85" s="271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</row>
    <row r="86" spans="1:19" s="63" customFormat="1" x14ac:dyDescent="0.3">
      <c r="A86" s="56"/>
      <c r="B86" s="57"/>
      <c r="C86" s="58"/>
      <c r="D86" s="59"/>
      <c r="E86" s="60"/>
      <c r="F86" s="61"/>
      <c r="G86" s="62"/>
      <c r="H86" s="61"/>
      <c r="I86" s="62"/>
      <c r="J86" s="61"/>
      <c r="K86" s="62"/>
      <c r="L86" s="62"/>
      <c r="M86" s="62"/>
      <c r="N86" s="62"/>
      <c r="O86" s="62"/>
      <c r="P86" s="62"/>
      <c r="Q86" s="62"/>
      <c r="R86" s="62"/>
      <c r="S86" s="62"/>
    </row>
    <row r="87" spans="1:19" s="63" customFormat="1" x14ac:dyDescent="0.3">
      <c r="A87" s="56"/>
      <c r="B87" s="57"/>
      <c r="C87" s="270"/>
      <c r="D87" s="271"/>
      <c r="E87" s="271"/>
      <c r="F87" s="271"/>
      <c r="G87" s="271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</row>
    <row r="88" spans="1:19" s="63" customFormat="1" x14ac:dyDescent="0.3">
      <c r="A88" s="56"/>
      <c r="B88" s="57"/>
      <c r="C88" s="58"/>
      <c r="D88" s="59"/>
      <c r="E88" s="60"/>
      <c r="F88" s="61"/>
      <c r="G88" s="62"/>
      <c r="H88" s="61"/>
      <c r="I88" s="62"/>
      <c r="J88" s="61"/>
      <c r="K88" s="62"/>
      <c r="L88" s="62"/>
      <c r="M88" s="62"/>
      <c r="N88" s="62"/>
      <c r="O88" s="62"/>
      <c r="P88" s="62"/>
      <c r="Q88" s="62"/>
      <c r="R88" s="62"/>
      <c r="S88" s="62"/>
    </row>
    <row r="89" spans="1:19" s="63" customFormat="1" x14ac:dyDescent="0.3">
      <c r="A89" s="56"/>
      <c r="B89" s="57"/>
      <c r="C89" s="270"/>
      <c r="D89" s="271"/>
      <c r="E89" s="271"/>
      <c r="F89" s="271"/>
      <c r="G89" s="271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</row>
    <row r="90" spans="1:19" s="63" customFormat="1" x14ac:dyDescent="0.3">
      <c r="A90" s="75"/>
      <c r="B90" s="76"/>
      <c r="C90" s="77"/>
      <c r="D90" s="78"/>
      <c r="E90" s="79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</row>
    <row r="91" spans="1:19" s="63" customFormat="1" x14ac:dyDescent="0.3">
      <c r="A91" s="56"/>
      <c r="B91" s="57"/>
      <c r="C91" s="58"/>
      <c r="D91" s="59"/>
      <c r="E91" s="60"/>
      <c r="F91" s="61"/>
      <c r="G91" s="62"/>
      <c r="H91" s="61"/>
      <c r="I91" s="62"/>
      <c r="J91" s="61"/>
      <c r="K91" s="62"/>
      <c r="L91" s="62"/>
      <c r="M91" s="62"/>
      <c r="N91" s="62"/>
      <c r="O91" s="62"/>
      <c r="P91" s="62"/>
      <c r="Q91" s="62"/>
      <c r="R91" s="62"/>
      <c r="S91" s="62"/>
    </row>
    <row r="92" spans="1:19" s="63" customFormat="1" x14ac:dyDescent="0.3">
      <c r="A92" s="56"/>
      <c r="B92" s="57"/>
      <c r="C92" s="270"/>
      <c r="D92" s="271"/>
      <c r="E92" s="271"/>
      <c r="F92" s="271"/>
      <c r="G92" s="271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</row>
    <row r="93" spans="1:19" s="63" customFormat="1" x14ac:dyDescent="0.3">
      <c r="A93" s="56"/>
      <c r="B93" s="57"/>
      <c r="C93" s="58"/>
      <c r="D93" s="59"/>
      <c r="E93" s="60"/>
      <c r="F93" s="61"/>
      <c r="G93" s="62"/>
      <c r="H93" s="61"/>
      <c r="I93" s="62"/>
      <c r="J93" s="61"/>
      <c r="K93" s="62"/>
      <c r="L93" s="62"/>
      <c r="M93" s="62"/>
      <c r="N93" s="62"/>
      <c r="O93" s="62"/>
      <c r="P93" s="62"/>
      <c r="Q93" s="62"/>
      <c r="R93" s="62"/>
      <c r="S93" s="62"/>
    </row>
    <row r="94" spans="1:19" s="63" customFormat="1" x14ac:dyDescent="0.3">
      <c r="A94" s="56"/>
      <c r="B94" s="57"/>
      <c r="C94" s="270"/>
      <c r="D94" s="271"/>
      <c r="E94" s="271"/>
      <c r="F94" s="271"/>
      <c r="G94" s="271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s="63" customFormat="1" x14ac:dyDescent="0.3">
      <c r="A95" s="56"/>
      <c r="B95" s="57"/>
      <c r="C95" s="58"/>
      <c r="D95" s="59"/>
      <c r="E95" s="60"/>
      <c r="F95" s="61"/>
      <c r="G95" s="62"/>
      <c r="H95" s="61"/>
      <c r="I95" s="62"/>
      <c r="J95" s="61"/>
      <c r="K95" s="62"/>
      <c r="L95" s="62"/>
      <c r="M95" s="62"/>
      <c r="N95" s="62"/>
      <c r="O95" s="62"/>
      <c r="P95" s="62"/>
      <c r="Q95" s="62"/>
      <c r="R95" s="62"/>
      <c r="S95" s="62"/>
    </row>
    <row r="96" spans="1:19" s="63" customFormat="1" x14ac:dyDescent="0.3">
      <c r="A96" s="56"/>
      <c r="B96" s="57"/>
      <c r="C96" s="270"/>
      <c r="D96" s="271"/>
      <c r="E96" s="271"/>
      <c r="F96" s="271"/>
      <c r="G96" s="271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7" spans="1:19" s="63" customFormat="1" x14ac:dyDescent="0.3">
      <c r="A97" s="75"/>
      <c r="B97" s="76"/>
      <c r="C97" s="77"/>
      <c r="D97" s="78"/>
      <c r="E97" s="79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</row>
    <row r="98" spans="1:19" s="63" customFormat="1" x14ac:dyDescent="0.3">
      <c r="A98" s="56"/>
      <c r="B98" s="57"/>
      <c r="C98" s="58"/>
      <c r="D98" s="59"/>
      <c r="E98" s="60"/>
      <c r="F98" s="61"/>
      <c r="G98" s="62"/>
      <c r="H98" s="61"/>
      <c r="I98" s="62"/>
      <c r="J98" s="61"/>
      <c r="K98" s="62"/>
      <c r="L98" s="62"/>
      <c r="M98" s="62"/>
      <c r="N98" s="62"/>
      <c r="O98" s="62"/>
      <c r="P98" s="62"/>
      <c r="Q98" s="62"/>
      <c r="R98" s="62"/>
      <c r="S98" s="62"/>
    </row>
    <row r="99" spans="1:19" s="63" customFormat="1" x14ac:dyDescent="0.3">
      <c r="A99" s="56"/>
      <c r="B99" s="57"/>
      <c r="C99" s="272"/>
      <c r="D99" s="273"/>
      <c r="E99" s="273"/>
      <c r="F99" s="273"/>
      <c r="G99" s="273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</row>
    <row r="100" spans="1:19" s="63" customFormat="1" x14ac:dyDescent="0.3">
      <c r="A100" s="56"/>
      <c r="B100" s="57"/>
      <c r="C100" s="270"/>
      <c r="D100" s="271"/>
      <c r="E100" s="271"/>
      <c r="F100" s="271"/>
      <c r="G100" s="271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s="63" customFormat="1" x14ac:dyDescent="0.3">
      <c r="A101" s="56"/>
      <c r="B101" s="57"/>
      <c r="C101" s="58"/>
      <c r="D101" s="59"/>
      <c r="E101" s="60"/>
      <c r="F101" s="61"/>
      <c r="G101" s="62"/>
      <c r="H101" s="61"/>
      <c r="I101" s="62"/>
      <c r="J101" s="61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s="63" customFormat="1" x14ac:dyDescent="0.3">
      <c r="A102" s="56"/>
      <c r="B102" s="57"/>
      <c r="C102" s="270"/>
      <c r="D102" s="271"/>
      <c r="E102" s="271"/>
      <c r="F102" s="271"/>
      <c r="G102" s="271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s="63" customFormat="1" x14ac:dyDescent="0.3">
      <c r="A103" s="56"/>
      <c r="B103" s="57"/>
      <c r="C103" s="58"/>
      <c r="D103" s="59"/>
      <c r="E103" s="60"/>
      <c r="F103" s="61"/>
      <c r="G103" s="62"/>
      <c r="H103" s="61"/>
      <c r="I103" s="62"/>
      <c r="J103" s="61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s="63" customFormat="1" x14ac:dyDescent="0.3">
      <c r="A104" s="56"/>
      <c r="B104" s="57"/>
      <c r="C104" s="270"/>
      <c r="D104" s="271"/>
      <c r="E104" s="271"/>
      <c r="F104" s="271"/>
      <c r="G104" s="271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</row>
    <row r="105" spans="1:19" s="63" customFormat="1" x14ac:dyDescent="0.3">
      <c r="A105" s="56"/>
      <c r="B105" s="57"/>
      <c r="C105" s="58"/>
      <c r="D105" s="59"/>
      <c r="E105" s="60"/>
      <c r="F105" s="61"/>
      <c r="G105" s="62"/>
      <c r="H105" s="61"/>
      <c r="I105" s="62"/>
      <c r="J105" s="61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s="63" customFormat="1" x14ac:dyDescent="0.3">
      <c r="A106" s="56"/>
      <c r="B106" s="57"/>
      <c r="C106" s="270"/>
      <c r="D106" s="271"/>
      <c r="E106" s="271"/>
      <c r="F106" s="271"/>
      <c r="G106" s="271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19" s="63" customFormat="1" x14ac:dyDescent="0.3">
      <c r="A107" s="56"/>
      <c r="B107" s="57"/>
      <c r="C107" s="58"/>
      <c r="D107" s="59"/>
      <c r="E107" s="60"/>
      <c r="F107" s="61"/>
      <c r="G107" s="62"/>
      <c r="H107" s="61"/>
      <c r="I107" s="62"/>
      <c r="J107" s="61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19" s="63" customFormat="1" x14ac:dyDescent="0.3">
      <c r="A108" s="56"/>
      <c r="B108" s="57"/>
      <c r="C108" s="270"/>
      <c r="D108" s="271"/>
      <c r="E108" s="271"/>
      <c r="F108" s="271"/>
      <c r="G108" s="271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 s="63" customFormat="1" x14ac:dyDescent="0.3">
      <c r="A109" s="56"/>
      <c r="B109" s="57"/>
      <c r="C109" s="58"/>
      <c r="D109" s="59"/>
      <c r="E109" s="60"/>
      <c r="F109" s="61"/>
      <c r="G109" s="62"/>
      <c r="H109" s="61"/>
      <c r="I109" s="62"/>
      <c r="J109" s="61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19" s="63" customFormat="1" x14ac:dyDescent="0.3">
      <c r="A110" s="56"/>
      <c r="B110" s="57"/>
      <c r="C110" s="270"/>
      <c r="D110" s="271"/>
      <c r="E110" s="271"/>
      <c r="F110" s="271"/>
      <c r="G110" s="271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19" s="63" customFormat="1" x14ac:dyDescent="0.3">
      <c r="A111" s="56"/>
      <c r="B111" s="57"/>
      <c r="C111" s="58"/>
      <c r="D111" s="59"/>
      <c r="E111" s="60"/>
      <c r="F111" s="61"/>
      <c r="G111" s="62"/>
      <c r="H111" s="61"/>
      <c r="I111" s="62"/>
      <c r="J111" s="61"/>
      <c r="K111" s="62"/>
      <c r="L111" s="62"/>
      <c r="M111" s="62"/>
      <c r="N111" s="62"/>
      <c r="O111" s="62"/>
      <c r="P111" s="62"/>
      <c r="Q111" s="62"/>
      <c r="R111" s="62"/>
      <c r="S111" s="62"/>
    </row>
    <row r="112" spans="1:19" s="63" customFormat="1" x14ac:dyDescent="0.3">
      <c r="A112" s="56"/>
      <c r="B112" s="57"/>
      <c r="C112" s="272"/>
      <c r="D112" s="273"/>
      <c r="E112" s="273"/>
      <c r="F112" s="273"/>
      <c r="G112" s="273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</row>
    <row r="113" spans="1:19" s="63" customFormat="1" x14ac:dyDescent="0.3">
      <c r="A113" s="56"/>
      <c r="B113" s="57"/>
      <c r="C113" s="270"/>
      <c r="D113" s="271"/>
      <c r="E113" s="271"/>
      <c r="F113" s="271"/>
      <c r="G113" s="271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</row>
    <row r="114" spans="1:19" s="63" customFormat="1" x14ac:dyDescent="0.3">
      <c r="A114" s="75"/>
      <c r="B114" s="76"/>
      <c r="C114" s="77"/>
      <c r="D114" s="78"/>
      <c r="E114" s="79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</row>
    <row r="115" spans="1:19" s="63" customFormat="1" x14ac:dyDescent="0.3">
      <c r="A115" s="56"/>
      <c r="B115" s="57"/>
      <c r="C115" s="58"/>
      <c r="D115" s="59"/>
      <c r="E115" s="60"/>
      <c r="F115" s="61"/>
      <c r="G115" s="62"/>
      <c r="H115" s="61"/>
      <c r="I115" s="62"/>
      <c r="J115" s="61"/>
      <c r="K115" s="62"/>
      <c r="L115" s="62"/>
      <c r="M115" s="62"/>
      <c r="N115" s="62"/>
      <c r="O115" s="62"/>
      <c r="P115" s="62"/>
      <c r="Q115" s="62"/>
      <c r="R115" s="62"/>
      <c r="S115" s="62"/>
    </row>
    <row r="116" spans="1:19" s="63" customFormat="1" x14ac:dyDescent="0.3">
      <c r="A116" s="56"/>
      <c r="B116" s="57"/>
      <c r="C116" s="270"/>
      <c r="D116" s="271"/>
      <c r="E116" s="271"/>
      <c r="F116" s="271"/>
      <c r="G116" s="271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</row>
    <row r="117" spans="1:19" s="63" customFormat="1" x14ac:dyDescent="0.3">
      <c r="A117" s="56"/>
      <c r="B117" s="57"/>
      <c r="C117" s="58"/>
      <c r="D117" s="59"/>
      <c r="E117" s="60"/>
      <c r="F117" s="61"/>
      <c r="G117" s="62"/>
      <c r="H117" s="61"/>
      <c r="I117" s="62"/>
      <c r="J117" s="61"/>
      <c r="K117" s="62"/>
      <c r="L117" s="62"/>
      <c r="M117" s="62"/>
      <c r="N117" s="62"/>
      <c r="O117" s="62"/>
      <c r="P117" s="62"/>
      <c r="Q117" s="62"/>
      <c r="R117" s="62"/>
      <c r="S117" s="62"/>
    </row>
    <row r="118" spans="1:19" s="63" customFormat="1" x14ac:dyDescent="0.3">
      <c r="A118" s="56"/>
      <c r="B118" s="57"/>
      <c r="C118" s="272"/>
      <c r="D118" s="273"/>
      <c r="E118" s="273"/>
      <c r="F118" s="273"/>
      <c r="G118" s="273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</row>
    <row r="119" spans="1:19" s="63" customFormat="1" x14ac:dyDescent="0.3">
      <c r="A119" s="56"/>
      <c r="B119" s="57"/>
      <c r="C119" s="270"/>
      <c r="D119" s="271"/>
      <c r="E119" s="271"/>
      <c r="F119" s="271"/>
      <c r="G119" s="271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58"/>
      <c r="D120" s="59"/>
      <c r="E120" s="60"/>
      <c r="F120" s="61"/>
      <c r="G120" s="62"/>
      <c r="H120" s="61"/>
      <c r="I120" s="62"/>
      <c r="J120" s="61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56"/>
      <c r="B121" s="57"/>
      <c r="C121" s="270"/>
      <c r="D121" s="271"/>
      <c r="E121" s="271"/>
      <c r="F121" s="271"/>
      <c r="G121" s="271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</row>
    <row r="122" spans="1:19" s="63" customFormat="1" x14ac:dyDescent="0.3">
      <c r="A122" s="56"/>
      <c r="B122" s="57"/>
      <c r="C122" s="58"/>
      <c r="D122" s="59"/>
      <c r="E122" s="60"/>
      <c r="F122" s="61"/>
      <c r="G122" s="62"/>
      <c r="H122" s="61"/>
      <c r="I122" s="62"/>
      <c r="J122" s="61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270"/>
      <c r="D123" s="271"/>
      <c r="E123" s="271"/>
      <c r="F123" s="271"/>
      <c r="G123" s="271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58"/>
      <c r="D124" s="59"/>
      <c r="E124" s="60"/>
      <c r="F124" s="61"/>
      <c r="G124" s="62"/>
      <c r="H124" s="61"/>
      <c r="I124" s="62"/>
      <c r="J124" s="61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2"/>
      <c r="D125" s="273"/>
      <c r="E125" s="273"/>
      <c r="F125" s="273"/>
      <c r="G125" s="273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56"/>
      <c r="B126" s="57"/>
      <c r="C126" s="270"/>
      <c r="D126" s="271"/>
      <c r="E126" s="271"/>
      <c r="F126" s="271"/>
      <c r="G126" s="271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</row>
    <row r="127" spans="1:19" s="63" customFormat="1" x14ac:dyDescent="0.3">
      <c r="A127" s="56"/>
      <c r="B127" s="57"/>
      <c r="C127" s="58"/>
      <c r="D127" s="59"/>
      <c r="E127" s="60"/>
      <c r="F127" s="61"/>
      <c r="G127" s="62"/>
      <c r="H127" s="61"/>
      <c r="I127" s="62"/>
      <c r="J127" s="61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272"/>
      <c r="D128" s="273"/>
      <c r="E128" s="273"/>
      <c r="F128" s="273"/>
      <c r="G128" s="273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56"/>
      <c r="B129" s="57"/>
      <c r="C129" s="270"/>
      <c r="D129" s="271"/>
      <c r="E129" s="271"/>
      <c r="F129" s="271"/>
      <c r="G129" s="271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</row>
    <row r="130" spans="1:19" s="63" customFormat="1" x14ac:dyDescent="0.3">
      <c r="A130" s="56"/>
      <c r="B130" s="57"/>
      <c r="C130" s="58"/>
      <c r="D130" s="59"/>
      <c r="E130" s="60"/>
      <c r="F130" s="61"/>
      <c r="G130" s="62"/>
      <c r="H130" s="61"/>
      <c r="I130" s="62"/>
      <c r="J130" s="61"/>
      <c r="K130" s="62"/>
      <c r="L130" s="62"/>
      <c r="M130" s="62"/>
      <c r="N130" s="62"/>
      <c r="O130" s="62"/>
      <c r="P130" s="62"/>
      <c r="Q130" s="62"/>
      <c r="R130" s="62"/>
      <c r="S130" s="62"/>
    </row>
    <row r="131" spans="1:19" s="63" customFormat="1" x14ac:dyDescent="0.3">
      <c r="A131" s="56"/>
      <c r="B131" s="57"/>
      <c r="C131" s="272"/>
      <c r="D131" s="273"/>
      <c r="E131" s="273"/>
      <c r="F131" s="273"/>
      <c r="G131" s="273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</row>
    <row r="132" spans="1:19" s="63" customFormat="1" x14ac:dyDescent="0.3">
      <c r="A132" s="56"/>
      <c r="B132" s="57"/>
      <c r="C132" s="270"/>
      <c r="D132" s="271"/>
      <c r="E132" s="271"/>
      <c r="F132" s="271"/>
      <c r="G132" s="271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</row>
    <row r="133" spans="1:19" s="63" customFormat="1" x14ac:dyDescent="0.3">
      <c r="A133" s="56"/>
      <c r="B133" s="57"/>
      <c r="C133" s="58"/>
      <c r="D133" s="59"/>
      <c r="E133" s="60"/>
      <c r="F133" s="61"/>
      <c r="G133" s="62"/>
      <c r="H133" s="61"/>
      <c r="I133" s="62"/>
      <c r="J133" s="61"/>
      <c r="K133" s="62"/>
      <c r="L133" s="62"/>
      <c r="M133" s="62"/>
      <c r="N133" s="62"/>
      <c r="O133" s="62"/>
      <c r="P133" s="62"/>
      <c r="Q133" s="62"/>
      <c r="R133" s="62"/>
      <c r="S133" s="62"/>
    </row>
    <row r="134" spans="1:19" s="63" customFormat="1" x14ac:dyDescent="0.3">
      <c r="A134" s="56"/>
      <c r="B134" s="57"/>
      <c r="C134" s="272"/>
      <c r="D134" s="273"/>
      <c r="E134" s="273"/>
      <c r="F134" s="273"/>
      <c r="G134" s="273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</row>
    <row r="135" spans="1:19" s="63" customFormat="1" x14ac:dyDescent="0.3">
      <c r="A135" s="56"/>
      <c r="B135" s="57"/>
      <c r="C135" s="270"/>
      <c r="D135" s="271"/>
      <c r="E135" s="271"/>
      <c r="F135" s="271"/>
      <c r="G135" s="271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</row>
    <row r="136" spans="1:19" s="63" customFormat="1" x14ac:dyDescent="0.3">
      <c r="A136" s="56"/>
      <c r="B136" s="57"/>
      <c r="C136" s="58"/>
      <c r="D136" s="59"/>
      <c r="E136" s="60"/>
      <c r="F136" s="61"/>
      <c r="G136" s="62"/>
      <c r="H136" s="61"/>
      <c r="I136" s="62"/>
      <c r="J136" s="61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272"/>
      <c r="D137" s="273"/>
      <c r="E137" s="273"/>
      <c r="F137" s="273"/>
      <c r="G137" s="273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270"/>
      <c r="D138" s="271"/>
      <c r="E138" s="271"/>
      <c r="F138" s="271"/>
      <c r="G138" s="271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75"/>
      <c r="B139" s="76"/>
      <c r="C139" s="77"/>
      <c r="D139" s="78"/>
      <c r="E139" s="79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</row>
    <row r="140" spans="1:19" s="63" customFormat="1" x14ac:dyDescent="0.3">
      <c r="A140" s="56"/>
      <c r="B140" s="57"/>
      <c r="C140" s="272"/>
      <c r="D140" s="273"/>
      <c r="E140" s="273"/>
      <c r="F140" s="273"/>
      <c r="G140" s="273"/>
      <c r="H140" s="62"/>
      <c r="I140" s="62"/>
      <c r="J140" s="62"/>
      <c r="K140" s="62"/>
      <c r="L140" s="62"/>
      <c r="M140" s="62"/>
      <c r="N140" s="60"/>
      <c r="O140" s="60"/>
      <c r="P140" s="60"/>
      <c r="Q140" s="60"/>
      <c r="R140" s="62"/>
      <c r="S140" s="62"/>
    </row>
    <row r="141" spans="1:19" s="63" customFormat="1" x14ac:dyDescent="0.3">
      <c r="A141" s="56"/>
      <c r="B141" s="57"/>
      <c r="C141" s="58"/>
      <c r="D141" s="59"/>
      <c r="E141" s="60"/>
      <c r="F141" s="61"/>
      <c r="G141" s="62"/>
      <c r="H141" s="61"/>
      <c r="I141" s="62"/>
      <c r="J141" s="61"/>
      <c r="K141" s="62"/>
      <c r="L141" s="62"/>
      <c r="M141" s="62"/>
      <c r="N141" s="60"/>
      <c r="O141" s="60"/>
      <c r="P141" s="60"/>
      <c r="Q141" s="60"/>
      <c r="R141" s="62"/>
      <c r="S141" s="62"/>
    </row>
    <row r="142" spans="1:19" s="63" customFormat="1" x14ac:dyDescent="0.3">
      <c r="A142" s="56"/>
      <c r="B142" s="57"/>
      <c r="C142" s="272"/>
      <c r="D142" s="273"/>
      <c r="E142" s="273"/>
      <c r="F142" s="273"/>
      <c r="G142" s="273"/>
      <c r="H142" s="62"/>
      <c r="I142" s="62"/>
      <c r="J142" s="62"/>
      <c r="K142" s="62"/>
      <c r="L142" s="62"/>
      <c r="M142" s="62"/>
      <c r="N142" s="60"/>
      <c r="O142" s="60"/>
      <c r="P142" s="60"/>
      <c r="Q142" s="60"/>
      <c r="R142" s="62"/>
      <c r="S142" s="62"/>
    </row>
    <row r="143" spans="1:19" s="63" customFormat="1" x14ac:dyDescent="0.3">
      <c r="A143" s="56"/>
      <c r="B143" s="57"/>
      <c r="C143" s="58"/>
      <c r="D143" s="59"/>
      <c r="E143" s="60"/>
      <c r="F143" s="61"/>
      <c r="G143" s="62"/>
      <c r="H143" s="61"/>
      <c r="I143" s="62"/>
      <c r="J143" s="61"/>
      <c r="K143" s="62"/>
      <c r="L143" s="62"/>
      <c r="M143" s="62"/>
      <c r="N143" s="60"/>
      <c r="O143" s="60"/>
      <c r="P143" s="60"/>
      <c r="Q143" s="60"/>
      <c r="R143" s="62"/>
      <c r="S143" s="62"/>
    </row>
    <row r="144" spans="1:19" s="63" customFormat="1" x14ac:dyDescent="0.3">
      <c r="A144" s="56"/>
      <c r="B144" s="57"/>
      <c r="C144" s="272"/>
      <c r="D144" s="273"/>
      <c r="E144" s="273"/>
      <c r="F144" s="273"/>
      <c r="G144" s="273"/>
      <c r="H144" s="62"/>
      <c r="I144" s="62"/>
      <c r="J144" s="62"/>
      <c r="K144" s="62"/>
      <c r="L144" s="62"/>
      <c r="M144" s="62"/>
      <c r="N144" s="60"/>
      <c r="O144" s="60"/>
      <c r="P144" s="60"/>
      <c r="Q144" s="60"/>
      <c r="R144" s="62"/>
      <c r="S144" s="62"/>
    </row>
    <row r="145" spans="1:19" s="63" customFormat="1" x14ac:dyDescent="0.3">
      <c r="A145" s="56"/>
      <c r="B145" s="57"/>
      <c r="C145" s="58"/>
      <c r="D145" s="59"/>
      <c r="E145" s="60"/>
      <c r="F145" s="61"/>
      <c r="G145" s="62"/>
      <c r="H145" s="61"/>
      <c r="I145" s="62"/>
      <c r="J145" s="61"/>
      <c r="K145" s="62"/>
      <c r="L145" s="62"/>
      <c r="M145" s="62"/>
      <c r="N145" s="60"/>
      <c r="O145" s="60"/>
      <c r="P145" s="60"/>
      <c r="Q145" s="60"/>
      <c r="R145" s="62"/>
      <c r="S145" s="62"/>
    </row>
    <row r="146" spans="1:19" s="63" customFormat="1" x14ac:dyDescent="0.3">
      <c r="A146" s="56"/>
      <c r="B146" s="57"/>
      <c r="C146" s="58"/>
      <c r="D146" s="59"/>
      <c r="E146" s="60"/>
      <c r="F146" s="61"/>
      <c r="G146" s="62"/>
      <c r="H146" s="61"/>
      <c r="I146" s="62"/>
      <c r="J146" s="61"/>
      <c r="K146" s="62"/>
      <c r="L146" s="62"/>
      <c r="M146" s="62"/>
      <c r="N146" s="62"/>
      <c r="O146" s="62"/>
      <c r="P146" s="62"/>
      <c r="Q146" s="62"/>
      <c r="R146" s="62"/>
      <c r="S146" s="62"/>
    </row>
    <row r="147" spans="1:19" s="63" customFormat="1" x14ac:dyDescent="0.3">
      <c r="A147" s="56"/>
      <c r="B147" s="57"/>
      <c r="C147" s="58"/>
      <c r="D147" s="59"/>
      <c r="E147" s="60"/>
      <c r="F147" s="61"/>
      <c r="G147" s="62"/>
      <c r="H147" s="61"/>
      <c r="I147" s="62"/>
      <c r="J147" s="61"/>
      <c r="K147" s="62"/>
      <c r="L147" s="62"/>
      <c r="M147" s="62"/>
      <c r="N147" s="62"/>
      <c r="O147" s="62"/>
      <c r="P147" s="62"/>
      <c r="Q147" s="62"/>
      <c r="R147" s="62"/>
      <c r="S147" s="62"/>
    </row>
    <row r="148" spans="1:19" s="63" customFormat="1" x14ac:dyDescent="0.3">
      <c r="A148" s="56"/>
      <c r="B148" s="57"/>
      <c r="C148" s="272"/>
      <c r="D148" s="273"/>
      <c r="E148" s="273"/>
      <c r="F148" s="273"/>
      <c r="G148" s="273"/>
      <c r="H148" s="61"/>
      <c r="I148" s="62"/>
      <c r="J148" s="61"/>
      <c r="K148" s="62"/>
      <c r="L148" s="62"/>
      <c r="M148" s="62"/>
      <c r="N148" s="62"/>
      <c r="O148" s="62"/>
      <c r="P148" s="62"/>
      <c r="Q148" s="62"/>
      <c r="R148" s="62"/>
      <c r="S148" s="62"/>
    </row>
    <row r="149" spans="1:19" s="63" customFormat="1" x14ac:dyDescent="0.3">
      <c r="A149" s="56"/>
      <c r="B149" s="57"/>
      <c r="C149" s="58"/>
      <c r="D149" s="59"/>
      <c r="E149" s="60"/>
      <c r="F149" s="61"/>
      <c r="G149" s="62"/>
      <c r="H149" s="61"/>
      <c r="I149" s="62"/>
      <c r="J149" s="61"/>
      <c r="K149" s="62"/>
      <c r="L149" s="62"/>
      <c r="M149" s="62"/>
      <c r="N149" s="62"/>
      <c r="O149" s="62"/>
      <c r="P149" s="62"/>
      <c r="Q149" s="62"/>
      <c r="R149" s="62"/>
      <c r="S149" s="62"/>
    </row>
    <row r="150" spans="1:19" s="63" customFormat="1" x14ac:dyDescent="0.3">
      <c r="A150" s="56"/>
      <c r="B150" s="57"/>
      <c r="C150" s="272"/>
      <c r="D150" s="273"/>
      <c r="E150" s="273"/>
      <c r="F150" s="273"/>
      <c r="G150" s="273"/>
      <c r="H150" s="61"/>
      <c r="I150" s="62"/>
      <c r="J150" s="61"/>
      <c r="K150" s="62"/>
      <c r="L150" s="62"/>
      <c r="M150" s="62"/>
      <c r="N150" s="62"/>
      <c r="O150" s="62"/>
      <c r="P150" s="62"/>
      <c r="Q150" s="62"/>
      <c r="R150" s="62"/>
      <c r="S150" s="62"/>
    </row>
    <row r="151" spans="1:19" s="63" customFormat="1" x14ac:dyDescent="0.3">
      <c r="A151" s="56"/>
      <c r="B151" s="57"/>
      <c r="C151" s="58"/>
      <c r="D151" s="59"/>
      <c r="E151" s="60"/>
      <c r="F151" s="61"/>
      <c r="G151" s="62"/>
      <c r="H151" s="61"/>
      <c r="I151" s="62"/>
      <c r="J151" s="61"/>
      <c r="K151" s="62"/>
      <c r="L151" s="62"/>
      <c r="M151" s="62"/>
      <c r="N151" s="62"/>
      <c r="O151" s="62"/>
      <c r="P151" s="62"/>
      <c r="Q151" s="62"/>
      <c r="R151" s="62"/>
      <c r="S151" s="62"/>
    </row>
    <row r="152" spans="1:19" s="63" customFormat="1" x14ac:dyDescent="0.3">
      <c r="A152" s="56"/>
      <c r="B152" s="57"/>
      <c r="C152" s="272"/>
      <c r="D152" s="273"/>
      <c r="E152" s="273"/>
      <c r="F152" s="273"/>
      <c r="G152" s="273"/>
      <c r="H152" s="61"/>
      <c r="I152" s="62"/>
      <c r="J152" s="61"/>
      <c r="K152" s="62"/>
      <c r="L152" s="62"/>
      <c r="M152" s="62"/>
      <c r="N152" s="62"/>
      <c r="O152" s="62"/>
      <c r="P152" s="62"/>
      <c r="Q152" s="62"/>
      <c r="R152" s="62"/>
      <c r="S152" s="62"/>
    </row>
    <row r="153" spans="1:19" s="63" customFormat="1" x14ac:dyDescent="0.3">
      <c r="A153" s="56"/>
      <c r="B153" s="57"/>
      <c r="C153" s="270"/>
      <c r="D153" s="271"/>
      <c r="E153" s="271"/>
      <c r="F153" s="271"/>
      <c r="G153" s="271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</row>
    <row r="154" spans="1:19" s="63" customFormat="1" x14ac:dyDescent="0.3">
      <c r="A154" s="56"/>
      <c r="B154" s="57"/>
      <c r="C154" s="58"/>
      <c r="D154" s="59"/>
      <c r="E154" s="60"/>
      <c r="F154" s="61"/>
      <c r="G154" s="62"/>
      <c r="H154" s="61"/>
      <c r="I154" s="62"/>
      <c r="J154" s="61"/>
      <c r="K154" s="62"/>
      <c r="L154" s="62"/>
      <c r="M154" s="62"/>
      <c r="N154" s="62"/>
      <c r="O154" s="62"/>
      <c r="P154" s="62"/>
      <c r="Q154" s="62"/>
      <c r="R154" s="62"/>
      <c r="S154" s="62"/>
    </row>
    <row r="155" spans="1:19" s="63" customFormat="1" x14ac:dyDescent="0.3">
      <c r="A155" s="56"/>
      <c r="B155" s="57"/>
      <c r="C155" s="270"/>
      <c r="D155" s="271"/>
      <c r="E155" s="271"/>
      <c r="F155" s="271"/>
      <c r="G155" s="271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</row>
    <row r="156" spans="1:19" s="63" customFormat="1" x14ac:dyDescent="0.3">
      <c r="A156" s="56"/>
      <c r="B156" s="57"/>
      <c r="C156" s="58"/>
      <c r="D156" s="59"/>
      <c r="E156" s="60"/>
      <c r="F156" s="61"/>
      <c r="G156" s="62"/>
      <c r="H156" s="61"/>
      <c r="I156" s="62"/>
      <c r="J156" s="61"/>
      <c r="K156" s="62"/>
      <c r="L156" s="62"/>
      <c r="M156" s="62"/>
      <c r="N156" s="62"/>
      <c r="O156" s="62"/>
      <c r="P156" s="62"/>
      <c r="Q156" s="62"/>
      <c r="R156" s="62"/>
      <c r="S156" s="62"/>
    </row>
    <row r="157" spans="1:19" s="63" customFormat="1" x14ac:dyDescent="0.3">
      <c r="A157" s="56"/>
      <c r="B157" s="57"/>
      <c r="C157" s="270"/>
      <c r="D157" s="271"/>
      <c r="E157" s="271"/>
      <c r="F157" s="271"/>
      <c r="G157" s="271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</row>
    <row r="158" spans="1:19" s="63" customFormat="1" x14ac:dyDescent="0.3">
      <c r="A158" s="75"/>
      <c r="B158" s="76"/>
      <c r="C158" s="77"/>
      <c r="D158" s="78"/>
      <c r="E158" s="79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</row>
    <row r="159" spans="1:19" s="63" customFormat="1" x14ac:dyDescent="0.3">
      <c r="A159" s="56"/>
      <c r="B159" s="57"/>
      <c r="C159" s="58"/>
      <c r="D159" s="59"/>
      <c r="E159" s="60"/>
      <c r="F159" s="61"/>
      <c r="G159" s="62"/>
      <c r="H159" s="61"/>
      <c r="I159" s="62"/>
      <c r="J159" s="61"/>
      <c r="K159" s="62"/>
      <c r="L159" s="62"/>
      <c r="M159" s="62"/>
      <c r="N159" s="62"/>
      <c r="O159" s="62"/>
      <c r="P159" s="62"/>
      <c r="Q159" s="62"/>
      <c r="R159" s="62"/>
      <c r="S159" s="62"/>
    </row>
    <row r="160" spans="1:19" s="63" customFormat="1" x14ac:dyDescent="0.3">
      <c r="A160" s="75"/>
      <c r="B160" s="76"/>
      <c r="C160" s="77"/>
      <c r="D160" s="78"/>
      <c r="E160" s="79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</row>
    <row r="161" spans="1:19" s="63" customFormat="1" x14ac:dyDescent="0.3">
      <c r="A161" s="56"/>
      <c r="B161" s="57"/>
      <c r="C161" s="58"/>
      <c r="D161" s="59"/>
      <c r="E161" s="60"/>
      <c r="F161" s="61"/>
      <c r="G161" s="62"/>
      <c r="H161" s="61"/>
      <c r="I161" s="62"/>
      <c r="J161" s="61"/>
      <c r="K161" s="62"/>
      <c r="L161" s="62"/>
      <c r="M161" s="62"/>
      <c r="N161" s="62"/>
      <c r="O161" s="62"/>
      <c r="P161" s="62"/>
      <c r="Q161" s="62"/>
      <c r="R161" s="62"/>
      <c r="S161" s="62"/>
    </row>
    <row r="162" spans="1:19" s="63" customFormat="1" x14ac:dyDescent="0.3">
      <c r="A162" s="56"/>
      <c r="B162" s="57"/>
      <c r="C162" s="270"/>
      <c r="D162" s="271"/>
      <c r="E162" s="271"/>
      <c r="F162" s="271"/>
      <c r="G162" s="271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</row>
    <row r="163" spans="1:19" s="63" customFormat="1" x14ac:dyDescent="0.3">
      <c r="A163" s="56"/>
      <c r="B163" s="57"/>
      <c r="C163" s="58"/>
      <c r="D163" s="59"/>
      <c r="E163" s="60"/>
      <c r="F163" s="61"/>
      <c r="G163" s="62"/>
      <c r="H163" s="61"/>
      <c r="I163" s="62"/>
      <c r="J163" s="61"/>
      <c r="K163" s="62"/>
      <c r="L163" s="62"/>
      <c r="M163" s="62"/>
      <c r="N163" s="62"/>
      <c r="O163" s="62"/>
      <c r="P163" s="62"/>
      <c r="Q163" s="62"/>
      <c r="R163" s="62"/>
      <c r="S163" s="62"/>
    </row>
    <row r="164" spans="1:19" s="63" customFormat="1" x14ac:dyDescent="0.3">
      <c r="A164" s="56"/>
      <c r="B164" s="57"/>
      <c r="C164" s="270"/>
      <c r="D164" s="271"/>
      <c r="E164" s="271"/>
      <c r="F164" s="271"/>
      <c r="G164" s="271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</row>
    <row r="165" spans="1:19" s="63" customFormat="1" x14ac:dyDescent="0.3">
      <c r="A165" s="56"/>
      <c r="B165" s="57"/>
      <c r="C165" s="58"/>
      <c r="D165" s="59"/>
      <c r="E165" s="60"/>
      <c r="F165" s="61"/>
      <c r="G165" s="62"/>
      <c r="H165" s="61"/>
      <c r="I165" s="62"/>
      <c r="J165" s="61"/>
      <c r="K165" s="62"/>
      <c r="L165" s="62"/>
      <c r="M165" s="62"/>
      <c r="N165" s="62"/>
      <c r="O165" s="62"/>
      <c r="P165" s="62"/>
      <c r="Q165" s="62"/>
      <c r="R165" s="62"/>
      <c r="S165" s="62"/>
    </row>
    <row r="166" spans="1:19" s="63" customFormat="1" x14ac:dyDescent="0.3">
      <c r="A166" s="56"/>
      <c r="B166" s="57"/>
      <c r="C166" s="270"/>
      <c r="D166" s="271"/>
      <c r="E166" s="271"/>
      <c r="F166" s="271"/>
      <c r="G166" s="271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</row>
    <row r="167" spans="1:19" s="63" customFormat="1" x14ac:dyDescent="0.3">
      <c r="A167" s="75"/>
      <c r="B167" s="76"/>
      <c r="C167" s="77"/>
      <c r="D167" s="78"/>
      <c r="E167" s="79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</row>
    <row r="168" spans="1:19" s="63" customFormat="1" x14ac:dyDescent="0.3">
      <c r="A168" s="56"/>
      <c r="B168" s="57"/>
      <c r="C168" s="58"/>
      <c r="D168" s="59"/>
      <c r="E168" s="60"/>
      <c r="F168" s="61"/>
      <c r="G168" s="62"/>
      <c r="H168" s="61"/>
      <c r="I168" s="62"/>
      <c r="J168" s="61"/>
      <c r="K168" s="62"/>
      <c r="L168" s="62"/>
      <c r="M168" s="62"/>
      <c r="N168" s="62"/>
      <c r="O168" s="62"/>
      <c r="P168" s="62"/>
      <c r="Q168" s="62"/>
      <c r="R168" s="62"/>
      <c r="S168" s="62"/>
    </row>
    <row r="169" spans="1:19" s="63" customFormat="1" x14ac:dyDescent="0.3">
      <c r="A169" s="56"/>
      <c r="B169" s="57"/>
      <c r="C169" s="272"/>
      <c r="D169" s="273"/>
      <c r="E169" s="273"/>
      <c r="F169" s="273"/>
      <c r="G169" s="273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</row>
    <row r="170" spans="1:19" s="63" customFormat="1" x14ac:dyDescent="0.3">
      <c r="A170" s="56"/>
      <c r="B170" s="57"/>
      <c r="C170" s="270"/>
      <c r="D170" s="271"/>
      <c r="E170" s="271"/>
      <c r="F170" s="271"/>
      <c r="G170" s="271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</row>
    <row r="171" spans="1:19" s="63" customFormat="1" x14ac:dyDescent="0.3">
      <c r="A171" s="56"/>
      <c r="B171" s="57"/>
      <c r="C171" s="58"/>
      <c r="D171" s="59"/>
      <c r="E171" s="60"/>
      <c r="F171" s="61"/>
      <c r="G171" s="62"/>
      <c r="H171" s="61"/>
      <c r="I171" s="62"/>
      <c r="J171" s="61"/>
      <c r="K171" s="62"/>
      <c r="L171" s="62"/>
      <c r="M171" s="62"/>
      <c r="N171" s="62"/>
      <c r="O171" s="62"/>
      <c r="P171" s="62"/>
      <c r="Q171" s="62"/>
      <c r="R171" s="62"/>
      <c r="S171" s="62"/>
    </row>
    <row r="172" spans="1:19" s="63" customFormat="1" x14ac:dyDescent="0.3">
      <c r="A172" s="56"/>
      <c r="B172" s="57"/>
      <c r="C172" s="272"/>
      <c r="D172" s="273"/>
      <c r="E172" s="273"/>
      <c r="F172" s="273"/>
      <c r="G172" s="273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</row>
    <row r="173" spans="1:19" s="63" customFormat="1" x14ac:dyDescent="0.3">
      <c r="A173" s="75"/>
      <c r="B173" s="76"/>
      <c r="C173" s="77"/>
      <c r="D173" s="81"/>
      <c r="E173" s="75"/>
      <c r="F173" s="75"/>
      <c r="G173" s="82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</row>
    <row r="174" spans="1:19" s="63" customFormat="1" x14ac:dyDescent="0.3">
      <c r="B174" s="67"/>
      <c r="C174" s="67"/>
      <c r="D174" s="68"/>
    </row>
    <row r="175" spans="1:19" s="63" customFormat="1" x14ac:dyDescent="0.3">
      <c r="A175" s="65"/>
      <c r="B175" s="66"/>
      <c r="C175" s="274"/>
      <c r="D175" s="275"/>
      <c r="E175" s="275"/>
      <c r="F175" s="275"/>
      <c r="G175" s="275"/>
    </row>
    <row r="176" spans="1:19" s="63" customFormat="1" x14ac:dyDescent="0.3">
      <c r="B176" s="67"/>
      <c r="C176" s="67"/>
      <c r="D176" s="68"/>
    </row>
    <row r="177" spans="1:25" s="63" customFormat="1" x14ac:dyDescent="0.3">
      <c r="B177" s="67"/>
      <c r="C177" s="67"/>
      <c r="D177" s="68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</row>
    <row r="178" spans="1:25" s="63" customFormat="1" x14ac:dyDescent="0.3">
      <c r="A178" s="70"/>
      <c r="B178" s="71"/>
      <c r="C178" s="71"/>
      <c r="D178" s="72"/>
      <c r="E178" s="73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</row>
    <row r="179" spans="1:25" s="63" customFormat="1" x14ac:dyDescent="0.3">
      <c r="A179" s="75"/>
      <c r="B179" s="76"/>
      <c r="C179" s="77"/>
      <c r="D179" s="78"/>
      <c r="E179" s="79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</row>
    <row r="180" spans="1:25" s="63" customFormat="1" x14ac:dyDescent="0.3">
      <c r="A180" s="56"/>
      <c r="B180" s="57"/>
      <c r="C180" s="58"/>
      <c r="D180" s="59"/>
      <c r="E180" s="60"/>
      <c r="F180" s="61"/>
      <c r="G180" s="62"/>
      <c r="H180" s="61"/>
      <c r="I180" s="62"/>
      <c r="J180" s="61"/>
      <c r="K180" s="62"/>
      <c r="L180" s="62"/>
      <c r="M180" s="62"/>
      <c r="N180" s="62"/>
      <c r="O180" s="62"/>
      <c r="P180" s="62"/>
      <c r="Q180" s="62"/>
      <c r="R180" s="62"/>
      <c r="S180" s="62"/>
      <c r="Y180" s="64"/>
    </row>
    <row r="181" spans="1:25" s="63" customFormat="1" x14ac:dyDescent="0.3">
      <c r="A181" s="56"/>
      <c r="B181" s="57"/>
      <c r="C181" s="270"/>
      <c r="D181" s="271"/>
      <c r="E181" s="271"/>
      <c r="F181" s="271"/>
      <c r="G181" s="271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Y181" s="64"/>
    </row>
    <row r="182" spans="1:25" s="63" customFormat="1" x14ac:dyDescent="0.3">
      <c r="A182" s="56"/>
      <c r="B182" s="57"/>
      <c r="C182" s="58"/>
      <c r="D182" s="59"/>
      <c r="E182" s="60"/>
      <c r="F182" s="61"/>
      <c r="G182" s="62"/>
      <c r="H182" s="61"/>
      <c r="I182" s="62"/>
      <c r="J182" s="61"/>
      <c r="K182" s="62"/>
      <c r="L182" s="62"/>
      <c r="M182" s="62"/>
      <c r="N182" s="62"/>
      <c r="O182" s="62"/>
      <c r="P182" s="62"/>
      <c r="Q182" s="62"/>
      <c r="R182" s="62"/>
      <c r="S182" s="62"/>
      <c r="Y182" s="64"/>
    </row>
    <row r="183" spans="1:25" s="63" customFormat="1" x14ac:dyDescent="0.3">
      <c r="A183" s="56"/>
      <c r="B183" s="57"/>
      <c r="C183" s="270"/>
      <c r="D183" s="271"/>
      <c r="E183" s="271"/>
      <c r="F183" s="271"/>
      <c r="G183" s="271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Y183" s="64"/>
    </row>
    <row r="184" spans="1:25" s="63" customFormat="1" x14ac:dyDescent="0.3">
      <c r="A184" s="56"/>
      <c r="B184" s="57"/>
      <c r="C184" s="58"/>
      <c r="D184" s="59"/>
      <c r="E184" s="60"/>
      <c r="F184" s="61"/>
      <c r="G184" s="62"/>
      <c r="H184" s="61"/>
      <c r="I184" s="62"/>
      <c r="J184" s="61"/>
      <c r="K184" s="62"/>
      <c r="L184" s="62"/>
      <c r="M184" s="62"/>
      <c r="N184" s="62"/>
      <c r="O184" s="62"/>
      <c r="P184" s="62"/>
      <c r="Q184" s="62"/>
      <c r="R184" s="62"/>
      <c r="S184" s="62"/>
      <c r="Y184" s="64"/>
    </row>
    <row r="185" spans="1:25" s="63" customFormat="1" x14ac:dyDescent="0.3">
      <c r="A185" s="56"/>
      <c r="B185" s="57"/>
      <c r="C185" s="270"/>
      <c r="D185" s="271"/>
      <c r="E185" s="271"/>
      <c r="F185" s="271"/>
      <c r="G185" s="271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Y185" s="64"/>
    </row>
    <row r="186" spans="1:25" s="63" customFormat="1" x14ac:dyDescent="0.3">
      <c r="A186" s="56"/>
      <c r="B186" s="57"/>
      <c r="C186" s="58"/>
      <c r="D186" s="59"/>
      <c r="E186" s="60"/>
      <c r="F186" s="61"/>
      <c r="G186" s="62"/>
      <c r="H186" s="61"/>
      <c r="I186" s="62"/>
      <c r="J186" s="61"/>
      <c r="K186" s="62"/>
      <c r="L186" s="62"/>
      <c r="M186" s="62"/>
      <c r="N186" s="62"/>
      <c r="O186" s="62"/>
      <c r="P186" s="62"/>
      <c r="Q186" s="62"/>
      <c r="R186" s="62"/>
      <c r="S186" s="62"/>
      <c r="Y186" s="64"/>
    </row>
    <row r="187" spans="1:25" s="63" customFormat="1" x14ac:dyDescent="0.3">
      <c r="A187" s="56"/>
      <c r="B187" s="57"/>
      <c r="C187" s="270"/>
      <c r="D187" s="271"/>
      <c r="E187" s="271"/>
      <c r="F187" s="271"/>
      <c r="G187" s="271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Y187" s="64"/>
    </row>
    <row r="188" spans="1:25" s="63" customFormat="1" x14ac:dyDescent="0.3">
      <c r="A188" s="56"/>
      <c r="B188" s="57"/>
      <c r="C188" s="58"/>
      <c r="D188" s="59"/>
      <c r="E188" s="60"/>
      <c r="F188" s="61"/>
      <c r="G188" s="62"/>
      <c r="H188" s="61"/>
      <c r="I188" s="62"/>
      <c r="J188" s="61"/>
      <c r="K188" s="62"/>
      <c r="L188" s="62"/>
      <c r="M188" s="62"/>
      <c r="N188" s="62"/>
      <c r="O188" s="62"/>
      <c r="P188" s="62"/>
      <c r="Q188" s="62"/>
      <c r="R188" s="62"/>
      <c r="S188" s="62"/>
      <c r="Y188" s="64"/>
    </row>
    <row r="189" spans="1:25" s="63" customFormat="1" x14ac:dyDescent="0.3">
      <c r="A189" s="56"/>
      <c r="B189" s="57"/>
      <c r="C189" s="270"/>
      <c r="D189" s="271"/>
      <c r="E189" s="271"/>
      <c r="F189" s="271"/>
      <c r="G189" s="271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Y189" s="64"/>
    </row>
    <row r="190" spans="1:25" s="63" customFormat="1" x14ac:dyDescent="0.3">
      <c r="A190" s="56"/>
      <c r="B190" s="57"/>
      <c r="C190" s="58"/>
      <c r="D190" s="59"/>
      <c r="E190" s="60"/>
      <c r="F190" s="61"/>
      <c r="G190" s="62"/>
      <c r="H190" s="61"/>
      <c r="I190" s="62"/>
      <c r="J190" s="61"/>
      <c r="K190" s="62"/>
      <c r="L190" s="62"/>
      <c r="M190" s="62"/>
      <c r="N190" s="62"/>
      <c r="O190" s="62"/>
      <c r="P190" s="62"/>
      <c r="Q190" s="62"/>
      <c r="R190" s="62"/>
      <c r="S190" s="62"/>
      <c r="Y190" s="64"/>
    </row>
    <row r="191" spans="1:25" s="63" customFormat="1" x14ac:dyDescent="0.3">
      <c r="A191" s="56"/>
      <c r="B191" s="57"/>
      <c r="C191" s="270"/>
      <c r="D191" s="271"/>
      <c r="E191" s="271"/>
      <c r="F191" s="271"/>
      <c r="G191" s="271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Y191" s="64"/>
    </row>
    <row r="192" spans="1:25" s="63" customFormat="1" x14ac:dyDescent="0.3">
      <c r="A192" s="56"/>
      <c r="B192" s="57"/>
      <c r="C192" s="58"/>
      <c r="D192" s="59"/>
      <c r="E192" s="60"/>
      <c r="F192" s="61"/>
      <c r="G192" s="62"/>
      <c r="H192" s="61"/>
      <c r="I192" s="62"/>
      <c r="J192" s="61"/>
      <c r="K192" s="62"/>
      <c r="L192" s="62"/>
      <c r="M192" s="62"/>
      <c r="N192" s="62"/>
      <c r="O192" s="62"/>
      <c r="P192" s="62"/>
      <c r="Q192" s="62"/>
      <c r="R192" s="62"/>
      <c r="S192" s="62"/>
      <c r="Y192" s="64"/>
    </row>
    <row r="193" spans="1:25" s="63" customFormat="1" x14ac:dyDescent="0.3">
      <c r="A193" s="56"/>
      <c r="B193" s="57"/>
      <c r="C193" s="270"/>
      <c r="D193" s="271"/>
      <c r="E193" s="271"/>
      <c r="F193" s="271"/>
      <c r="G193" s="271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Y193" s="64"/>
    </row>
    <row r="194" spans="1:25" s="63" customFormat="1" x14ac:dyDescent="0.3">
      <c r="A194" s="56"/>
      <c r="B194" s="57"/>
      <c r="C194" s="58"/>
      <c r="D194" s="59"/>
      <c r="E194" s="60"/>
      <c r="F194" s="61"/>
      <c r="G194" s="62"/>
      <c r="H194" s="61"/>
      <c r="I194" s="62"/>
      <c r="J194" s="61"/>
      <c r="K194" s="62"/>
      <c r="L194" s="62"/>
      <c r="M194" s="62"/>
      <c r="N194" s="62"/>
      <c r="O194" s="62"/>
      <c r="P194" s="62"/>
      <c r="Q194" s="62"/>
      <c r="R194" s="62"/>
      <c r="S194" s="62"/>
      <c r="Y194" s="64"/>
    </row>
    <row r="195" spans="1:25" s="63" customFormat="1" x14ac:dyDescent="0.3">
      <c r="A195" s="56"/>
      <c r="B195" s="57"/>
      <c r="C195" s="270"/>
      <c r="D195" s="271"/>
      <c r="E195" s="271"/>
      <c r="F195" s="271"/>
      <c r="G195" s="271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Y195" s="64"/>
    </row>
    <row r="196" spans="1:25" s="63" customFormat="1" x14ac:dyDescent="0.3">
      <c r="A196" s="56"/>
      <c r="B196" s="57"/>
      <c r="C196" s="58"/>
      <c r="D196" s="59"/>
      <c r="E196" s="60"/>
      <c r="F196" s="61"/>
      <c r="G196" s="62"/>
      <c r="H196" s="61"/>
      <c r="I196" s="62"/>
      <c r="J196" s="61"/>
      <c r="K196" s="62"/>
      <c r="L196" s="62"/>
      <c r="M196" s="62"/>
      <c r="N196" s="62"/>
      <c r="O196" s="62"/>
      <c r="P196" s="62"/>
      <c r="Q196" s="62"/>
      <c r="R196" s="62"/>
      <c r="S196" s="62"/>
      <c r="Y196" s="64"/>
    </row>
    <row r="197" spans="1:25" s="63" customFormat="1" x14ac:dyDescent="0.3">
      <c r="A197" s="56"/>
      <c r="B197" s="57"/>
      <c r="C197" s="270"/>
      <c r="D197" s="271"/>
      <c r="E197" s="271"/>
      <c r="F197" s="271"/>
      <c r="G197" s="271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Y197" s="64"/>
    </row>
    <row r="198" spans="1:25" s="63" customFormat="1" x14ac:dyDescent="0.3">
      <c r="A198" s="56"/>
      <c r="B198" s="57"/>
      <c r="C198" s="58"/>
      <c r="D198" s="59"/>
      <c r="E198" s="60"/>
      <c r="F198" s="61"/>
      <c r="G198" s="62"/>
      <c r="H198" s="61"/>
      <c r="I198" s="62"/>
      <c r="J198" s="61"/>
      <c r="K198" s="62"/>
      <c r="L198" s="62"/>
      <c r="M198" s="62"/>
      <c r="N198" s="62"/>
      <c r="O198" s="62"/>
      <c r="P198" s="62"/>
      <c r="Q198" s="62"/>
      <c r="R198" s="62"/>
      <c r="S198" s="62"/>
      <c r="Y198" s="64"/>
    </row>
    <row r="199" spans="1:25" s="63" customFormat="1" x14ac:dyDescent="0.3">
      <c r="A199" s="56"/>
      <c r="B199" s="57"/>
      <c r="C199" s="270"/>
      <c r="D199" s="271"/>
      <c r="E199" s="271"/>
      <c r="F199" s="271"/>
      <c r="G199" s="271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</row>
    <row r="200" spans="1:25" s="63" customFormat="1" x14ac:dyDescent="0.3">
      <c r="A200" s="56"/>
      <c r="B200" s="57"/>
      <c r="C200" s="58"/>
      <c r="D200" s="59"/>
      <c r="E200" s="60"/>
      <c r="F200" s="61"/>
      <c r="G200" s="62"/>
      <c r="H200" s="61"/>
      <c r="I200" s="62"/>
      <c r="J200" s="61"/>
      <c r="K200" s="62"/>
      <c r="L200" s="62"/>
      <c r="M200" s="62"/>
      <c r="N200" s="62"/>
      <c r="O200" s="62"/>
      <c r="P200" s="62"/>
      <c r="Q200" s="62"/>
      <c r="R200" s="62"/>
      <c r="S200" s="62"/>
    </row>
    <row r="201" spans="1:25" s="63" customFormat="1" x14ac:dyDescent="0.3">
      <c r="A201" s="56"/>
      <c r="B201" s="57"/>
      <c r="C201" s="270"/>
      <c r="D201" s="271"/>
      <c r="E201" s="271"/>
      <c r="F201" s="271"/>
      <c r="G201" s="271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</row>
    <row r="202" spans="1:25" s="63" customFormat="1" x14ac:dyDescent="0.3">
      <c r="A202" s="56"/>
      <c r="B202" s="57"/>
      <c r="C202" s="58"/>
      <c r="D202" s="59"/>
      <c r="E202" s="60"/>
      <c r="F202" s="61"/>
      <c r="G202" s="62"/>
      <c r="H202" s="61"/>
      <c r="I202" s="62"/>
      <c r="J202" s="61"/>
      <c r="K202" s="62"/>
      <c r="L202" s="62"/>
      <c r="M202" s="62"/>
      <c r="N202" s="62"/>
      <c r="O202" s="62"/>
      <c r="P202" s="62"/>
      <c r="Q202" s="62"/>
      <c r="R202" s="62"/>
      <c r="S202" s="62"/>
    </row>
    <row r="203" spans="1:25" s="63" customFormat="1" x14ac:dyDescent="0.3">
      <c r="A203" s="56"/>
      <c r="B203" s="57"/>
      <c r="C203" s="272"/>
      <c r="D203" s="273"/>
      <c r="E203" s="273"/>
      <c r="F203" s="273"/>
      <c r="G203" s="273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</row>
    <row r="204" spans="1:25" s="63" customFormat="1" x14ac:dyDescent="0.3">
      <c r="A204" s="56"/>
      <c r="B204" s="57"/>
      <c r="C204" s="270"/>
      <c r="D204" s="271"/>
      <c r="E204" s="271"/>
      <c r="F204" s="271"/>
      <c r="G204" s="271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</row>
    <row r="205" spans="1:25" s="63" customFormat="1" x14ac:dyDescent="0.3">
      <c r="A205" s="56"/>
      <c r="B205" s="57"/>
      <c r="C205" s="58"/>
      <c r="D205" s="59"/>
      <c r="E205" s="60"/>
      <c r="F205" s="61"/>
      <c r="G205" s="62"/>
      <c r="H205" s="61"/>
      <c r="I205" s="62"/>
      <c r="J205" s="61"/>
      <c r="K205" s="62"/>
      <c r="L205" s="62"/>
      <c r="M205" s="62"/>
      <c r="N205" s="62"/>
      <c r="O205" s="62"/>
      <c r="P205" s="62"/>
      <c r="Q205" s="62"/>
      <c r="R205" s="62"/>
      <c r="S205" s="62"/>
    </row>
    <row r="206" spans="1:25" s="63" customFormat="1" x14ac:dyDescent="0.3">
      <c r="A206" s="56"/>
      <c r="B206" s="57"/>
      <c r="C206" s="270"/>
      <c r="D206" s="271"/>
      <c r="E206" s="271"/>
      <c r="F206" s="271"/>
      <c r="G206" s="271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25" s="63" customFormat="1" x14ac:dyDescent="0.3">
      <c r="A207" s="56"/>
      <c r="B207" s="57"/>
      <c r="C207" s="58"/>
      <c r="D207" s="59"/>
      <c r="E207" s="60"/>
      <c r="F207" s="61"/>
      <c r="G207" s="62"/>
      <c r="H207" s="61"/>
      <c r="I207" s="62"/>
      <c r="J207" s="61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25" s="63" customFormat="1" x14ac:dyDescent="0.3">
      <c r="A208" s="56"/>
      <c r="B208" s="57"/>
      <c r="C208" s="270"/>
      <c r="D208" s="271"/>
      <c r="E208" s="271"/>
      <c r="F208" s="271"/>
      <c r="G208" s="271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19" s="63" customFormat="1" x14ac:dyDescent="0.3">
      <c r="A209" s="56"/>
      <c r="B209" s="57"/>
      <c r="C209" s="58"/>
      <c r="D209" s="59"/>
      <c r="E209" s="60"/>
      <c r="F209" s="61"/>
      <c r="G209" s="62"/>
      <c r="H209" s="61"/>
      <c r="I209" s="62"/>
      <c r="J209" s="61"/>
      <c r="K209" s="62"/>
      <c r="L209" s="62"/>
      <c r="M209" s="62"/>
      <c r="N209" s="62"/>
      <c r="O209" s="62"/>
      <c r="P209" s="62"/>
      <c r="Q209" s="62"/>
      <c r="R209" s="62"/>
      <c r="S209" s="62"/>
    </row>
    <row r="210" spans="1:19" s="63" customFormat="1" x14ac:dyDescent="0.3">
      <c r="A210" s="56"/>
      <c r="B210" s="57"/>
      <c r="C210" s="270"/>
      <c r="D210" s="271"/>
      <c r="E210" s="271"/>
      <c r="F210" s="271"/>
      <c r="G210" s="271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</row>
    <row r="211" spans="1:19" s="63" customFormat="1" x14ac:dyDescent="0.3">
      <c r="A211" s="56"/>
      <c r="B211" s="57"/>
      <c r="C211" s="58"/>
      <c r="D211" s="59"/>
      <c r="E211" s="60"/>
      <c r="F211" s="61"/>
      <c r="G211" s="62"/>
      <c r="H211" s="61"/>
      <c r="I211" s="62"/>
      <c r="J211" s="61"/>
      <c r="K211" s="62"/>
      <c r="L211" s="62"/>
      <c r="M211" s="62"/>
      <c r="N211" s="62"/>
      <c r="O211" s="62"/>
      <c r="P211" s="62"/>
      <c r="Q211" s="62"/>
      <c r="R211" s="62"/>
      <c r="S211" s="62"/>
    </row>
    <row r="212" spans="1:19" s="63" customFormat="1" x14ac:dyDescent="0.3">
      <c r="A212" s="56"/>
      <c r="B212" s="57"/>
      <c r="C212" s="270"/>
      <c r="D212" s="271"/>
      <c r="E212" s="271"/>
      <c r="F212" s="271"/>
      <c r="G212" s="271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</row>
    <row r="213" spans="1:19" s="63" customFormat="1" x14ac:dyDescent="0.3">
      <c r="A213" s="56"/>
      <c r="B213" s="57"/>
      <c r="C213" s="58"/>
      <c r="D213" s="59"/>
      <c r="E213" s="60"/>
      <c r="F213" s="61"/>
      <c r="G213" s="62"/>
      <c r="H213" s="61"/>
      <c r="I213" s="62"/>
      <c r="J213" s="61"/>
      <c r="K213" s="62"/>
      <c r="L213" s="62"/>
      <c r="M213" s="62"/>
      <c r="N213" s="62"/>
      <c r="O213" s="62"/>
      <c r="P213" s="62"/>
      <c r="Q213" s="62"/>
      <c r="R213" s="62"/>
      <c r="S213" s="62"/>
    </row>
    <row r="214" spans="1:19" s="63" customFormat="1" x14ac:dyDescent="0.3">
      <c r="A214" s="56"/>
      <c r="B214" s="57"/>
      <c r="C214" s="272"/>
      <c r="D214" s="273"/>
      <c r="E214" s="273"/>
      <c r="F214" s="273"/>
      <c r="G214" s="273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</row>
    <row r="215" spans="1:19" s="63" customFormat="1" x14ac:dyDescent="0.3">
      <c r="A215" s="56"/>
      <c r="B215" s="57"/>
      <c r="C215" s="270"/>
      <c r="D215" s="271"/>
      <c r="E215" s="271"/>
      <c r="F215" s="271"/>
      <c r="G215" s="271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</row>
    <row r="216" spans="1:19" s="63" customFormat="1" x14ac:dyDescent="0.3">
      <c r="A216" s="56"/>
      <c r="B216" s="57"/>
      <c r="C216" s="58"/>
      <c r="D216" s="59"/>
      <c r="E216" s="60"/>
      <c r="F216" s="61"/>
      <c r="G216" s="62"/>
      <c r="H216" s="61"/>
      <c r="I216" s="62"/>
      <c r="J216" s="61"/>
      <c r="K216" s="62"/>
      <c r="L216" s="62"/>
      <c r="M216" s="62"/>
      <c r="N216" s="62"/>
      <c r="O216" s="62"/>
      <c r="P216" s="62"/>
      <c r="Q216" s="62"/>
      <c r="R216" s="62"/>
      <c r="S216" s="62"/>
    </row>
    <row r="217" spans="1:19" s="63" customFormat="1" x14ac:dyDescent="0.3">
      <c r="A217" s="56"/>
      <c r="B217" s="57"/>
      <c r="C217" s="272"/>
      <c r="D217" s="273"/>
      <c r="E217" s="273"/>
      <c r="F217" s="273"/>
      <c r="G217" s="273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</row>
    <row r="218" spans="1:19" s="63" customFormat="1" x14ac:dyDescent="0.3">
      <c r="A218" s="56"/>
      <c r="B218" s="57"/>
      <c r="C218" s="270"/>
      <c r="D218" s="271"/>
      <c r="E218" s="271"/>
      <c r="F218" s="271"/>
      <c r="G218" s="271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</row>
    <row r="219" spans="1:19" s="63" customFormat="1" x14ac:dyDescent="0.3">
      <c r="A219" s="56"/>
      <c r="B219" s="57"/>
      <c r="C219" s="58"/>
      <c r="D219" s="59"/>
      <c r="E219" s="60"/>
      <c r="F219" s="61"/>
      <c r="G219" s="62"/>
      <c r="H219" s="61"/>
      <c r="I219" s="62"/>
      <c r="J219" s="61"/>
      <c r="K219" s="62"/>
      <c r="L219" s="62"/>
      <c r="M219" s="62"/>
      <c r="N219" s="62"/>
      <c r="O219" s="62"/>
      <c r="P219" s="62"/>
      <c r="Q219" s="62"/>
      <c r="R219" s="62"/>
      <c r="S219" s="62"/>
    </row>
    <row r="220" spans="1:19" s="63" customFormat="1" x14ac:dyDescent="0.3">
      <c r="A220" s="56"/>
      <c r="B220" s="57"/>
      <c r="C220" s="270"/>
      <c r="D220" s="271"/>
      <c r="E220" s="271"/>
      <c r="F220" s="271"/>
      <c r="G220" s="271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</row>
    <row r="221" spans="1:19" s="63" customFormat="1" x14ac:dyDescent="0.3">
      <c r="A221" s="56"/>
      <c r="B221" s="57"/>
      <c r="C221" s="58"/>
      <c r="D221" s="59"/>
      <c r="E221" s="60"/>
      <c r="F221" s="61"/>
      <c r="G221" s="62"/>
      <c r="H221" s="61"/>
      <c r="I221" s="62"/>
      <c r="J221" s="61"/>
      <c r="K221" s="62"/>
      <c r="L221" s="62"/>
      <c r="M221" s="62"/>
      <c r="N221" s="62"/>
      <c r="O221" s="62"/>
      <c r="P221" s="62"/>
      <c r="Q221" s="62"/>
      <c r="R221" s="62"/>
      <c r="S221" s="62"/>
    </row>
    <row r="222" spans="1:19" s="63" customFormat="1" x14ac:dyDescent="0.3">
      <c r="A222" s="56"/>
      <c r="B222" s="57"/>
      <c r="C222" s="270"/>
      <c r="D222" s="271"/>
      <c r="E222" s="271"/>
      <c r="F222" s="271"/>
      <c r="G222" s="271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</row>
    <row r="223" spans="1:19" s="63" customFormat="1" x14ac:dyDescent="0.3">
      <c r="A223" s="56"/>
      <c r="B223" s="57"/>
      <c r="C223" s="58"/>
      <c r="D223" s="59"/>
      <c r="E223" s="60"/>
      <c r="F223" s="61"/>
      <c r="G223" s="62"/>
      <c r="H223" s="61"/>
      <c r="I223" s="62"/>
      <c r="J223" s="61"/>
      <c r="K223" s="62"/>
      <c r="L223" s="62"/>
      <c r="M223" s="62"/>
      <c r="N223" s="62"/>
      <c r="O223" s="62"/>
      <c r="P223" s="62"/>
      <c r="Q223" s="62"/>
      <c r="R223" s="62"/>
      <c r="S223" s="62"/>
    </row>
    <row r="224" spans="1:19" s="63" customFormat="1" x14ac:dyDescent="0.3">
      <c r="A224" s="56"/>
      <c r="B224" s="57"/>
      <c r="C224" s="270"/>
      <c r="D224" s="271"/>
      <c r="E224" s="271"/>
      <c r="F224" s="271"/>
      <c r="G224" s="271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</row>
    <row r="225" spans="1:19" s="63" customFormat="1" x14ac:dyDescent="0.3">
      <c r="A225" s="75"/>
      <c r="B225" s="76"/>
      <c r="C225" s="77"/>
      <c r="D225" s="78"/>
      <c r="E225" s="79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</row>
    <row r="226" spans="1:19" s="63" customFormat="1" x14ac:dyDescent="0.3">
      <c r="A226" s="56"/>
      <c r="B226" s="57"/>
      <c r="C226" s="58"/>
      <c r="D226" s="59"/>
      <c r="E226" s="60"/>
      <c r="F226" s="61"/>
      <c r="G226" s="62"/>
      <c r="H226" s="61"/>
      <c r="I226" s="62"/>
      <c r="J226" s="61"/>
      <c r="K226" s="62"/>
      <c r="L226" s="62"/>
      <c r="M226" s="62"/>
      <c r="N226" s="62"/>
      <c r="O226" s="62"/>
      <c r="P226" s="62"/>
      <c r="Q226" s="62"/>
      <c r="R226" s="62"/>
      <c r="S226" s="62"/>
    </row>
    <row r="227" spans="1:19" s="63" customFormat="1" x14ac:dyDescent="0.3">
      <c r="A227" s="56"/>
      <c r="B227" s="57"/>
      <c r="C227" s="270"/>
      <c r="D227" s="271"/>
      <c r="E227" s="271"/>
      <c r="F227" s="271"/>
      <c r="G227" s="27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</row>
    <row r="228" spans="1:19" s="63" customFormat="1" x14ac:dyDescent="0.3">
      <c r="A228" s="56"/>
      <c r="B228" s="57"/>
      <c r="C228" s="58"/>
      <c r="D228" s="59"/>
      <c r="E228" s="60"/>
      <c r="F228" s="61"/>
      <c r="G228" s="62"/>
      <c r="H228" s="61"/>
      <c r="I228" s="62"/>
      <c r="J228" s="61"/>
      <c r="K228" s="62"/>
      <c r="L228" s="62"/>
      <c r="M228" s="62"/>
      <c r="N228" s="62"/>
      <c r="O228" s="62"/>
      <c r="P228" s="62"/>
      <c r="Q228" s="62"/>
      <c r="R228" s="62"/>
      <c r="S228" s="62"/>
    </row>
    <row r="229" spans="1:19" s="63" customFormat="1" x14ac:dyDescent="0.3">
      <c r="A229" s="56"/>
      <c r="B229" s="57"/>
      <c r="C229" s="270"/>
      <c r="D229" s="271"/>
      <c r="E229" s="271"/>
      <c r="F229" s="271"/>
      <c r="G229" s="27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</row>
    <row r="230" spans="1:19" s="63" customFormat="1" x14ac:dyDescent="0.3">
      <c r="A230" s="56"/>
      <c r="B230" s="57"/>
      <c r="C230" s="58"/>
      <c r="D230" s="59"/>
      <c r="E230" s="60"/>
      <c r="F230" s="61"/>
      <c r="G230" s="62"/>
      <c r="H230" s="61"/>
      <c r="I230" s="62"/>
      <c r="J230" s="61"/>
      <c r="K230" s="62"/>
      <c r="L230" s="62"/>
      <c r="M230" s="62"/>
      <c r="N230" s="62"/>
      <c r="O230" s="62"/>
      <c r="P230" s="62"/>
      <c r="Q230" s="62"/>
      <c r="R230" s="62"/>
      <c r="S230" s="62"/>
    </row>
    <row r="231" spans="1:19" s="63" customFormat="1" x14ac:dyDescent="0.3">
      <c r="A231" s="56"/>
      <c r="B231" s="57"/>
      <c r="C231" s="270"/>
      <c r="D231" s="271"/>
      <c r="E231" s="271"/>
      <c r="F231" s="271"/>
      <c r="G231" s="27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</row>
    <row r="232" spans="1:19" s="63" customFormat="1" x14ac:dyDescent="0.3">
      <c r="A232" s="75"/>
      <c r="B232" s="76"/>
      <c r="C232" s="77"/>
      <c r="D232" s="78"/>
      <c r="E232" s="79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</row>
    <row r="233" spans="1:19" s="63" customFormat="1" x14ac:dyDescent="0.3">
      <c r="A233" s="56"/>
      <c r="B233" s="57"/>
      <c r="C233" s="58"/>
      <c r="D233" s="59"/>
      <c r="E233" s="60"/>
      <c r="F233" s="61"/>
      <c r="G233" s="62"/>
      <c r="H233" s="61"/>
      <c r="I233" s="62"/>
      <c r="J233" s="61"/>
      <c r="K233" s="62"/>
      <c r="L233" s="62"/>
      <c r="M233" s="62"/>
      <c r="N233" s="62"/>
      <c r="O233" s="62"/>
      <c r="P233" s="62"/>
      <c r="Q233" s="62"/>
      <c r="R233" s="62"/>
      <c r="S233" s="62"/>
    </row>
    <row r="234" spans="1:19" s="63" customFormat="1" x14ac:dyDescent="0.3">
      <c r="A234" s="56"/>
      <c r="B234" s="57"/>
      <c r="C234" s="272"/>
      <c r="D234" s="273"/>
      <c r="E234" s="273"/>
      <c r="F234" s="273"/>
      <c r="G234" s="273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</row>
    <row r="235" spans="1:19" s="63" customFormat="1" x14ac:dyDescent="0.3">
      <c r="A235" s="56"/>
      <c r="B235" s="57"/>
      <c r="C235" s="270"/>
      <c r="D235" s="271"/>
      <c r="E235" s="271"/>
      <c r="F235" s="271"/>
      <c r="G235" s="271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19" s="63" customFormat="1" x14ac:dyDescent="0.3">
      <c r="A236" s="56"/>
      <c r="B236" s="57"/>
      <c r="C236" s="58"/>
      <c r="D236" s="59"/>
      <c r="E236" s="60"/>
      <c r="F236" s="61"/>
      <c r="G236" s="62"/>
      <c r="H236" s="61"/>
      <c r="I236" s="62"/>
      <c r="J236" s="61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19" s="63" customFormat="1" x14ac:dyDescent="0.3">
      <c r="A237" s="56"/>
      <c r="B237" s="57"/>
      <c r="C237" s="270"/>
      <c r="D237" s="271"/>
      <c r="E237" s="271"/>
      <c r="F237" s="271"/>
      <c r="G237" s="271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19" s="63" customFormat="1" x14ac:dyDescent="0.3">
      <c r="A238" s="56"/>
      <c r="B238" s="57"/>
      <c r="C238" s="58"/>
      <c r="D238" s="59"/>
      <c r="E238" s="60"/>
      <c r="F238" s="61"/>
      <c r="G238" s="62"/>
      <c r="H238" s="61"/>
      <c r="I238" s="62"/>
      <c r="J238" s="61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19" s="63" customFormat="1" x14ac:dyDescent="0.3">
      <c r="A239" s="56"/>
      <c r="B239" s="57"/>
      <c r="C239" s="270"/>
      <c r="D239" s="271"/>
      <c r="E239" s="271"/>
      <c r="F239" s="271"/>
      <c r="G239" s="271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</row>
    <row r="240" spans="1:19" s="63" customFormat="1" x14ac:dyDescent="0.3">
      <c r="A240" s="56"/>
      <c r="B240" s="57"/>
      <c r="C240" s="58"/>
      <c r="D240" s="59"/>
      <c r="E240" s="60"/>
      <c r="F240" s="61"/>
      <c r="G240" s="62"/>
      <c r="H240" s="61"/>
      <c r="I240" s="62"/>
      <c r="J240" s="61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270"/>
      <c r="D241" s="271"/>
      <c r="E241" s="271"/>
      <c r="F241" s="271"/>
      <c r="G241" s="271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58"/>
      <c r="D242" s="59"/>
      <c r="E242" s="60"/>
      <c r="F242" s="61"/>
      <c r="G242" s="62"/>
      <c r="H242" s="61"/>
      <c r="I242" s="62"/>
      <c r="J242" s="61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270"/>
      <c r="D243" s="271"/>
      <c r="E243" s="271"/>
      <c r="F243" s="271"/>
      <c r="G243" s="271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58"/>
      <c r="D244" s="59"/>
      <c r="E244" s="60"/>
      <c r="F244" s="61"/>
      <c r="G244" s="62"/>
      <c r="H244" s="61"/>
      <c r="I244" s="62"/>
      <c r="J244" s="61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270"/>
      <c r="D245" s="271"/>
      <c r="E245" s="271"/>
      <c r="F245" s="271"/>
      <c r="G245" s="271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56"/>
      <c r="B246" s="57"/>
      <c r="C246" s="58"/>
      <c r="D246" s="59"/>
      <c r="E246" s="60"/>
      <c r="F246" s="61"/>
      <c r="G246" s="62"/>
      <c r="H246" s="61"/>
      <c r="I246" s="62"/>
      <c r="J246" s="61"/>
      <c r="K246" s="62"/>
      <c r="L246" s="62"/>
      <c r="M246" s="62"/>
      <c r="N246" s="62"/>
      <c r="O246" s="62"/>
      <c r="P246" s="62"/>
      <c r="Q246" s="62"/>
      <c r="R246" s="62"/>
      <c r="S246" s="62"/>
    </row>
    <row r="247" spans="1:19" s="63" customFormat="1" x14ac:dyDescent="0.3">
      <c r="A247" s="56"/>
      <c r="B247" s="57"/>
      <c r="C247" s="272"/>
      <c r="D247" s="273"/>
      <c r="E247" s="273"/>
      <c r="F247" s="273"/>
      <c r="G247" s="273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</row>
    <row r="248" spans="1:19" s="63" customFormat="1" x14ac:dyDescent="0.3">
      <c r="A248" s="56"/>
      <c r="B248" s="57"/>
      <c r="C248" s="270"/>
      <c r="D248" s="271"/>
      <c r="E248" s="271"/>
      <c r="F248" s="271"/>
      <c r="G248" s="27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</row>
    <row r="249" spans="1:19" s="63" customFormat="1" x14ac:dyDescent="0.3">
      <c r="A249" s="75"/>
      <c r="B249" s="76"/>
      <c r="C249" s="77"/>
      <c r="D249" s="78"/>
      <c r="E249" s="79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</row>
    <row r="250" spans="1:19" s="63" customFormat="1" x14ac:dyDescent="0.3">
      <c r="A250" s="56"/>
      <c r="B250" s="57"/>
      <c r="C250" s="58"/>
      <c r="D250" s="59"/>
      <c r="E250" s="60"/>
      <c r="F250" s="61"/>
      <c r="G250" s="62"/>
      <c r="H250" s="61"/>
      <c r="I250" s="62"/>
      <c r="J250" s="61"/>
      <c r="K250" s="62"/>
      <c r="L250" s="62"/>
      <c r="M250" s="62"/>
      <c r="N250" s="62"/>
      <c r="O250" s="62"/>
      <c r="P250" s="62"/>
      <c r="Q250" s="62"/>
      <c r="R250" s="62"/>
      <c r="S250" s="62"/>
    </row>
    <row r="251" spans="1:19" s="63" customFormat="1" x14ac:dyDescent="0.3">
      <c r="A251" s="56"/>
      <c r="B251" s="57"/>
      <c r="C251" s="270"/>
      <c r="D251" s="271"/>
      <c r="E251" s="271"/>
      <c r="F251" s="271"/>
      <c r="G251" s="271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</row>
    <row r="252" spans="1:19" s="63" customFormat="1" x14ac:dyDescent="0.3">
      <c r="A252" s="56"/>
      <c r="B252" s="57"/>
      <c r="C252" s="58"/>
      <c r="D252" s="59"/>
      <c r="E252" s="60"/>
      <c r="F252" s="61"/>
      <c r="G252" s="62"/>
      <c r="H252" s="61"/>
      <c r="I252" s="62"/>
      <c r="J252" s="61"/>
      <c r="K252" s="62"/>
      <c r="L252" s="62"/>
      <c r="M252" s="62"/>
      <c r="N252" s="62"/>
      <c r="O252" s="62"/>
      <c r="P252" s="62"/>
      <c r="Q252" s="62"/>
      <c r="R252" s="62"/>
      <c r="S252" s="62"/>
    </row>
    <row r="253" spans="1:19" s="63" customFormat="1" x14ac:dyDescent="0.3">
      <c r="A253" s="56"/>
      <c r="B253" s="57"/>
      <c r="C253" s="272"/>
      <c r="D253" s="273"/>
      <c r="E253" s="273"/>
      <c r="F253" s="273"/>
      <c r="G253" s="273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</row>
    <row r="254" spans="1:19" s="63" customFormat="1" x14ac:dyDescent="0.3">
      <c r="A254" s="56"/>
      <c r="B254" s="57"/>
      <c r="C254" s="270"/>
      <c r="D254" s="271"/>
      <c r="E254" s="271"/>
      <c r="F254" s="271"/>
      <c r="G254" s="271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58"/>
      <c r="D255" s="59"/>
      <c r="E255" s="60"/>
      <c r="F255" s="61"/>
      <c r="G255" s="62"/>
      <c r="H255" s="61"/>
      <c r="I255" s="62"/>
      <c r="J255" s="61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56"/>
      <c r="B256" s="57"/>
      <c r="C256" s="270"/>
      <c r="D256" s="271"/>
      <c r="E256" s="271"/>
      <c r="F256" s="271"/>
      <c r="G256" s="271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</row>
    <row r="257" spans="1:19" s="63" customFormat="1" x14ac:dyDescent="0.3">
      <c r="A257" s="56"/>
      <c r="B257" s="57"/>
      <c r="C257" s="58"/>
      <c r="D257" s="59"/>
      <c r="E257" s="60"/>
      <c r="F257" s="61"/>
      <c r="G257" s="62"/>
      <c r="H257" s="61"/>
      <c r="I257" s="62"/>
      <c r="J257" s="61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270"/>
      <c r="D258" s="271"/>
      <c r="E258" s="271"/>
      <c r="F258" s="271"/>
      <c r="G258" s="271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58"/>
      <c r="D259" s="59"/>
      <c r="E259" s="60"/>
      <c r="F259" s="61"/>
      <c r="G259" s="62"/>
      <c r="H259" s="61"/>
      <c r="I259" s="62"/>
      <c r="J259" s="61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2"/>
      <c r="D260" s="273"/>
      <c r="E260" s="273"/>
      <c r="F260" s="273"/>
      <c r="G260" s="273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56"/>
      <c r="B261" s="57"/>
      <c r="C261" s="270"/>
      <c r="D261" s="271"/>
      <c r="E261" s="271"/>
      <c r="F261" s="271"/>
      <c r="G261" s="271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</row>
    <row r="262" spans="1:19" s="63" customFormat="1" x14ac:dyDescent="0.3">
      <c r="A262" s="56"/>
      <c r="B262" s="57"/>
      <c r="C262" s="58"/>
      <c r="D262" s="59"/>
      <c r="E262" s="60"/>
      <c r="F262" s="61"/>
      <c r="G262" s="62"/>
      <c r="H262" s="61"/>
      <c r="I262" s="62"/>
      <c r="J262" s="61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272"/>
      <c r="D263" s="273"/>
      <c r="E263" s="273"/>
      <c r="F263" s="273"/>
      <c r="G263" s="273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56"/>
      <c r="B264" s="57"/>
      <c r="C264" s="270"/>
      <c r="D264" s="271"/>
      <c r="E264" s="271"/>
      <c r="F264" s="271"/>
      <c r="G264" s="271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</row>
    <row r="265" spans="1:19" s="63" customFormat="1" x14ac:dyDescent="0.3">
      <c r="A265" s="56"/>
      <c r="B265" s="57"/>
      <c r="C265" s="58"/>
      <c r="D265" s="59"/>
      <c r="E265" s="60"/>
      <c r="F265" s="61"/>
      <c r="G265" s="62"/>
      <c r="H265" s="61"/>
      <c r="I265" s="62"/>
      <c r="J265" s="61"/>
      <c r="K265" s="62"/>
      <c r="L265" s="62"/>
      <c r="M265" s="62"/>
      <c r="N265" s="62"/>
      <c r="O265" s="62"/>
      <c r="P265" s="62"/>
      <c r="Q265" s="62"/>
      <c r="R265" s="62"/>
      <c r="S265" s="62"/>
    </row>
    <row r="266" spans="1:19" s="63" customFormat="1" x14ac:dyDescent="0.3">
      <c r="A266" s="56"/>
      <c r="B266" s="57"/>
      <c r="C266" s="272"/>
      <c r="D266" s="273"/>
      <c r="E266" s="273"/>
      <c r="F266" s="273"/>
      <c r="G266" s="273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</row>
    <row r="267" spans="1:19" s="63" customFormat="1" x14ac:dyDescent="0.3">
      <c r="A267" s="56"/>
      <c r="B267" s="57"/>
      <c r="C267" s="270"/>
      <c r="D267" s="271"/>
      <c r="E267" s="271"/>
      <c r="F267" s="271"/>
      <c r="G267" s="271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</row>
    <row r="268" spans="1:19" s="63" customFormat="1" x14ac:dyDescent="0.3">
      <c r="A268" s="56"/>
      <c r="B268" s="57"/>
      <c r="C268" s="58"/>
      <c r="D268" s="59"/>
      <c r="E268" s="60"/>
      <c r="F268" s="61"/>
      <c r="G268" s="62"/>
      <c r="H268" s="61"/>
      <c r="I268" s="62"/>
      <c r="J268" s="61"/>
      <c r="K268" s="62"/>
      <c r="L268" s="62"/>
      <c r="M268" s="62"/>
      <c r="N268" s="62"/>
      <c r="O268" s="62"/>
      <c r="P268" s="62"/>
      <c r="Q268" s="62"/>
      <c r="R268" s="62"/>
      <c r="S268" s="62"/>
    </row>
    <row r="269" spans="1:19" s="63" customFormat="1" x14ac:dyDescent="0.3">
      <c r="A269" s="56"/>
      <c r="B269" s="57"/>
      <c r="C269" s="272"/>
      <c r="D269" s="273"/>
      <c r="E269" s="273"/>
      <c r="F269" s="273"/>
      <c r="G269" s="273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</row>
    <row r="270" spans="1:19" s="63" customFormat="1" x14ac:dyDescent="0.3">
      <c r="A270" s="56"/>
      <c r="B270" s="57"/>
      <c r="C270" s="270"/>
      <c r="D270" s="271"/>
      <c r="E270" s="271"/>
      <c r="F270" s="271"/>
      <c r="G270" s="271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</row>
    <row r="271" spans="1:19" s="63" customFormat="1" x14ac:dyDescent="0.3">
      <c r="A271" s="56"/>
      <c r="B271" s="57"/>
      <c r="C271" s="58"/>
      <c r="D271" s="59"/>
      <c r="E271" s="60"/>
      <c r="F271" s="61"/>
      <c r="G271" s="62"/>
      <c r="H271" s="61"/>
      <c r="I271" s="62"/>
      <c r="J271" s="61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272"/>
      <c r="D272" s="273"/>
      <c r="E272" s="273"/>
      <c r="F272" s="273"/>
      <c r="G272" s="273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19" s="63" customFormat="1" x14ac:dyDescent="0.3">
      <c r="A273" s="56"/>
      <c r="B273" s="57"/>
      <c r="C273" s="270"/>
      <c r="D273" s="271"/>
      <c r="E273" s="271"/>
      <c r="F273" s="271"/>
      <c r="G273" s="271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19" s="63" customFormat="1" x14ac:dyDescent="0.3">
      <c r="A274" s="75"/>
      <c r="B274" s="76"/>
      <c r="C274" s="77"/>
      <c r="D274" s="78"/>
      <c r="E274" s="79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</row>
    <row r="275" spans="1:19" s="63" customFormat="1" x14ac:dyDescent="0.3">
      <c r="A275" s="56"/>
      <c r="B275" s="57"/>
      <c r="C275" s="272"/>
      <c r="D275" s="273"/>
      <c r="E275" s="273"/>
      <c r="F275" s="273"/>
      <c r="G275" s="273"/>
      <c r="H275" s="62"/>
      <c r="I275" s="62"/>
      <c r="J275" s="62"/>
      <c r="K275" s="62"/>
      <c r="L275" s="62"/>
      <c r="M275" s="62"/>
      <c r="N275" s="60"/>
      <c r="O275" s="60"/>
      <c r="P275" s="60"/>
      <c r="Q275" s="60"/>
      <c r="R275" s="62"/>
      <c r="S275" s="62"/>
    </row>
    <row r="276" spans="1:19" s="63" customFormat="1" x14ac:dyDescent="0.3">
      <c r="A276" s="56"/>
      <c r="B276" s="57"/>
      <c r="C276" s="58"/>
      <c r="D276" s="59"/>
      <c r="E276" s="60"/>
      <c r="F276" s="61"/>
      <c r="G276" s="62"/>
      <c r="H276" s="61"/>
      <c r="I276" s="62"/>
      <c r="J276" s="61"/>
      <c r="K276" s="62"/>
      <c r="L276" s="62"/>
      <c r="M276" s="62"/>
      <c r="N276" s="60"/>
      <c r="O276" s="60"/>
      <c r="P276" s="60"/>
      <c r="Q276" s="60"/>
      <c r="R276" s="62"/>
      <c r="S276" s="62"/>
    </row>
    <row r="277" spans="1:19" s="63" customFormat="1" x14ac:dyDescent="0.3">
      <c r="A277" s="56"/>
      <c r="B277" s="57"/>
      <c r="C277" s="272"/>
      <c r="D277" s="273"/>
      <c r="E277" s="273"/>
      <c r="F277" s="273"/>
      <c r="G277" s="273"/>
      <c r="H277" s="62"/>
      <c r="I277" s="62"/>
      <c r="J277" s="62"/>
      <c r="K277" s="62"/>
      <c r="L277" s="62"/>
      <c r="M277" s="62"/>
      <c r="N277" s="60"/>
      <c r="O277" s="60"/>
      <c r="P277" s="60"/>
      <c r="Q277" s="60"/>
      <c r="R277" s="62"/>
      <c r="S277" s="62"/>
    </row>
    <row r="278" spans="1:19" s="63" customFormat="1" x14ac:dyDescent="0.3">
      <c r="A278" s="56"/>
      <c r="B278" s="57"/>
      <c r="C278" s="58"/>
      <c r="D278" s="59"/>
      <c r="E278" s="60"/>
      <c r="F278" s="61"/>
      <c r="G278" s="62"/>
      <c r="H278" s="61"/>
      <c r="I278" s="62"/>
      <c r="J278" s="61"/>
      <c r="K278" s="62"/>
      <c r="L278" s="62"/>
      <c r="M278" s="62"/>
      <c r="N278" s="60"/>
      <c r="O278" s="60"/>
      <c r="P278" s="60"/>
      <c r="Q278" s="60"/>
      <c r="R278" s="62"/>
      <c r="S278" s="62"/>
    </row>
    <row r="279" spans="1:19" s="63" customFormat="1" x14ac:dyDescent="0.3">
      <c r="A279" s="56"/>
      <c r="B279" s="57"/>
      <c r="C279" s="272"/>
      <c r="D279" s="273"/>
      <c r="E279" s="273"/>
      <c r="F279" s="273"/>
      <c r="G279" s="273"/>
      <c r="H279" s="62"/>
      <c r="I279" s="62"/>
      <c r="J279" s="62"/>
      <c r="K279" s="62"/>
      <c r="L279" s="62"/>
      <c r="M279" s="62"/>
      <c r="N279" s="60"/>
      <c r="O279" s="60"/>
      <c r="P279" s="60"/>
      <c r="Q279" s="60"/>
      <c r="R279" s="62"/>
      <c r="S279" s="62"/>
    </row>
    <row r="280" spans="1:19" s="63" customFormat="1" x14ac:dyDescent="0.3">
      <c r="A280" s="56"/>
      <c r="B280" s="57"/>
      <c r="C280" s="58"/>
      <c r="D280" s="59"/>
      <c r="E280" s="60"/>
      <c r="F280" s="61"/>
      <c r="G280" s="62"/>
      <c r="H280" s="61"/>
      <c r="I280" s="62"/>
      <c r="J280" s="61"/>
      <c r="K280" s="62"/>
      <c r="L280" s="62"/>
      <c r="M280" s="62"/>
      <c r="N280" s="60"/>
      <c r="O280" s="60"/>
      <c r="P280" s="60"/>
      <c r="Q280" s="60"/>
      <c r="R280" s="62"/>
      <c r="S280" s="62"/>
    </row>
    <row r="281" spans="1:19" s="63" customFormat="1" x14ac:dyDescent="0.3">
      <c r="A281" s="56"/>
      <c r="B281" s="57"/>
      <c r="C281" s="58"/>
      <c r="D281" s="59"/>
      <c r="E281" s="60"/>
      <c r="F281" s="61"/>
      <c r="G281" s="62"/>
      <c r="H281" s="61"/>
      <c r="I281" s="62"/>
      <c r="J281" s="61"/>
      <c r="K281" s="62"/>
      <c r="L281" s="62"/>
      <c r="M281" s="62"/>
      <c r="N281" s="62"/>
      <c r="O281" s="62"/>
      <c r="P281" s="62"/>
      <c r="Q281" s="62"/>
      <c r="R281" s="62"/>
      <c r="S281" s="62"/>
    </row>
    <row r="282" spans="1:19" s="63" customFormat="1" x14ac:dyDescent="0.3">
      <c r="A282" s="56"/>
      <c r="B282" s="57"/>
      <c r="C282" s="58"/>
      <c r="D282" s="59"/>
      <c r="E282" s="60"/>
      <c r="F282" s="61"/>
      <c r="G282" s="62"/>
      <c r="H282" s="61"/>
      <c r="I282" s="62"/>
      <c r="J282" s="61"/>
      <c r="K282" s="62"/>
      <c r="L282" s="62"/>
      <c r="M282" s="62"/>
      <c r="N282" s="62"/>
      <c r="O282" s="62"/>
      <c r="P282" s="62"/>
      <c r="Q282" s="62"/>
      <c r="R282" s="62"/>
      <c r="S282" s="62"/>
    </row>
    <row r="283" spans="1:19" s="63" customFormat="1" x14ac:dyDescent="0.3">
      <c r="A283" s="56"/>
      <c r="B283" s="57"/>
      <c r="C283" s="272"/>
      <c r="D283" s="273"/>
      <c r="E283" s="273"/>
      <c r="F283" s="273"/>
      <c r="G283" s="273"/>
      <c r="H283" s="61"/>
      <c r="I283" s="62"/>
      <c r="J283" s="61"/>
      <c r="K283" s="62"/>
      <c r="L283" s="62"/>
      <c r="M283" s="62"/>
      <c r="N283" s="62"/>
      <c r="O283" s="62"/>
      <c r="P283" s="62"/>
      <c r="Q283" s="62"/>
      <c r="R283" s="62"/>
      <c r="S283" s="62"/>
    </row>
    <row r="284" spans="1:19" s="63" customFormat="1" x14ac:dyDescent="0.3">
      <c r="A284" s="56"/>
      <c r="B284" s="57"/>
      <c r="C284" s="58"/>
      <c r="D284" s="59"/>
      <c r="E284" s="60"/>
      <c r="F284" s="61"/>
      <c r="G284" s="62"/>
      <c r="H284" s="61"/>
      <c r="I284" s="62"/>
      <c r="J284" s="61"/>
      <c r="K284" s="62"/>
      <c r="L284" s="62"/>
      <c r="M284" s="62"/>
      <c r="N284" s="62"/>
      <c r="O284" s="62"/>
      <c r="P284" s="62"/>
      <c r="Q284" s="62"/>
      <c r="R284" s="62"/>
      <c r="S284" s="62"/>
    </row>
    <row r="285" spans="1:19" s="63" customFormat="1" x14ac:dyDescent="0.3">
      <c r="A285" s="56"/>
      <c r="B285" s="57"/>
      <c r="C285" s="272"/>
      <c r="D285" s="273"/>
      <c r="E285" s="273"/>
      <c r="F285" s="273"/>
      <c r="G285" s="273"/>
      <c r="H285" s="61"/>
      <c r="I285" s="62"/>
      <c r="J285" s="61"/>
      <c r="K285" s="62"/>
      <c r="L285" s="62"/>
      <c r="M285" s="62"/>
      <c r="N285" s="62"/>
      <c r="O285" s="62"/>
      <c r="P285" s="62"/>
      <c r="Q285" s="62"/>
      <c r="R285" s="62"/>
      <c r="S285" s="62"/>
    </row>
    <row r="286" spans="1:19" s="63" customFormat="1" x14ac:dyDescent="0.3">
      <c r="A286" s="56"/>
      <c r="B286" s="57"/>
      <c r="C286" s="58"/>
      <c r="D286" s="59"/>
      <c r="E286" s="60"/>
      <c r="F286" s="61"/>
      <c r="G286" s="62"/>
      <c r="H286" s="61"/>
      <c r="I286" s="62"/>
      <c r="J286" s="61"/>
      <c r="K286" s="62"/>
      <c r="L286" s="62"/>
      <c r="M286" s="62"/>
      <c r="N286" s="62"/>
      <c r="O286" s="62"/>
      <c r="P286" s="62"/>
      <c r="Q286" s="62"/>
      <c r="R286" s="62"/>
      <c r="S286" s="62"/>
    </row>
    <row r="287" spans="1:19" s="63" customFormat="1" x14ac:dyDescent="0.3">
      <c r="A287" s="56"/>
      <c r="B287" s="57"/>
      <c r="C287" s="272"/>
      <c r="D287" s="273"/>
      <c r="E287" s="273"/>
      <c r="F287" s="273"/>
      <c r="G287" s="273"/>
      <c r="H287" s="61"/>
      <c r="I287" s="62"/>
      <c r="J287" s="61"/>
      <c r="K287" s="62"/>
      <c r="L287" s="62"/>
      <c r="M287" s="62"/>
      <c r="N287" s="62"/>
      <c r="O287" s="62"/>
      <c r="P287" s="62"/>
      <c r="Q287" s="62"/>
      <c r="R287" s="62"/>
      <c r="S287" s="62"/>
    </row>
    <row r="288" spans="1:19" s="63" customFormat="1" x14ac:dyDescent="0.3">
      <c r="A288" s="56"/>
      <c r="B288" s="57"/>
      <c r="C288" s="270"/>
      <c r="D288" s="271"/>
      <c r="E288" s="271"/>
      <c r="F288" s="271"/>
      <c r="G288" s="271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</row>
    <row r="289" spans="1:19" s="63" customFormat="1" x14ac:dyDescent="0.3">
      <c r="A289" s="56"/>
      <c r="B289" s="57"/>
      <c r="C289" s="58"/>
      <c r="D289" s="59"/>
      <c r="E289" s="60"/>
      <c r="F289" s="61"/>
      <c r="G289" s="62"/>
      <c r="H289" s="61"/>
      <c r="I289" s="62"/>
      <c r="J289" s="61"/>
      <c r="K289" s="62"/>
      <c r="L289" s="62"/>
      <c r="M289" s="62"/>
      <c r="N289" s="62"/>
      <c r="O289" s="62"/>
      <c r="P289" s="62"/>
      <c r="Q289" s="62"/>
      <c r="R289" s="62"/>
      <c r="S289" s="62"/>
    </row>
    <row r="290" spans="1:19" s="63" customFormat="1" x14ac:dyDescent="0.3">
      <c r="A290" s="56"/>
      <c r="B290" s="57"/>
      <c r="C290" s="270"/>
      <c r="D290" s="271"/>
      <c r="E290" s="271"/>
      <c r="F290" s="271"/>
      <c r="G290" s="271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</row>
    <row r="291" spans="1:19" s="63" customFormat="1" x14ac:dyDescent="0.3">
      <c r="A291" s="56"/>
      <c r="B291" s="57"/>
      <c r="C291" s="58"/>
      <c r="D291" s="59"/>
      <c r="E291" s="60"/>
      <c r="F291" s="61"/>
      <c r="G291" s="62"/>
      <c r="H291" s="61"/>
      <c r="I291" s="62"/>
      <c r="J291" s="61"/>
      <c r="K291" s="62"/>
      <c r="L291" s="62"/>
      <c r="M291" s="62"/>
      <c r="N291" s="62"/>
      <c r="O291" s="62"/>
      <c r="P291" s="62"/>
      <c r="Q291" s="62"/>
      <c r="R291" s="62"/>
      <c r="S291" s="62"/>
    </row>
    <row r="292" spans="1:19" s="63" customFormat="1" x14ac:dyDescent="0.3">
      <c r="A292" s="56"/>
      <c r="B292" s="57"/>
      <c r="C292" s="270"/>
      <c r="D292" s="271"/>
      <c r="E292" s="271"/>
      <c r="F292" s="271"/>
      <c r="G292" s="271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</row>
    <row r="293" spans="1:19" s="63" customFormat="1" x14ac:dyDescent="0.3">
      <c r="A293" s="75"/>
      <c r="B293" s="76"/>
      <c r="C293" s="77"/>
      <c r="D293" s="78"/>
      <c r="E293" s="79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</row>
    <row r="294" spans="1:19" s="63" customFormat="1" x14ac:dyDescent="0.3">
      <c r="A294" s="56"/>
      <c r="B294" s="57"/>
      <c r="C294" s="58"/>
      <c r="D294" s="59"/>
      <c r="E294" s="60"/>
      <c r="F294" s="61"/>
      <c r="G294" s="62"/>
      <c r="H294" s="61"/>
      <c r="I294" s="62"/>
      <c r="J294" s="61"/>
      <c r="K294" s="62"/>
      <c r="L294" s="62"/>
      <c r="M294" s="62"/>
      <c r="N294" s="62"/>
      <c r="O294" s="62"/>
      <c r="P294" s="62"/>
      <c r="Q294" s="62"/>
      <c r="R294" s="62"/>
      <c r="S294" s="62"/>
    </row>
    <row r="295" spans="1:19" s="63" customFormat="1" x14ac:dyDescent="0.3">
      <c r="A295" s="75"/>
      <c r="B295" s="76"/>
      <c r="C295" s="77"/>
      <c r="D295" s="78"/>
      <c r="E295" s="79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</row>
    <row r="296" spans="1:19" s="63" customFormat="1" x14ac:dyDescent="0.3">
      <c r="A296" s="56"/>
      <c r="B296" s="57"/>
      <c r="C296" s="58"/>
      <c r="D296" s="59"/>
      <c r="E296" s="60"/>
      <c r="F296" s="61"/>
      <c r="G296" s="62"/>
      <c r="H296" s="61"/>
      <c r="I296" s="62"/>
      <c r="J296" s="61"/>
      <c r="K296" s="62"/>
      <c r="L296" s="62"/>
      <c r="M296" s="62"/>
      <c r="N296" s="62"/>
      <c r="O296" s="62"/>
      <c r="P296" s="62"/>
      <c r="Q296" s="62"/>
      <c r="R296" s="62"/>
      <c r="S296" s="62"/>
    </row>
    <row r="297" spans="1:19" s="63" customFormat="1" x14ac:dyDescent="0.3">
      <c r="A297" s="56"/>
      <c r="B297" s="57"/>
      <c r="C297" s="270"/>
      <c r="D297" s="271"/>
      <c r="E297" s="271"/>
      <c r="F297" s="271"/>
      <c r="G297" s="271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</row>
    <row r="298" spans="1:19" s="63" customFormat="1" x14ac:dyDescent="0.3">
      <c r="A298" s="56"/>
      <c r="B298" s="57"/>
      <c r="C298" s="58"/>
      <c r="D298" s="59"/>
      <c r="E298" s="60"/>
      <c r="F298" s="61"/>
      <c r="G298" s="62"/>
      <c r="H298" s="61"/>
      <c r="I298" s="62"/>
      <c r="J298" s="61"/>
      <c r="K298" s="62"/>
      <c r="L298" s="62"/>
      <c r="M298" s="62"/>
      <c r="N298" s="62"/>
      <c r="O298" s="62"/>
      <c r="P298" s="62"/>
      <c r="Q298" s="62"/>
      <c r="R298" s="62"/>
      <c r="S298" s="62"/>
    </row>
    <row r="299" spans="1:19" s="63" customFormat="1" x14ac:dyDescent="0.3">
      <c r="A299" s="56"/>
      <c r="B299" s="57"/>
      <c r="C299" s="270"/>
      <c r="D299" s="271"/>
      <c r="E299" s="271"/>
      <c r="F299" s="271"/>
      <c r="G299" s="271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</row>
    <row r="300" spans="1:19" s="63" customFormat="1" x14ac:dyDescent="0.3">
      <c r="A300" s="56"/>
      <c r="B300" s="57"/>
      <c r="C300" s="58"/>
      <c r="D300" s="59"/>
      <c r="E300" s="60"/>
      <c r="F300" s="61"/>
      <c r="G300" s="62"/>
      <c r="H300" s="61"/>
      <c r="I300" s="62"/>
      <c r="J300" s="61"/>
      <c r="K300" s="62"/>
      <c r="L300" s="62"/>
      <c r="M300" s="62"/>
      <c r="N300" s="62"/>
      <c r="O300" s="62"/>
      <c r="P300" s="62"/>
      <c r="Q300" s="62"/>
      <c r="R300" s="62"/>
      <c r="S300" s="62"/>
    </row>
    <row r="301" spans="1:19" s="63" customFormat="1" x14ac:dyDescent="0.3">
      <c r="A301" s="56"/>
      <c r="B301" s="57"/>
      <c r="C301" s="270"/>
      <c r="D301" s="271"/>
      <c r="E301" s="271"/>
      <c r="F301" s="271"/>
      <c r="G301" s="271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</row>
    <row r="302" spans="1:19" s="63" customFormat="1" x14ac:dyDescent="0.3">
      <c r="A302" s="75"/>
      <c r="B302" s="76"/>
      <c r="C302" s="77"/>
      <c r="D302" s="78"/>
      <c r="E302" s="79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</row>
    <row r="303" spans="1:19" s="63" customFormat="1" x14ac:dyDescent="0.3">
      <c r="A303" s="56"/>
      <c r="B303" s="57"/>
      <c r="C303" s="58"/>
      <c r="D303" s="59"/>
      <c r="E303" s="60"/>
      <c r="F303" s="61"/>
      <c r="G303" s="62"/>
      <c r="H303" s="61"/>
      <c r="I303" s="62"/>
      <c r="J303" s="61"/>
      <c r="K303" s="62"/>
      <c r="L303" s="62"/>
      <c r="M303" s="62"/>
      <c r="N303" s="62"/>
      <c r="O303" s="62"/>
      <c r="P303" s="62"/>
      <c r="Q303" s="62"/>
      <c r="R303" s="62"/>
      <c r="S303" s="62"/>
    </row>
    <row r="304" spans="1:19" s="63" customFormat="1" x14ac:dyDescent="0.3">
      <c r="A304" s="56"/>
      <c r="B304" s="57"/>
      <c r="C304" s="272"/>
      <c r="D304" s="273"/>
      <c r="E304" s="273"/>
      <c r="F304" s="273"/>
      <c r="G304" s="273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</row>
    <row r="305" spans="1:25" s="63" customFormat="1" x14ac:dyDescent="0.3">
      <c r="A305" s="56"/>
      <c r="B305" s="57"/>
      <c r="C305" s="270"/>
      <c r="D305" s="271"/>
      <c r="E305" s="271"/>
      <c r="F305" s="271"/>
      <c r="G305" s="271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</row>
    <row r="306" spans="1:25" s="63" customFormat="1" x14ac:dyDescent="0.3">
      <c r="A306" s="56"/>
      <c r="B306" s="57"/>
      <c r="C306" s="58"/>
      <c r="D306" s="59"/>
      <c r="E306" s="60"/>
      <c r="F306" s="61"/>
      <c r="G306" s="62"/>
      <c r="H306" s="61"/>
      <c r="I306" s="62"/>
      <c r="J306" s="61"/>
      <c r="K306" s="62"/>
      <c r="L306" s="62"/>
      <c r="M306" s="62"/>
      <c r="N306" s="62"/>
      <c r="O306" s="62"/>
      <c r="P306" s="62"/>
      <c r="Q306" s="62"/>
      <c r="R306" s="62"/>
      <c r="S306" s="62"/>
    </row>
    <row r="307" spans="1:25" s="63" customFormat="1" x14ac:dyDescent="0.3">
      <c r="A307" s="56"/>
      <c r="B307" s="57"/>
      <c r="C307" s="272"/>
      <c r="D307" s="273"/>
      <c r="E307" s="273"/>
      <c r="F307" s="273"/>
      <c r="G307" s="273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</row>
    <row r="308" spans="1:25" s="63" customFormat="1" x14ac:dyDescent="0.3">
      <c r="A308" s="75"/>
      <c r="B308" s="76"/>
      <c r="C308" s="77"/>
      <c r="D308" s="81"/>
      <c r="E308" s="75"/>
      <c r="F308" s="75"/>
      <c r="G308" s="82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</row>
    <row r="309" spans="1:25" s="63" customFormat="1" x14ac:dyDescent="0.3">
      <c r="B309" s="67"/>
      <c r="C309" s="67"/>
      <c r="D309" s="68"/>
    </row>
    <row r="310" spans="1:25" s="63" customFormat="1" x14ac:dyDescent="0.3">
      <c r="A310" s="65"/>
      <c r="B310" s="66"/>
      <c r="C310" s="274"/>
      <c r="D310" s="275"/>
      <c r="E310" s="275"/>
      <c r="F310" s="275"/>
      <c r="G310" s="275"/>
    </row>
    <row r="311" spans="1:25" s="63" customFormat="1" x14ac:dyDescent="0.3">
      <c r="B311" s="67"/>
      <c r="C311" s="67"/>
      <c r="D311" s="68"/>
    </row>
    <row r="312" spans="1:25" s="63" customFormat="1" x14ac:dyDescent="0.3">
      <c r="B312" s="67"/>
      <c r="C312" s="67"/>
      <c r="D312" s="68"/>
      <c r="H312" s="69"/>
      <c r="I312" s="69"/>
      <c r="J312" s="69"/>
      <c r="K312" s="69"/>
      <c r="L312" s="69"/>
      <c r="M312" s="69"/>
      <c r="N312" s="69"/>
      <c r="O312" s="69"/>
      <c r="P312" s="69"/>
      <c r="Q312" s="69"/>
      <c r="R312" s="69"/>
      <c r="S312" s="69"/>
    </row>
    <row r="313" spans="1:25" s="63" customFormat="1" x14ac:dyDescent="0.3">
      <c r="A313" s="70"/>
      <c r="B313" s="71"/>
      <c r="C313" s="71"/>
      <c r="D313" s="72"/>
      <c r="E313" s="73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</row>
    <row r="314" spans="1:25" s="63" customFormat="1" x14ac:dyDescent="0.3">
      <c r="A314" s="75"/>
      <c r="B314" s="76"/>
      <c r="C314" s="77"/>
      <c r="D314" s="78"/>
      <c r="E314" s="79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</row>
    <row r="315" spans="1:25" s="63" customFormat="1" x14ac:dyDescent="0.3">
      <c r="A315" s="56"/>
      <c r="B315" s="57"/>
      <c r="C315" s="58"/>
      <c r="D315" s="59"/>
      <c r="E315" s="60"/>
      <c r="F315" s="61"/>
      <c r="G315" s="62"/>
      <c r="H315" s="61"/>
      <c r="I315" s="62"/>
      <c r="J315" s="61"/>
      <c r="K315" s="62"/>
      <c r="L315" s="62"/>
      <c r="M315" s="62"/>
      <c r="N315" s="62"/>
      <c r="O315" s="62"/>
      <c r="P315" s="62"/>
      <c r="Q315" s="62"/>
      <c r="R315" s="62"/>
      <c r="S315" s="62"/>
      <c r="Y315" s="64"/>
    </row>
    <row r="316" spans="1:25" s="63" customFormat="1" x14ac:dyDescent="0.3">
      <c r="A316" s="56"/>
      <c r="B316" s="57"/>
      <c r="C316" s="270"/>
      <c r="D316" s="271"/>
      <c r="E316" s="271"/>
      <c r="F316" s="271"/>
      <c r="G316" s="271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Y316" s="64"/>
    </row>
    <row r="317" spans="1:25" s="63" customFormat="1" x14ac:dyDescent="0.3">
      <c r="A317" s="56"/>
      <c r="B317" s="57"/>
      <c r="C317" s="58"/>
      <c r="D317" s="59"/>
      <c r="E317" s="60"/>
      <c r="F317" s="61"/>
      <c r="G317" s="62"/>
      <c r="H317" s="61"/>
      <c r="I317" s="62"/>
      <c r="J317" s="61"/>
      <c r="K317" s="62"/>
      <c r="L317" s="62"/>
      <c r="M317" s="62"/>
      <c r="N317" s="62"/>
      <c r="O317" s="62"/>
      <c r="P317" s="62"/>
      <c r="Q317" s="62"/>
      <c r="R317" s="62"/>
      <c r="S317" s="62"/>
      <c r="Y317" s="64"/>
    </row>
    <row r="318" spans="1:25" s="63" customFormat="1" x14ac:dyDescent="0.3">
      <c r="A318" s="56"/>
      <c r="B318" s="57"/>
      <c r="C318" s="270"/>
      <c r="D318" s="271"/>
      <c r="E318" s="271"/>
      <c r="F318" s="271"/>
      <c r="G318" s="271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Y318" s="64"/>
    </row>
    <row r="319" spans="1:25" s="63" customFormat="1" x14ac:dyDescent="0.3">
      <c r="A319" s="56"/>
      <c r="B319" s="57"/>
      <c r="C319" s="58"/>
      <c r="D319" s="59"/>
      <c r="E319" s="60"/>
      <c r="F319" s="61"/>
      <c r="G319" s="62"/>
      <c r="H319" s="61"/>
      <c r="I319" s="62"/>
      <c r="J319" s="61"/>
      <c r="K319" s="62"/>
      <c r="L319" s="62"/>
      <c r="M319" s="62"/>
      <c r="N319" s="62"/>
      <c r="O319" s="62"/>
      <c r="P319" s="62"/>
      <c r="Q319" s="62"/>
      <c r="R319" s="62"/>
      <c r="S319" s="62"/>
      <c r="Y319" s="64"/>
    </row>
    <row r="320" spans="1:25" s="63" customFormat="1" x14ac:dyDescent="0.3">
      <c r="A320" s="56"/>
      <c r="B320" s="57"/>
      <c r="C320" s="270"/>
      <c r="D320" s="271"/>
      <c r="E320" s="271"/>
      <c r="F320" s="271"/>
      <c r="G320" s="271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Y320" s="64"/>
    </row>
    <row r="321" spans="1:25" s="63" customFormat="1" x14ac:dyDescent="0.3">
      <c r="A321" s="56"/>
      <c r="B321" s="57"/>
      <c r="C321" s="58"/>
      <c r="D321" s="59"/>
      <c r="E321" s="60"/>
      <c r="F321" s="61"/>
      <c r="G321" s="62"/>
      <c r="H321" s="61"/>
      <c r="I321" s="62"/>
      <c r="J321" s="61"/>
      <c r="K321" s="62"/>
      <c r="L321" s="62"/>
      <c r="M321" s="62"/>
      <c r="N321" s="62"/>
      <c r="O321" s="62"/>
      <c r="P321" s="62"/>
      <c r="Q321" s="62"/>
      <c r="R321" s="62"/>
      <c r="S321" s="62"/>
      <c r="Y321" s="64"/>
    </row>
    <row r="322" spans="1:25" s="63" customFormat="1" x14ac:dyDescent="0.3">
      <c r="A322" s="56"/>
      <c r="B322" s="57"/>
      <c r="C322" s="270"/>
      <c r="D322" s="271"/>
      <c r="E322" s="271"/>
      <c r="F322" s="271"/>
      <c r="G322" s="271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Y322" s="64"/>
    </row>
    <row r="323" spans="1:25" s="63" customFormat="1" x14ac:dyDescent="0.3">
      <c r="A323" s="56"/>
      <c r="B323" s="57"/>
      <c r="C323" s="58"/>
      <c r="D323" s="59"/>
      <c r="E323" s="60"/>
      <c r="F323" s="61"/>
      <c r="G323" s="62"/>
      <c r="H323" s="61"/>
      <c r="I323" s="62"/>
      <c r="J323" s="61"/>
      <c r="K323" s="62"/>
      <c r="L323" s="62"/>
      <c r="M323" s="62"/>
      <c r="N323" s="62"/>
      <c r="O323" s="62"/>
      <c r="P323" s="62"/>
      <c r="Q323" s="62"/>
      <c r="R323" s="62"/>
      <c r="S323" s="62"/>
      <c r="Y323" s="64"/>
    </row>
    <row r="324" spans="1:25" s="63" customFormat="1" x14ac:dyDescent="0.3">
      <c r="A324" s="56"/>
      <c r="B324" s="57"/>
      <c r="C324" s="270"/>
      <c r="D324" s="271"/>
      <c r="E324" s="271"/>
      <c r="F324" s="271"/>
      <c r="G324" s="271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Y324" s="64"/>
    </row>
    <row r="325" spans="1:25" s="63" customFormat="1" x14ac:dyDescent="0.3">
      <c r="A325" s="56"/>
      <c r="B325" s="57"/>
      <c r="C325" s="58"/>
      <c r="D325" s="59"/>
      <c r="E325" s="60"/>
      <c r="F325" s="61"/>
      <c r="G325" s="62"/>
      <c r="H325" s="61"/>
      <c r="I325" s="62"/>
      <c r="J325" s="61"/>
      <c r="K325" s="62"/>
      <c r="L325" s="62"/>
      <c r="M325" s="62"/>
      <c r="N325" s="62"/>
      <c r="O325" s="62"/>
      <c r="P325" s="62"/>
      <c r="Q325" s="62"/>
      <c r="R325" s="62"/>
      <c r="S325" s="62"/>
      <c r="Y325" s="64"/>
    </row>
    <row r="326" spans="1:25" s="63" customFormat="1" x14ac:dyDescent="0.3">
      <c r="A326" s="56"/>
      <c r="B326" s="57"/>
      <c r="C326" s="270"/>
      <c r="D326" s="271"/>
      <c r="E326" s="271"/>
      <c r="F326" s="271"/>
      <c r="G326" s="271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Y326" s="64"/>
    </row>
    <row r="327" spans="1:25" s="63" customFormat="1" x14ac:dyDescent="0.3">
      <c r="A327" s="56"/>
      <c r="B327" s="57"/>
      <c r="C327" s="58"/>
      <c r="D327" s="59"/>
      <c r="E327" s="60"/>
      <c r="F327" s="61"/>
      <c r="G327" s="62"/>
      <c r="H327" s="61"/>
      <c r="I327" s="62"/>
      <c r="J327" s="61"/>
      <c r="K327" s="62"/>
      <c r="L327" s="62"/>
      <c r="M327" s="62"/>
      <c r="N327" s="62"/>
      <c r="O327" s="62"/>
      <c r="P327" s="62"/>
      <c r="Q327" s="62"/>
      <c r="R327" s="62"/>
      <c r="S327" s="62"/>
      <c r="Y327" s="64"/>
    </row>
    <row r="328" spans="1:25" s="63" customFormat="1" x14ac:dyDescent="0.3">
      <c r="A328" s="56"/>
      <c r="B328" s="57"/>
      <c r="C328" s="270"/>
      <c r="D328" s="271"/>
      <c r="E328" s="271"/>
      <c r="F328" s="271"/>
      <c r="G328" s="271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Y328" s="64"/>
    </row>
    <row r="329" spans="1:25" s="63" customFormat="1" x14ac:dyDescent="0.3">
      <c r="A329" s="56"/>
      <c r="B329" s="57"/>
      <c r="C329" s="58"/>
      <c r="D329" s="59"/>
      <c r="E329" s="60"/>
      <c r="F329" s="61"/>
      <c r="G329" s="62"/>
      <c r="H329" s="61"/>
      <c r="I329" s="62"/>
      <c r="J329" s="61"/>
      <c r="K329" s="62"/>
      <c r="L329" s="62"/>
      <c r="M329" s="62"/>
      <c r="N329" s="62"/>
      <c r="O329" s="62"/>
      <c r="P329" s="62"/>
      <c r="Q329" s="62"/>
      <c r="R329" s="62"/>
      <c r="S329" s="62"/>
      <c r="Y329" s="64"/>
    </row>
    <row r="330" spans="1:25" s="63" customFormat="1" x14ac:dyDescent="0.3">
      <c r="A330" s="56"/>
      <c r="B330" s="57"/>
      <c r="C330" s="270"/>
      <c r="D330" s="271"/>
      <c r="E330" s="271"/>
      <c r="F330" s="271"/>
      <c r="G330" s="271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Y330" s="64"/>
    </row>
    <row r="331" spans="1:25" s="63" customFormat="1" x14ac:dyDescent="0.3">
      <c r="A331" s="56"/>
      <c r="B331" s="57"/>
      <c r="C331" s="58"/>
      <c r="D331" s="59"/>
      <c r="E331" s="60"/>
      <c r="F331" s="61"/>
      <c r="G331" s="62"/>
      <c r="H331" s="61"/>
      <c r="I331" s="62"/>
      <c r="J331" s="61"/>
      <c r="K331" s="62"/>
      <c r="L331" s="62"/>
      <c r="M331" s="62"/>
      <c r="N331" s="62"/>
      <c r="O331" s="62"/>
      <c r="P331" s="62"/>
      <c r="Q331" s="62"/>
      <c r="R331" s="62"/>
      <c r="S331" s="62"/>
      <c r="Y331" s="64"/>
    </row>
    <row r="332" spans="1:25" s="63" customFormat="1" x14ac:dyDescent="0.3">
      <c r="A332" s="56"/>
      <c r="B332" s="57"/>
      <c r="C332" s="270"/>
      <c r="D332" s="271"/>
      <c r="E332" s="271"/>
      <c r="F332" s="271"/>
      <c r="G332" s="271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Y332" s="64"/>
    </row>
    <row r="333" spans="1:25" s="63" customFormat="1" x14ac:dyDescent="0.3">
      <c r="A333" s="56"/>
      <c r="B333" s="57"/>
      <c r="C333" s="58"/>
      <c r="D333" s="59"/>
      <c r="E333" s="60"/>
      <c r="F333" s="61"/>
      <c r="G333" s="62"/>
      <c r="H333" s="61"/>
      <c r="I333" s="62"/>
      <c r="J333" s="61"/>
      <c r="K333" s="62"/>
      <c r="L333" s="62"/>
      <c r="M333" s="62"/>
      <c r="N333" s="62"/>
      <c r="O333" s="62"/>
      <c r="P333" s="62"/>
      <c r="Q333" s="62"/>
      <c r="R333" s="62"/>
      <c r="S333" s="62"/>
      <c r="Y333" s="64"/>
    </row>
    <row r="334" spans="1:25" s="63" customFormat="1" x14ac:dyDescent="0.3">
      <c r="A334" s="56"/>
      <c r="B334" s="57"/>
      <c r="C334" s="270"/>
      <c r="D334" s="271"/>
      <c r="E334" s="271"/>
      <c r="F334" s="271"/>
      <c r="G334" s="271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</row>
    <row r="335" spans="1:25" s="63" customFormat="1" x14ac:dyDescent="0.3">
      <c r="A335" s="56"/>
      <c r="B335" s="57"/>
      <c r="C335" s="58"/>
      <c r="D335" s="59"/>
      <c r="E335" s="60"/>
      <c r="F335" s="61"/>
      <c r="G335" s="62"/>
      <c r="H335" s="61"/>
      <c r="I335" s="62"/>
      <c r="J335" s="61"/>
      <c r="K335" s="62"/>
      <c r="L335" s="62"/>
      <c r="M335" s="62"/>
      <c r="N335" s="62"/>
      <c r="O335" s="62"/>
      <c r="P335" s="62"/>
      <c r="Q335" s="62"/>
      <c r="R335" s="62"/>
      <c r="S335" s="62"/>
    </row>
    <row r="336" spans="1:25" s="63" customFormat="1" x14ac:dyDescent="0.3">
      <c r="A336" s="56"/>
      <c r="B336" s="57"/>
      <c r="C336" s="270"/>
      <c r="D336" s="271"/>
      <c r="E336" s="271"/>
      <c r="F336" s="271"/>
      <c r="G336" s="271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</row>
    <row r="337" spans="1:19" s="63" customFormat="1" x14ac:dyDescent="0.3">
      <c r="A337" s="56"/>
      <c r="B337" s="57"/>
      <c r="C337" s="58"/>
      <c r="D337" s="59"/>
      <c r="E337" s="60"/>
      <c r="F337" s="61"/>
      <c r="G337" s="62"/>
      <c r="H337" s="61"/>
      <c r="I337" s="62"/>
      <c r="J337" s="61"/>
      <c r="K337" s="62"/>
      <c r="L337" s="62"/>
      <c r="M337" s="62"/>
      <c r="N337" s="62"/>
      <c r="O337" s="62"/>
      <c r="P337" s="62"/>
      <c r="Q337" s="62"/>
      <c r="R337" s="62"/>
      <c r="S337" s="62"/>
    </row>
    <row r="338" spans="1:19" s="63" customFormat="1" x14ac:dyDescent="0.3">
      <c r="A338" s="56"/>
      <c r="B338" s="57"/>
      <c r="C338" s="272"/>
      <c r="D338" s="273"/>
      <c r="E338" s="273"/>
      <c r="F338" s="273"/>
      <c r="G338" s="273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</row>
    <row r="339" spans="1:19" s="63" customFormat="1" x14ac:dyDescent="0.3">
      <c r="A339" s="56"/>
      <c r="B339" s="57"/>
      <c r="C339" s="270"/>
      <c r="D339" s="271"/>
      <c r="E339" s="271"/>
      <c r="F339" s="271"/>
      <c r="G339" s="271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</row>
    <row r="340" spans="1:19" s="63" customFormat="1" x14ac:dyDescent="0.3">
      <c r="A340" s="56"/>
      <c r="B340" s="57"/>
      <c r="C340" s="58"/>
      <c r="D340" s="59"/>
      <c r="E340" s="60"/>
      <c r="F340" s="61"/>
      <c r="G340" s="62"/>
      <c r="H340" s="61"/>
      <c r="I340" s="62"/>
      <c r="J340" s="61"/>
      <c r="K340" s="62"/>
      <c r="L340" s="62"/>
      <c r="M340" s="62"/>
      <c r="N340" s="62"/>
      <c r="O340" s="62"/>
      <c r="P340" s="62"/>
      <c r="Q340" s="62"/>
      <c r="R340" s="62"/>
      <c r="S340" s="62"/>
    </row>
    <row r="341" spans="1:19" s="63" customFormat="1" x14ac:dyDescent="0.3">
      <c r="A341" s="56"/>
      <c r="B341" s="57"/>
      <c r="C341" s="270"/>
      <c r="D341" s="271"/>
      <c r="E341" s="271"/>
      <c r="F341" s="271"/>
      <c r="G341" s="271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19" s="63" customFormat="1" x14ac:dyDescent="0.3">
      <c r="A342" s="56"/>
      <c r="B342" s="57"/>
      <c r="C342" s="58"/>
      <c r="D342" s="59"/>
      <c r="E342" s="60"/>
      <c r="F342" s="61"/>
      <c r="G342" s="62"/>
      <c r="H342" s="61"/>
      <c r="I342" s="62"/>
      <c r="J342" s="61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19" s="63" customFormat="1" x14ac:dyDescent="0.3">
      <c r="A343" s="56"/>
      <c r="B343" s="57"/>
      <c r="C343" s="270"/>
      <c r="D343" s="271"/>
      <c r="E343" s="271"/>
      <c r="F343" s="271"/>
      <c r="G343" s="271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19" s="63" customFormat="1" x14ac:dyDescent="0.3">
      <c r="A344" s="56"/>
      <c r="B344" s="57"/>
      <c r="C344" s="58"/>
      <c r="D344" s="59"/>
      <c r="E344" s="60"/>
      <c r="F344" s="61"/>
      <c r="G344" s="62"/>
      <c r="H344" s="61"/>
      <c r="I344" s="62"/>
      <c r="J344" s="61"/>
      <c r="K344" s="62"/>
      <c r="L344" s="62"/>
      <c r="M344" s="62"/>
      <c r="N344" s="62"/>
      <c r="O344" s="62"/>
      <c r="P344" s="62"/>
      <c r="Q344" s="62"/>
      <c r="R344" s="62"/>
      <c r="S344" s="62"/>
    </row>
    <row r="345" spans="1:19" s="63" customFormat="1" x14ac:dyDescent="0.3">
      <c r="A345" s="56"/>
      <c r="B345" s="57"/>
      <c r="C345" s="270"/>
      <c r="D345" s="271"/>
      <c r="E345" s="271"/>
      <c r="F345" s="271"/>
      <c r="G345" s="271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</row>
    <row r="346" spans="1:19" s="63" customFormat="1" x14ac:dyDescent="0.3">
      <c r="A346" s="56"/>
      <c r="B346" s="57"/>
      <c r="C346" s="58"/>
      <c r="D346" s="59"/>
      <c r="E346" s="60"/>
      <c r="F346" s="61"/>
      <c r="G346" s="62"/>
      <c r="H346" s="61"/>
      <c r="I346" s="62"/>
      <c r="J346" s="61"/>
      <c r="K346" s="62"/>
      <c r="L346" s="62"/>
      <c r="M346" s="62"/>
      <c r="N346" s="62"/>
      <c r="O346" s="62"/>
      <c r="P346" s="62"/>
      <c r="Q346" s="62"/>
      <c r="R346" s="62"/>
      <c r="S346" s="62"/>
    </row>
    <row r="347" spans="1:19" s="63" customFormat="1" x14ac:dyDescent="0.3">
      <c r="A347" s="56"/>
      <c r="B347" s="57"/>
      <c r="C347" s="270"/>
      <c r="D347" s="271"/>
      <c r="E347" s="271"/>
      <c r="F347" s="271"/>
      <c r="G347" s="271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</row>
    <row r="348" spans="1:19" s="63" customFormat="1" x14ac:dyDescent="0.3">
      <c r="A348" s="56"/>
      <c r="B348" s="57"/>
      <c r="C348" s="58"/>
      <c r="D348" s="59"/>
      <c r="E348" s="60"/>
      <c r="F348" s="61"/>
      <c r="G348" s="62"/>
      <c r="H348" s="61"/>
      <c r="I348" s="62"/>
      <c r="J348" s="61"/>
      <c r="K348" s="62"/>
      <c r="L348" s="62"/>
      <c r="M348" s="62"/>
      <c r="N348" s="62"/>
      <c r="O348" s="62"/>
      <c r="P348" s="62"/>
      <c r="Q348" s="62"/>
      <c r="R348" s="62"/>
      <c r="S348" s="62"/>
    </row>
    <row r="349" spans="1:19" s="63" customFormat="1" x14ac:dyDescent="0.3">
      <c r="A349" s="56"/>
      <c r="B349" s="57"/>
      <c r="C349" s="272"/>
      <c r="D349" s="273"/>
      <c r="E349" s="273"/>
      <c r="F349" s="273"/>
      <c r="G349" s="273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</row>
    <row r="350" spans="1:19" s="63" customFormat="1" x14ac:dyDescent="0.3">
      <c r="A350" s="56"/>
      <c r="B350" s="57"/>
      <c r="C350" s="270"/>
      <c r="D350" s="271"/>
      <c r="E350" s="271"/>
      <c r="F350" s="271"/>
      <c r="G350" s="271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</row>
    <row r="351" spans="1:19" s="63" customFormat="1" x14ac:dyDescent="0.3">
      <c r="A351" s="56"/>
      <c r="B351" s="57"/>
      <c r="C351" s="58"/>
      <c r="D351" s="59"/>
      <c r="E351" s="60"/>
      <c r="F351" s="61"/>
      <c r="G351" s="62"/>
      <c r="H351" s="61"/>
      <c r="I351" s="62"/>
      <c r="J351" s="61"/>
      <c r="K351" s="62"/>
      <c r="L351" s="62"/>
      <c r="M351" s="62"/>
      <c r="N351" s="62"/>
      <c r="O351" s="62"/>
      <c r="P351" s="62"/>
      <c r="Q351" s="62"/>
      <c r="R351" s="62"/>
      <c r="S351" s="62"/>
    </row>
    <row r="352" spans="1:19" s="63" customFormat="1" x14ac:dyDescent="0.3">
      <c r="A352" s="56"/>
      <c r="B352" s="57"/>
      <c r="C352" s="272"/>
      <c r="D352" s="273"/>
      <c r="E352" s="273"/>
      <c r="F352" s="273"/>
      <c r="G352" s="273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</row>
    <row r="353" spans="1:19" s="63" customFormat="1" x14ac:dyDescent="0.3">
      <c r="A353" s="56"/>
      <c r="B353" s="57"/>
      <c r="C353" s="270"/>
      <c r="D353" s="271"/>
      <c r="E353" s="271"/>
      <c r="F353" s="271"/>
      <c r="G353" s="271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</row>
    <row r="354" spans="1:19" s="63" customFormat="1" x14ac:dyDescent="0.3">
      <c r="A354" s="56"/>
      <c r="B354" s="57"/>
      <c r="C354" s="58"/>
      <c r="D354" s="59"/>
      <c r="E354" s="60"/>
      <c r="F354" s="61"/>
      <c r="G354" s="62"/>
      <c r="H354" s="61"/>
      <c r="I354" s="62"/>
      <c r="J354" s="61"/>
      <c r="K354" s="62"/>
      <c r="L354" s="62"/>
      <c r="M354" s="62"/>
      <c r="N354" s="62"/>
      <c r="O354" s="62"/>
      <c r="P354" s="62"/>
      <c r="Q354" s="62"/>
      <c r="R354" s="62"/>
      <c r="S354" s="62"/>
    </row>
    <row r="355" spans="1:19" s="63" customFormat="1" x14ac:dyDescent="0.3">
      <c r="A355" s="56"/>
      <c r="B355" s="57"/>
      <c r="C355" s="270"/>
      <c r="D355" s="271"/>
      <c r="E355" s="271"/>
      <c r="F355" s="271"/>
      <c r="G355" s="271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</row>
    <row r="356" spans="1:19" s="63" customFormat="1" x14ac:dyDescent="0.3">
      <c r="A356" s="56"/>
      <c r="B356" s="57"/>
      <c r="C356" s="58"/>
      <c r="D356" s="59"/>
      <c r="E356" s="60"/>
      <c r="F356" s="61"/>
      <c r="G356" s="62"/>
      <c r="H356" s="61"/>
      <c r="I356" s="62"/>
      <c r="J356" s="61"/>
      <c r="K356" s="62"/>
      <c r="L356" s="62"/>
      <c r="M356" s="62"/>
      <c r="N356" s="62"/>
      <c r="O356" s="62"/>
      <c r="P356" s="62"/>
      <c r="Q356" s="62"/>
      <c r="R356" s="62"/>
      <c r="S356" s="62"/>
    </row>
    <row r="357" spans="1:19" s="63" customFormat="1" x14ac:dyDescent="0.3">
      <c r="A357" s="56"/>
      <c r="B357" s="57"/>
      <c r="C357" s="270"/>
      <c r="D357" s="271"/>
      <c r="E357" s="271"/>
      <c r="F357" s="271"/>
      <c r="G357" s="271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</row>
    <row r="358" spans="1:19" s="63" customFormat="1" x14ac:dyDescent="0.3">
      <c r="A358" s="56"/>
      <c r="B358" s="57"/>
      <c r="C358" s="58"/>
      <c r="D358" s="59"/>
      <c r="E358" s="60"/>
      <c r="F358" s="61"/>
      <c r="G358" s="62"/>
      <c r="H358" s="61"/>
      <c r="I358" s="62"/>
      <c r="J358" s="61"/>
      <c r="K358" s="62"/>
      <c r="L358" s="62"/>
      <c r="M358" s="62"/>
      <c r="N358" s="62"/>
      <c r="O358" s="62"/>
      <c r="P358" s="62"/>
      <c r="Q358" s="62"/>
      <c r="R358" s="62"/>
      <c r="S358" s="62"/>
    </row>
    <row r="359" spans="1:19" s="63" customFormat="1" x14ac:dyDescent="0.3">
      <c r="A359" s="56"/>
      <c r="B359" s="57"/>
      <c r="C359" s="270"/>
      <c r="D359" s="271"/>
      <c r="E359" s="271"/>
      <c r="F359" s="271"/>
      <c r="G359" s="271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</row>
    <row r="360" spans="1:19" s="63" customFormat="1" x14ac:dyDescent="0.3">
      <c r="A360" s="75"/>
      <c r="B360" s="76"/>
      <c r="C360" s="77"/>
      <c r="D360" s="78"/>
      <c r="E360" s="79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</row>
    <row r="361" spans="1:19" s="63" customFormat="1" x14ac:dyDescent="0.3">
      <c r="A361" s="56"/>
      <c r="B361" s="57"/>
      <c r="C361" s="58"/>
      <c r="D361" s="59"/>
      <c r="E361" s="60"/>
      <c r="F361" s="61"/>
      <c r="G361" s="62"/>
      <c r="H361" s="61"/>
      <c r="I361" s="62"/>
      <c r="J361" s="61"/>
      <c r="K361" s="62"/>
      <c r="L361" s="62"/>
      <c r="M361" s="62"/>
      <c r="N361" s="62"/>
      <c r="O361" s="62"/>
      <c r="P361" s="62"/>
      <c r="Q361" s="62"/>
      <c r="R361" s="62"/>
      <c r="S361" s="62"/>
    </row>
    <row r="362" spans="1:19" s="63" customFormat="1" x14ac:dyDescent="0.3">
      <c r="A362" s="56"/>
      <c r="B362" s="57"/>
      <c r="C362" s="270"/>
      <c r="D362" s="271"/>
      <c r="E362" s="271"/>
      <c r="F362" s="271"/>
      <c r="G362" s="27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</row>
    <row r="363" spans="1:19" s="63" customFormat="1" x14ac:dyDescent="0.3">
      <c r="A363" s="56"/>
      <c r="B363" s="57"/>
      <c r="C363" s="58"/>
      <c r="D363" s="59"/>
      <c r="E363" s="60"/>
      <c r="F363" s="61"/>
      <c r="G363" s="62"/>
      <c r="H363" s="61"/>
      <c r="I363" s="62"/>
      <c r="J363" s="61"/>
      <c r="K363" s="62"/>
      <c r="L363" s="62"/>
      <c r="M363" s="62"/>
      <c r="N363" s="62"/>
      <c r="O363" s="62"/>
      <c r="P363" s="62"/>
      <c r="Q363" s="62"/>
      <c r="R363" s="62"/>
      <c r="S363" s="62"/>
    </row>
    <row r="364" spans="1:19" s="63" customFormat="1" x14ac:dyDescent="0.3">
      <c r="A364" s="56"/>
      <c r="B364" s="57"/>
      <c r="C364" s="270"/>
      <c r="D364" s="271"/>
      <c r="E364" s="271"/>
      <c r="F364" s="271"/>
      <c r="G364" s="27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</row>
    <row r="365" spans="1:19" s="63" customFormat="1" x14ac:dyDescent="0.3">
      <c r="A365" s="56"/>
      <c r="B365" s="57"/>
      <c r="C365" s="58"/>
      <c r="D365" s="59"/>
      <c r="E365" s="60"/>
      <c r="F365" s="61"/>
      <c r="G365" s="62"/>
      <c r="H365" s="61"/>
      <c r="I365" s="62"/>
      <c r="J365" s="61"/>
      <c r="K365" s="62"/>
      <c r="L365" s="62"/>
      <c r="M365" s="62"/>
      <c r="N365" s="62"/>
      <c r="O365" s="62"/>
      <c r="P365" s="62"/>
      <c r="Q365" s="62"/>
      <c r="R365" s="62"/>
      <c r="S365" s="62"/>
    </row>
    <row r="366" spans="1:19" s="63" customFormat="1" x14ac:dyDescent="0.3">
      <c r="A366" s="56"/>
      <c r="B366" s="57"/>
      <c r="C366" s="270"/>
      <c r="D366" s="271"/>
      <c r="E366" s="271"/>
      <c r="F366" s="271"/>
      <c r="G366" s="27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</row>
    <row r="367" spans="1:19" s="63" customFormat="1" x14ac:dyDescent="0.3">
      <c r="A367" s="75"/>
      <c r="B367" s="76"/>
      <c r="C367" s="77"/>
      <c r="D367" s="78"/>
      <c r="E367" s="79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</row>
    <row r="368" spans="1:19" s="63" customFormat="1" x14ac:dyDescent="0.3">
      <c r="A368" s="56"/>
      <c r="B368" s="57"/>
      <c r="C368" s="58"/>
      <c r="D368" s="59"/>
      <c r="E368" s="60"/>
      <c r="F368" s="61"/>
      <c r="G368" s="62"/>
      <c r="H368" s="61"/>
      <c r="I368" s="62"/>
      <c r="J368" s="61"/>
      <c r="K368" s="62"/>
      <c r="L368" s="62"/>
      <c r="M368" s="62"/>
      <c r="N368" s="62"/>
      <c r="O368" s="62"/>
      <c r="P368" s="62"/>
      <c r="Q368" s="62"/>
      <c r="R368" s="62"/>
      <c r="S368" s="62"/>
    </row>
    <row r="369" spans="1:19" s="63" customFormat="1" x14ac:dyDescent="0.3">
      <c r="A369" s="56"/>
      <c r="B369" s="57"/>
      <c r="C369" s="272"/>
      <c r="D369" s="273"/>
      <c r="E369" s="273"/>
      <c r="F369" s="273"/>
      <c r="G369" s="273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</row>
    <row r="370" spans="1:19" s="63" customFormat="1" x14ac:dyDescent="0.3">
      <c r="A370" s="56"/>
      <c r="B370" s="57"/>
      <c r="C370" s="270"/>
      <c r="D370" s="271"/>
      <c r="E370" s="271"/>
      <c r="F370" s="271"/>
      <c r="G370" s="271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19" s="63" customFormat="1" x14ac:dyDescent="0.3">
      <c r="A371" s="56"/>
      <c r="B371" s="57"/>
      <c r="C371" s="58"/>
      <c r="D371" s="59"/>
      <c r="E371" s="60"/>
      <c r="F371" s="61"/>
      <c r="G371" s="62"/>
      <c r="H371" s="61"/>
      <c r="I371" s="62"/>
      <c r="J371" s="61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19" s="63" customFormat="1" x14ac:dyDescent="0.3">
      <c r="A372" s="56"/>
      <c r="B372" s="57"/>
      <c r="C372" s="270"/>
      <c r="D372" s="271"/>
      <c r="E372" s="271"/>
      <c r="F372" s="271"/>
      <c r="G372" s="271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19" s="63" customFormat="1" x14ac:dyDescent="0.3">
      <c r="A373" s="56"/>
      <c r="B373" s="57"/>
      <c r="C373" s="58"/>
      <c r="D373" s="59"/>
      <c r="E373" s="60"/>
      <c r="F373" s="61"/>
      <c r="G373" s="62"/>
      <c r="H373" s="61"/>
      <c r="I373" s="62"/>
      <c r="J373" s="61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19" s="63" customFormat="1" x14ac:dyDescent="0.3">
      <c r="A374" s="56"/>
      <c r="B374" s="57"/>
      <c r="C374" s="270"/>
      <c r="D374" s="271"/>
      <c r="E374" s="271"/>
      <c r="F374" s="271"/>
      <c r="G374" s="271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</row>
    <row r="375" spans="1:19" s="63" customFormat="1" x14ac:dyDescent="0.3">
      <c r="A375" s="56"/>
      <c r="B375" s="57"/>
      <c r="C375" s="58"/>
      <c r="D375" s="59"/>
      <c r="E375" s="60"/>
      <c r="F375" s="61"/>
      <c r="G375" s="62"/>
      <c r="H375" s="61"/>
      <c r="I375" s="62"/>
      <c r="J375" s="61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19" s="63" customFormat="1" x14ac:dyDescent="0.3">
      <c r="A376" s="56"/>
      <c r="B376" s="57"/>
      <c r="C376" s="270"/>
      <c r="D376" s="271"/>
      <c r="E376" s="271"/>
      <c r="F376" s="271"/>
      <c r="G376" s="271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19" s="63" customFormat="1" x14ac:dyDescent="0.3">
      <c r="A377" s="56"/>
      <c r="B377" s="57"/>
      <c r="C377" s="58"/>
      <c r="D377" s="59"/>
      <c r="E377" s="60"/>
      <c r="F377" s="61"/>
      <c r="G377" s="62"/>
      <c r="H377" s="61"/>
      <c r="I377" s="62"/>
      <c r="J377" s="61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19" s="63" customFormat="1" x14ac:dyDescent="0.3">
      <c r="A378" s="56"/>
      <c r="B378" s="57"/>
      <c r="C378" s="270"/>
      <c r="D378" s="271"/>
      <c r="E378" s="271"/>
      <c r="F378" s="271"/>
      <c r="G378" s="271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19" s="63" customFormat="1" x14ac:dyDescent="0.3">
      <c r="A379" s="56"/>
      <c r="B379" s="57"/>
      <c r="C379" s="58"/>
      <c r="D379" s="59"/>
      <c r="E379" s="60"/>
      <c r="F379" s="61"/>
      <c r="G379" s="62"/>
      <c r="H379" s="61"/>
      <c r="I379" s="62"/>
      <c r="J379" s="61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19" s="63" customFormat="1" x14ac:dyDescent="0.3">
      <c r="A380" s="56"/>
      <c r="B380" s="57"/>
      <c r="C380" s="270"/>
      <c r="D380" s="271"/>
      <c r="E380" s="271"/>
      <c r="F380" s="271"/>
      <c r="G380" s="271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19" s="63" customFormat="1" x14ac:dyDescent="0.3">
      <c r="A381" s="56"/>
      <c r="B381" s="57"/>
      <c r="C381" s="58"/>
      <c r="D381" s="59"/>
      <c r="E381" s="60"/>
      <c r="F381" s="61"/>
      <c r="G381" s="62"/>
      <c r="H381" s="61"/>
      <c r="I381" s="62"/>
      <c r="J381" s="61"/>
      <c r="K381" s="62"/>
      <c r="L381" s="62"/>
      <c r="M381" s="62"/>
      <c r="N381" s="62"/>
      <c r="O381" s="62"/>
      <c r="P381" s="62"/>
      <c r="Q381" s="62"/>
      <c r="R381" s="62"/>
      <c r="S381" s="62"/>
    </row>
    <row r="382" spans="1:19" s="63" customFormat="1" x14ac:dyDescent="0.3">
      <c r="A382" s="56"/>
      <c r="B382" s="57"/>
      <c r="C382" s="272"/>
      <c r="D382" s="273"/>
      <c r="E382" s="273"/>
      <c r="F382" s="273"/>
      <c r="G382" s="273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</row>
    <row r="383" spans="1:19" s="63" customFormat="1" x14ac:dyDescent="0.3">
      <c r="A383" s="56"/>
      <c r="B383" s="57"/>
      <c r="C383" s="270"/>
      <c r="D383" s="271"/>
      <c r="E383" s="271"/>
      <c r="F383" s="271"/>
      <c r="G383" s="27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</row>
    <row r="384" spans="1:19" s="63" customFormat="1" x14ac:dyDescent="0.3">
      <c r="A384" s="75"/>
      <c r="B384" s="76"/>
      <c r="C384" s="77"/>
      <c r="D384" s="78"/>
      <c r="E384" s="79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</row>
    <row r="385" spans="1:19" s="63" customFormat="1" x14ac:dyDescent="0.3">
      <c r="A385" s="56"/>
      <c r="B385" s="57"/>
      <c r="C385" s="58"/>
      <c r="D385" s="59"/>
      <c r="E385" s="60"/>
      <c r="F385" s="61"/>
      <c r="G385" s="62"/>
      <c r="H385" s="61"/>
      <c r="I385" s="62"/>
      <c r="J385" s="61"/>
      <c r="K385" s="62"/>
      <c r="L385" s="62"/>
      <c r="M385" s="62"/>
      <c r="N385" s="62"/>
      <c r="O385" s="62"/>
      <c r="P385" s="62"/>
      <c r="Q385" s="62"/>
      <c r="R385" s="62"/>
      <c r="S385" s="62"/>
    </row>
    <row r="386" spans="1:19" s="63" customFormat="1" x14ac:dyDescent="0.3">
      <c r="A386" s="56"/>
      <c r="B386" s="57"/>
      <c r="C386" s="270"/>
      <c r="D386" s="271"/>
      <c r="E386" s="271"/>
      <c r="F386" s="271"/>
      <c r="G386" s="271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</row>
    <row r="387" spans="1:19" s="63" customFormat="1" x14ac:dyDescent="0.3">
      <c r="A387" s="56"/>
      <c r="B387" s="57"/>
      <c r="C387" s="58"/>
      <c r="D387" s="59"/>
      <c r="E387" s="60"/>
      <c r="F387" s="61"/>
      <c r="G387" s="62"/>
      <c r="H387" s="61"/>
      <c r="I387" s="62"/>
      <c r="J387" s="61"/>
      <c r="K387" s="62"/>
      <c r="L387" s="62"/>
      <c r="M387" s="62"/>
      <c r="N387" s="62"/>
      <c r="O387" s="62"/>
      <c r="P387" s="62"/>
      <c r="Q387" s="62"/>
      <c r="R387" s="62"/>
      <c r="S387" s="62"/>
    </row>
    <row r="388" spans="1:19" s="63" customFormat="1" x14ac:dyDescent="0.3">
      <c r="A388" s="56"/>
      <c r="B388" s="57"/>
      <c r="C388" s="272"/>
      <c r="D388" s="273"/>
      <c r="E388" s="273"/>
      <c r="F388" s="273"/>
      <c r="G388" s="273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</row>
    <row r="389" spans="1:19" s="63" customFormat="1" x14ac:dyDescent="0.3">
      <c r="A389" s="56"/>
      <c r="B389" s="57"/>
      <c r="C389" s="270"/>
      <c r="D389" s="271"/>
      <c r="E389" s="271"/>
      <c r="F389" s="271"/>
      <c r="G389" s="271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58"/>
      <c r="D390" s="59"/>
      <c r="E390" s="60"/>
      <c r="F390" s="61"/>
      <c r="G390" s="62"/>
      <c r="H390" s="61"/>
      <c r="I390" s="62"/>
      <c r="J390" s="61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56"/>
      <c r="B391" s="57"/>
      <c r="C391" s="270"/>
      <c r="D391" s="271"/>
      <c r="E391" s="271"/>
      <c r="F391" s="271"/>
      <c r="G391" s="271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</row>
    <row r="392" spans="1:19" s="63" customFormat="1" x14ac:dyDescent="0.3">
      <c r="A392" s="56"/>
      <c r="B392" s="57"/>
      <c r="C392" s="58"/>
      <c r="D392" s="59"/>
      <c r="E392" s="60"/>
      <c r="F392" s="61"/>
      <c r="G392" s="62"/>
      <c r="H392" s="61"/>
      <c r="I392" s="62"/>
      <c r="J392" s="61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270"/>
      <c r="D393" s="271"/>
      <c r="E393" s="271"/>
      <c r="F393" s="271"/>
      <c r="G393" s="271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58"/>
      <c r="D394" s="59"/>
      <c r="E394" s="60"/>
      <c r="F394" s="61"/>
      <c r="G394" s="62"/>
      <c r="H394" s="61"/>
      <c r="I394" s="62"/>
      <c r="J394" s="61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2"/>
      <c r="D395" s="273"/>
      <c r="E395" s="273"/>
      <c r="F395" s="273"/>
      <c r="G395" s="273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56"/>
      <c r="B396" s="57"/>
      <c r="C396" s="270"/>
      <c r="D396" s="271"/>
      <c r="E396" s="271"/>
      <c r="F396" s="271"/>
      <c r="G396" s="271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</row>
    <row r="397" spans="1:19" s="63" customFormat="1" x14ac:dyDescent="0.3">
      <c r="A397" s="56"/>
      <c r="B397" s="57"/>
      <c r="C397" s="58"/>
      <c r="D397" s="59"/>
      <c r="E397" s="60"/>
      <c r="F397" s="61"/>
      <c r="G397" s="62"/>
      <c r="H397" s="61"/>
      <c r="I397" s="62"/>
      <c r="J397" s="61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272"/>
      <c r="D398" s="273"/>
      <c r="E398" s="273"/>
      <c r="F398" s="273"/>
      <c r="G398" s="273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56"/>
      <c r="B399" s="57"/>
      <c r="C399" s="270"/>
      <c r="D399" s="271"/>
      <c r="E399" s="271"/>
      <c r="F399" s="271"/>
      <c r="G399" s="271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</row>
    <row r="400" spans="1:19" s="63" customFormat="1" x14ac:dyDescent="0.3">
      <c r="A400" s="56"/>
      <c r="B400" s="57"/>
      <c r="C400" s="58"/>
      <c r="D400" s="59"/>
      <c r="E400" s="60"/>
      <c r="F400" s="61"/>
      <c r="G400" s="62"/>
      <c r="H400" s="61"/>
      <c r="I400" s="62"/>
      <c r="J400" s="61"/>
      <c r="K400" s="62"/>
      <c r="L400" s="62"/>
      <c r="M400" s="62"/>
      <c r="N400" s="62"/>
      <c r="O400" s="62"/>
      <c r="P400" s="62"/>
      <c r="Q400" s="62"/>
      <c r="R400" s="62"/>
      <c r="S400" s="62"/>
    </row>
    <row r="401" spans="1:19" s="63" customFormat="1" x14ac:dyDescent="0.3">
      <c r="A401" s="56"/>
      <c r="B401" s="57"/>
      <c r="C401" s="272"/>
      <c r="D401" s="273"/>
      <c r="E401" s="273"/>
      <c r="F401" s="273"/>
      <c r="G401" s="273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</row>
    <row r="402" spans="1:19" s="63" customFormat="1" x14ac:dyDescent="0.3">
      <c r="A402" s="56"/>
      <c r="B402" s="57"/>
      <c r="C402" s="270"/>
      <c r="D402" s="271"/>
      <c r="E402" s="271"/>
      <c r="F402" s="271"/>
      <c r="G402" s="271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</row>
    <row r="403" spans="1:19" s="63" customFormat="1" x14ac:dyDescent="0.3">
      <c r="A403" s="56"/>
      <c r="B403" s="57"/>
      <c r="C403" s="58"/>
      <c r="D403" s="59"/>
      <c r="E403" s="60"/>
      <c r="F403" s="61"/>
      <c r="G403" s="62"/>
      <c r="H403" s="61"/>
      <c r="I403" s="62"/>
      <c r="J403" s="61"/>
      <c r="K403" s="62"/>
      <c r="L403" s="62"/>
      <c r="M403" s="62"/>
      <c r="N403" s="62"/>
      <c r="O403" s="62"/>
      <c r="P403" s="62"/>
      <c r="Q403" s="62"/>
      <c r="R403" s="62"/>
      <c r="S403" s="62"/>
    </row>
    <row r="404" spans="1:19" s="63" customFormat="1" x14ac:dyDescent="0.3">
      <c r="A404" s="56"/>
      <c r="B404" s="57"/>
      <c r="C404" s="272"/>
      <c r="D404" s="273"/>
      <c r="E404" s="273"/>
      <c r="F404" s="273"/>
      <c r="G404" s="273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</row>
    <row r="405" spans="1:19" s="63" customFormat="1" x14ac:dyDescent="0.3">
      <c r="A405" s="56"/>
      <c r="B405" s="57"/>
      <c r="C405" s="270"/>
      <c r="D405" s="271"/>
      <c r="E405" s="271"/>
      <c r="F405" s="271"/>
      <c r="G405" s="271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</row>
    <row r="406" spans="1:19" s="63" customFormat="1" x14ac:dyDescent="0.3">
      <c r="A406" s="56"/>
      <c r="B406" s="57"/>
      <c r="C406" s="58"/>
      <c r="D406" s="59"/>
      <c r="E406" s="60"/>
      <c r="F406" s="61"/>
      <c r="G406" s="62"/>
      <c r="H406" s="61"/>
      <c r="I406" s="62"/>
      <c r="J406" s="61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272"/>
      <c r="D407" s="273"/>
      <c r="E407" s="273"/>
      <c r="F407" s="273"/>
      <c r="G407" s="273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270"/>
      <c r="D408" s="271"/>
      <c r="E408" s="271"/>
      <c r="F408" s="271"/>
      <c r="G408" s="271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75"/>
      <c r="B409" s="76"/>
      <c r="C409" s="77"/>
      <c r="D409" s="78"/>
      <c r="E409" s="79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</row>
    <row r="410" spans="1:19" s="63" customFormat="1" x14ac:dyDescent="0.3">
      <c r="A410" s="56"/>
      <c r="B410" s="57"/>
      <c r="C410" s="272"/>
      <c r="D410" s="273"/>
      <c r="E410" s="273"/>
      <c r="F410" s="273"/>
      <c r="G410" s="273"/>
      <c r="H410" s="62"/>
      <c r="I410" s="62"/>
      <c r="J410" s="62"/>
      <c r="K410" s="62"/>
      <c r="L410" s="62"/>
      <c r="M410" s="62"/>
      <c r="N410" s="60"/>
      <c r="O410" s="60"/>
      <c r="P410" s="60"/>
      <c r="Q410" s="60"/>
      <c r="R410" s="62"/>
      <c r="S410" s="62"/>
    </row>
    <row r="411" spans="1:19" s="63" customFormat="1" x14ac:dyDescent="0.3">
      <c r="A411" s="56"/>
      <c r="B411" s="57"/>
      <c r="C411" s="58"/>
      <c r="D411" s="59"/>
      <c r="E411" s="60"/>
      <c r="F411" s="61"/>
      <c r="G411" s="62"/>
      <c r="H411" s="61"/>
      <c r="I411" s="62"/>
      <c r="J411" s="61"/>
      <c r="K411" s="62"/>
      <c r="L411" s="62"/>
      <c r="M411" s="62"/>
      <c r="N411" s="60"/>
      <c r="O411" s="60"/>
      <c r="P411" s="60"/>
      <c r="Q411" s="60"/>
      <c r="R411" s="62"/>
      <c r="S411" s="62"/>
    </row>
    <row r="412" spans="1:19" s="63" customFormat="1" x14ac:dyDescent="0.3">
      <c r="A412" s="56"/>
      <c r="B412" s="57"/>
      <c r="C412" s="272"/>
      <c r="D412" s="273"/>
      <c r="E412" s="273"/>
      <c r="F412" s="273"/>
      <c r="G412" s="273"/>
      <c r="H412" s="62"/>
      <c r="I412" s="62"/>
      <c r="J412" s="62"/>
      <c r="K412" s="62"/>
      <c r="L412" s="62"/>
      <c r="M412" s="62"/>
      <c r="N412" s="60"/>
      <c r="O412" s="60"/>
      <c r="P412" s="60"/>
      <c r="Q412" s="60"/>
      <c r="R412" s="62"/>
      <c r="S412" s="62"/>
    </row>
    <row r="413" spans="1:19" s="63" customFormat="1" x14ac:dyDescent="0.3">
      <c r="A413" s="56"/>
      <c r="B413" s="57"/>
      <c r="C413" s="58"/>
      <c r="D413" s="59"/>
      <c r="E413" s="60"/>
      <c r="F413" s="61"/>
      <c r="G413" s="62"/>
      <c r="H413" s="61"/>
      <c r="I413" s="62"/>
      <c r="J413" s="61"/>
      <c r="K413" s="62"/>
      <c r="L413" s="62"/>
      <c r="M413" s="62"/>
      <c r="N413" s="60"/>
      <c r="O413" s="60"/>
      <c r="P413" s="60"/>
      <c r="Q413" s="60"/>
      <c r="R413" s="62"/>
      <c r="S413" s="62"/>
    </row>
    <row r="414" spans="1:19" s="63" customFormat="1" x14ac:dyDescent="0.3">
      <c r="A414" s="56"/>
      <c r="B414" s="57"/>
      <c r="C414" s="272"/>
      <c r="D414" s="273"/>
      <c r="E414" s="273"/>
      <c r="F414" s="273"/>
      <c r="G414" s="273"/>
      <c r="H414" s="62"/>
      <c r="I414" s="62"/>
      <c r="J414" s="62"/>
      <c r="K414" s="62"/>
      <c r="L414" s="62"/>
      <c r="M414" s="62"/>
      <c r="N414" s="60"/>
      <c r="O414" s="60"/>
      <c r="P414" s="60"/>
      <c r="Q414" s="60"/>
      <c r="R414" s="62"/>
      <c r="S414" s="62"/>
    </row>
    <row r="415" spans="1:19" s="63" customFormat="1" x14ac:dyDescent="0.3">
      <c r="A415" s="56"/>
      <c r="B415" s="57"/>
      <c r="C415" s="58"/>
      <c r="D415" s="59"/>
      <c r="E415" s="60"/>
      <c r="F415" s="61"/>
      <c r="G415" s="62"/>
      <c r="H415" s="61"/>
      <c r="I415" s="62"/>
      <c r="J415" s="61"/>
      <c r="K415" s="62"/>
      <c r="L415" s="62"/>
      <c r="M415" s="62"/>
      <c r="N415" s="60"/>
      <c r="O415" s="60"/>
      <c r="P415" s="60"/>
      <c r="Q415" s="60"/>
      <c r="R415" s="62"/>
      <c r="S415" s="62"/>
    </row>
    <row r="416" spans="1:19" s="63" customFormat="1" x14ac:dyDescent="0.3">
      <c r="A416" s="56"/>
      <c r="B416" s="57"/>
      <c r="C416" s="58"/>
      <c r="D416" s="59"/>
      <c r="E416" s="60"/>
      <c r="F416" s="61"/>
      <c r="G416" s="62"/>
      <c r="H416" s="61"/>
      <c r="I416" s="62"/>
      <c r="J416" s="61"/>
      <c r="K416" s="62"/>
      <c r="L416" s="62"/>
      <c r="M416" s="62"/>
      <c r="N416" s="62"/>
      <c r="O416" s="62"/>
      <c r="P416" s="62"/>
      <c r="Q416" s="62"/>
      <c r="R416" s="62"/>
      <c r="S416" s="62"/>
    </row>
    <row r="417" spans="1:19" s="63" customFormat="1" x14ac:dyDescent="0.3">
      <c r="A417" s="56"/>
      <c r="B417" s="57"/>
      <c r="C417" s="58"/>
      <c r="D417" s="59"/>
      <c r="E417" s="60"/>
      <c r="F417" s="61"/>
      <c r="G417" s="62"/>
      <c r="H417" s="61"/>
      <c r="I417" s="62"/>
      <c r="J417" s="61"/>
      <c r="K417" s="62"/>
      <c r="L417" s="62"/>
      <c r="M417" s="62"/>
      <c r="N417" s="62"/>
      <c r="O417" s="62"/>
      <c r="P417" s="62"/>
      <c r="Q417" s="62"/>
      <c r="R417" s="62"/>
      <c r="S417" s="62"/>
    </row>
    <row r="418" spans="1:19" s="63" customFormat="1" x14ac:dyDescent="0.3">
      <c r="A418" s="56"/>
      <c r="B418" s="57"/>
      <c r="C418" s="272"/>
      <c r="D418" s="273"/>
      <c r="E418" s="273"/>
      <c r="F418" s="273"/>
      <c r="G418" s="273"/>
      <c r="H418" s="61"/>
      <c r="I418" s="62"/>
      <c r="J418" s="61"/>
      <c r="K418" s="62"/>
      <c r="L418" s="62"/>
      <c r="M418" s="62"/>
      <c r="N418" s="62"/>
      <c r="O418" s="62"/>
      <c r="P418" s="62"/>
      <c r="Q418" s="62"/>
      <c r="R418" s="62"/>
      <c r="S418" s="62"/>
    </row>
    <row r="419" spans="1:19" s="63" customFormat="1" x14ac:dyDescent="0.3">
      <c r="A419" s="56"/>
      <c r="B419" s="57"/>
      <c r="C419" s="58"/>
      <c r="D419" s="59"/>
      <c r="E419" s="60"/>
      <c r="F419" s="61"/>
      <c r="G419" s="62"/>
      <c r="H419" s="61"/>
      <c r="I419" s="62"/>
      <c r="J419" s="61"/>
      <c r="K419" s="62"/>
      <c r="L419" s="62"/>
      <c r="M419" s="62"/>
      <c r="N419" s="62"/>
      <c r="O419" s="62"/>
      <c r="P419" s="62"/>
      <c r="Q419" s="62"/>
      <c r="R419" s="62"/>
      <c r="S419" s="62"/>
    </row>
    <row r="420" spans="1:19" s="63" customFormat="1" x14ac:dyDescent="0.3">
      <c r="A420" s="56"/>
      <c r="B420" s="57"/>
      <c r="C420" s="272"/>
      <c r="D420" s="273"/>
      <c r="E420" s="273"/>
      <c r="F420" s="273"/>
      <c r="G420" s="273"/>
      <c r="H420" s="61"/>
      <c r="I420" s="62"/>
      <c r="J420" s="61"/>
      <c r="K420" s="62"/>
      <c r="L420" s="62"/>
      <c r="M420" s="62"/>
      <c r="N420" s="62"/>
      <c r="O420" s="62"/>
      <c r="P420" s="62"/>
      <c r="Q420" s="62"/>
      <c r="R420" s="62"/>
      <c r="S420" s="62"/>
    </row>
    <row r="421" spans="1:19" s="63" customFormat="1" x14ac:dyDescent="0.3">
      <c r="A421" s="56"/>
      <c r="B421" s="57"/>
      <c r="C421" s="58"/>
      <c r="D421" s="59"/>
      <c r="E421" s="60"/>
      <c r="F421" s="61"/>
      <c r="G421" s="62"/>
      <c r="H421" s="61"/>
      <c r="I421" s="62"/>
      <c r="J421" s="61"/>
      <c r="K421" s="62"/>
      <c r="L421" s="62"/>
      <c r="M421" s="62"/>
      <c r="N421" s="62"/>
      <c r="O421" s="62"/>
      <c r="P421" s="62"/>
      <c r="Q421" s="62"/>
      <c r="R421" s="62"/>
      <c r="S421" s="62"/>
    </row>
    <row r="422" spans="1:19" s="63" customFormat="1" x14ac:dyDescent="0.3">
      <c r="A422" s="56"/>
      <c r="B422" s="57"/>
      <c r="C422" s="272"/>
      <c r="D422" s="273"/>
      <c r="E422" s="273"/>
      <c r="F422" s="273"/>
      <c r="G422" s="273"/>
      <c r="H422" s="61"/>
      <c r="I422" s="62"/>
      <c r="J422" s="61"/>
      <c r="K422" s="62"/>
      <c r="L422" s="62"/>
      <c r="M422" s="62"/>
      <c r="N422" s="62"/>
      <c r="O422" s="62"/>
      <c r="P422" s="62"/>
      <c r="Q422" s="62"/>
      <c r="R422" s="62"/>
      <c r="S422" s="62"/>
    </row>
    <row r="423" spans="1:19" s="63" customFormat="1" x14ac:dyDescent="0.3">
      <c r="A423" s="56"/>
      <c r="B423" s="57"/>
      <c r="C423" s="270"/>
      <c r="D423" s="271"/>
      <c r="E423" s="271"/>
      <c r="F423" s="271"/>
      <c r="G423" s="271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</row>
    <row r="424" spans="1:19" s="63" customFormat="1" x14ac:dyDescent="0.3">
      <c r="A424" s="56"/>
      <c r="B424" s="57"/>
      <c r="C424" s="58"/>
      <c r="D424" s="59"/>
      <c r="E424" s="60"/>
      <c r="F424" s="61"/>
      <c r="G424" s="62"/>
      <c r="H424" s="61"/>
      <c r="I424" s="62"/>
      <c r="J424" s="61"/>
      <c r="K424" s="62"/>
      <c r="L424" s="62"/>
      <c r="M424" s="62"/>
      <c r="N424" s="62"/>
      <c r="O424" s="62"/>
      <c r="P424" s="62"/>
      <c r="Q424" s="62"/>
      <c r="R424" s="62"/>
      <c r="S424" s="62"/>
    </row>
    <row r="425" spans="1:19" s="63" customFormat="1" x14ac:dyDescent="0.3">
      <c r="A425" s="56"/>
      <c r="B425" s="57"/>
      <c r="C425" s="270"/>
      <c r="D425" s="271"/>
      <c r="E425" s="271"/>
      <c r="F425" s="271"/>
      <c r="G425" s="271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</row>
    <row r="426" spans="1:19" s="63" customFormat="1" x14ac:dyDescent="0.3">
      <c r="A426" s="56"/>
      <c r="B426" s="57"/>
      <c r="C426" s="58"/>
      <c r="D426" s="59"/>
      <c r="E426" s="60"/>
      <c r="F426" s="61"/>
      <c r="G426" s="62"/>
      <c r="H426" s="61"/>
      <c r="I426" s="62"/>
      <c r="J426" s="61"/>
      <c r="K426" s="62"/>
      <c r="L426" s="62"/>
      <c r="M426" s="62"/>
      <c r="N426" s="62"/>
      <c r="O426" s="62"/>
      <c r="P426" s="62"/>
      <c r="Q426" s="62"/>
      <c r="R426" s="62"/>
      <c r="S426" s="62"/>
    </row>
    <row r="427" spans="1:19" s="63" customFormat="1" x14ac:dyDescent="0.3">
      <c r="A427" s="56"/>
      <c r="B427" s="57"/>
      <c r="C427" s="270"/>
      <c r="D427" s="271"/>
      <c r="E427" s="271"/>
      <c r="F427" s="271"/>
      <c r="G427" s="271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</row>
    <row r="428" spans="1:19" s="63" customFormat="1" x14ac:dyDescent="0.3">
      <c r="A428" s="75"/>
      <c r="B428" s="76"/>
      <c r="C428" s="77"/>
      <c r="D428" s="78"/>
      <c r="E428" s="79"/>
      <c r="F428" s="80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</row>
    <row r="429" spans="1:19" s="63" customFormat="1" x14ac:dyDescent="0.3">
      <c r="A429" s="56"/>
      <c r="B429" s="57"/>
      <c r="C429" s="58"/>
      <c r="D429" s="59"/>
      <c r="E429" s="60"/>
      <c r="F429" s="61"/>
      <c r="G429" s="62"/>
      <c r="H429" s="61"/>
      <c r="I429" s="62"/>
      <c r="J429" s="61"/>
      <c r="K429" s="62"/>
      <c r="L429" s="62"/>
      <c r="M429" s="62"/>
      <c r="N429" s="62"/>
      <c r="O429" s="62"/>
      <c r="P429" s="62"/>
      <c r="Q429" s="62"/>
      <c r="R429" s="62"/>
      <c r="S429" s="62"/>
    </row>
    <row r="430" spans="1:19" s="63" customFormat="1" x14ac:dyDescent="0.3">
      <c r="A430" s="75"/>
      <c r="B430" s="76"/>
      <c r="C430" s="77"/>
      <c r="D430" s="78"/>
      <c r="E430" s="79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</row>
    <row r="431" spans="1:19" s="63" customFormat="1" x14ac:dyDescent="0.3">
      <c r="A431" s="56"/>
      <c r="B431" s="57"/>
      <c r="C431" s="58"/>
      <c r="D431" s="59"/>
      <c r="E431" s="60"/>
      <c r="F431" s="61"/>
      <c r="G431" s="62"/>
      <c r="H431" s="61"/>
      <c r="I431" s="62"/>
      <c r="J431" s="61"/>
      <c r="K431" s="62"/>
      <c r="L431" s="62"/>
      <c r="M431" s="62"/>
      <c r="N431" s="62"/>
      <c r="O431" s="62"/>
      <c r="P431" s="62"/>
      <c r="Q431" s="62"/>
      <c r="R431" s="62"/>
      <c r="S431" s="62"/>
    </row>
    <row r="432" spans="1:19" s="63" customFormat="1" x14ac:dyDescent="0.3">
      <c r="A432" s="56"/>
      <c r="B432" s="57"/>
      <c r="C432" s="270"/>
      <c r="D432" s="271"/>
      <c r="E432" s="271"/>
      <c r="F432" s="271"/>
      <c r="G432" s="271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</row>
    <row r="433" spans="1:19" s="63" customFormat="1" x14ac:dyDescent="0.3">
      <c r="A433" s="56"/>
      <c r="B433" s="57"/>
      <c r="C433" s="58"/>
      <c r="D433" s="59"/>
      <c r="E433" s="60"/>
      <c r="F433" s="61"/>
      <c r="G433" s="62"/>
      <c r="H433" s="61"/>
      <c r="I433" s="62"/>
      <c r="J433" s="61"/>
      <c r="K433" s="62"/>
      <c r="L433" s="62"/>
      <c r="M433" s="62"/>
      <c r="N433" s="62"/>
      <c r="O433" s="62"/>
      <c r="P433" s="62"/>
      <c r="Q433" s="62"/>
      <c r="R433" s="62"/>
      <c r="S433" s="62"/>
    </row>
    <row r="434" spans="1:19" s="63" customFormat="1" x14ac:dyDescent="0.3">
      <c r="A434" s="56"/>
      <c r="B434" s="57"/>
      <c r="C434" s="270"/>
      <c r="D434" s="271"/>
      <c r="E434" s="271"/>
      <c r="F434" s="271"/>
      <c r="G434" s="271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</row>
    <row r="435" spans="1:19" s="63" customFormat="1" x14ac:dyDescent="0.3">
      <c r="A435" s="56"/>
      <c r="B435" s="57"/>
      <c r="C435" s="58"/>
      <c r="D435" s="59"/>
      <c r="E435" s="60"/>
      <c r="F435" s="61"/>
      <c r="G435" s="62"/>
      <c r="H435" s="61"/>
      <c r="I435" s="62"/>
      <c r="J435" s="61"/>
      <c r="K435" s="62"/>
      <c r="L435" s="62"/>
      <c r="M435" s="62"/>
      <c r="N435" s="62"/>
      <c r="O435" s="62"/>
      <c r="P435" s="62"/>
      <c r="Q435" s="62"/>
      <c r="R435" s="62"/>
      <c r="S435" s="62"/>
    </row>
    <row r="436" spans="1:19" s="63" customFormat="1" x14ac:dyDescent="0.3">
      <c r="A436" s="56"/>
      <c r="B436" s="57"/>
      <c r="C436" s="270"/>
      <c r="D436" s="271"/>
      <c r="E436" s="271"/>
      <c r="F436" s="271"/>
      <c r="G436" s="271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</row>
    <row r="437" spans="1:19" s="63" customFormat="1" x14ac:dyDescent="0.3">
      <c r="A437" s="75"/>
      <c r="B437" s="76"/>
      <c r="C437" s="77"/>
      <c r="D437" s="78"/>
      <c r="E437" s="79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</row>
    <row r="438" spans="1:19" s="63" customFormat="1" x14ac:dyDescent="0.3">
      <c r="A438" s="56"/>
      <c r="B438" s="57"/>
      <c r="C438" s="58"/>
      <c r="D438" s="59"/>
      <c r="E438" s="60"/>
      <c r="F438" s="61"/>
      <c r="G438" s="62"/>
      <c r="H438" s="61"/>
      <c r="I438" s="62"/>
      <c r="J438" s="61"/>
      <c r="K438" s="62"/>
      <c r="L438" s="62"/>
      <c r="M438" s="62"/>
      <c r="N438" s="62"/>
      <c r="O438" s="62"/>
      <c r="P438" s="62"/>
      <c r="Q438" s="62"/>
      <c r="R438" s="62"/>
      <c r="S438" s="62"/>
    </row>
    <row r="439" spans="1:19" s="63" customFormat="1" x14ac:dyDescent="0.3">
      <c r="A439" s="56"/>
      <c r="B439" s="57"/>
      <c r="C439" s="272"/>
      <c r="D439" s="273"/>
      <c r="E439" s="273"/>
      <c r="F439" s="273"/>
      <c r="G439" s="273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</row>
    <row r="440" spans="1:19" s="63" customFormat="1" x14ac:dyDescent="0.3">
      <c r="A440" s="56"/>
      <c r="B440" s="57"/>
      <c r="C440" s="270"/>
      <c r="D440" s="271"/>
      <c r="E440" s="271"/>
      <c r="F440" s="271"/>
      <c r="G440" s="271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</row>
    <row r="441" spans="1:19" s="63" customFormat="1" x14ac:dyDescent="0.3">
      <c r="A441" s="56"/>
      <c r="B441" s="57"/>
      <c r="C441" s="58"/>
      <c r="D441" s="59"/>
      <c r="E441" s="60"/>
      <c r="F441" s="61"/>
      <c r="G441" s="62"/>
      <c r="H441" s="61"/>
      <c r="I441" s="62"/>
      <c r="J441" s="61"/>
      <c r="K441" s="62"/>
      <c r="L441" s="62"/>
      <c r="M441" s="62"/>
      <c r="N441" s="62"/>
      <c r="O441" s="62"/>
      <c r="P441" s="62"/>
      <c r="Q441" s="62"/>
      <c r="R441" s="62"/>
      <c r="S441" s="62"/>
    </row>
    <row r="442" spans="1:19" s="63" customFormat="1" x14ac:dyDescent="0.3">
      <c r="A442" s="56"/>
      <c r="B442" s="57"/>
      <c r="C442" s="272"/>
      <c r="D442" s="273"/>
      <c r="E442" s="273"/>
      <c r="F442" s="273"/>
      <c r="G442" s="273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</row>
    <row r="443" spans="1:19" s="63" customFormat="1" x14ac:dyDescent="0.3">
      <c r="A443" s="75"/>
      <c r="B443" s="76"/>
      <c r="C443" s="77"/>
      <c r="D443" s="81"/>
      <c r="E443" s="75"/>
      <c r="F443" s="75"/>
      <c r="G443" s="82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</row>
    <row r="444" spans="1:19" s="63" customFormat="1" x14ac:dyDescent="0.3">
      <c r="B444" s="67"/>
      <c r="C444" s="67"/>
      <c r="D444" s="68"/>
    </row>
    <row r="445" spans="1:19" s="63" customFormat="1" x14ac:dyDescent="0.3">
      <c r="A445" s="65"/>
      <c r="B445" s="66"/>
      <c r="C445" s="274"/>
      <c r="D445" s="275"/>
      <c r="E445" s="275"/>
      <c r="F445" s="275"/>
      <c r="G445" s="275"/>
    </row>
    <row r="446" spans="1:19" s="63" customFormat="1" x14ac:dyDescent="0.3">
      <c r="B446" s="67"/>
      <c r="C446" s="67"/>
      <c r="D446" s="68"/>
    </row>
    <row r="447" spans="1:19" s="63" customFormat="1" x14ac:dyDescent="0.3">
      <c r="B447" s="67"/>
      <c r="C447" s="67"/>
      <c r="D447" s="68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</row>
    <row r="448" spans="1:19" s="63" customFormat="1" x14ac:dyDescent="0.3">
      <c r="A448" s="70"/>
      <c r="B448" s="71"/>
      <c r="C448" s="71"/>
      <c r="D448" s="72"/>
      <c r="E448" s="73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</row>
    <row r="449" spans="1:25" s="63" customFormat="1" x14ac:dyDescent="0.3">
      <c r="A449" s="75"/>
      <c r="B449" s="76"/>
      <c r="C449" s="77"/>
      <c r="D449" s="78"/>
      <c r="E449" s="79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</row>
    <row r="450" spans="1:25" s="63" customFormat="1" x14ac:dyDescent="0.3">
      <c r="A450" s="56"/>
      <c r="B450" s="57"/>
      <c r="C450" s="58"/>
      <c r="D450" s="59"/>
      <c r="E450" s="60"/>
      <c r="F450" s="61"/>
      <c r="G450" s="62"/>
      <c r="H450" s="61"/>
      <c r="I450" s="62"/>
      <c r="J450" s="61"/>
      <c r="K450" s="62"/>
      <c r="L450" s="62"/>
      <c r="M450" s="62"/>
      <c r="N450" s="62"/>
      <c r="O450" s="62"/>
      <c r="P450" s="62"/>
      <c r="Q450" s="62"/>
      <c r="R450" s="62"/>
      <c r="S450" s="62"/>
      <c r="Y450" s="64"/>
    </row>
    <row r="451" spans="1:25" s="63" customFormat="1" x14ac:dyDescent="0.3">
      <c r="A451" s="56"/>
      <c r="B451" s="57"/>
      <c r="C451" s="270"/>
      <c r="D451" s="271"/>
      <c r="E451" s="271"/>
      <c r="F451" s="271"/>
      <c r="G451" s="271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Y451" s="64"/>
    </row>
    <row r="452" spans="1:25" s="63" customFormat="1" x14ac:dyDescent="0.3">
      <c r="A452" s="56"/>
      <c r="B452" s="57"/>
      <c r="C452" s="58"/>
      <c r="D452" s="59"/>
      <c r="E452" s="60"/>
      <c r="F452" s="61"/>
      <c r="G452" s="62"/>
      <c r="H452" s="61"/>
      <c r="I452" s="62"/>
      <c r="J452" s="61"/>
      <c r="K452" s="62"/>
      <c r="L452" s="62"/>
      <c r="M452" s="62"/>
      <c r="N452" s="62"/>
      <c r="O452" s="62"/>
      <c r="P452" s="62"/>
      <c r="Q452" s="62"/>
      <c r="R452" s="62"/>
      <c r="S452" s="62"/>
      <c r="Y452" s="64"/>
    </row>
    <row r="453" spans="1:25" s="63" customFormat="1" x14ac:dyDescent="0.3">
      <c r="A453" s="56"/>
      <c r="B453" s="57"/>
      <c r="C453" s="270"/>
      <c r="D453" s="271"/>
      <c r="E453" s="271"/>
      <c r="F453" s="271"/>
      <c r="G453" s="271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Y453" s="64"/>
    </row>
    <row r="454" spans="1:25" s="63" customFormat="1" x14ac:dyDescent="0.3">
      <c r="A454" s="56"/>
      <c r="B454" s="57"/>
      <c r="C454" s="58"/>
      <c r="D454" s="59"/>
      <c r="E454" s="60"/>
      <c r="F454" s="61"/>
      <c r="G454" s="62"/>
      <c r="H454" s="61"/>
      <c r="I454" s="62"/>
      <c r="J454" s="61"/>
      <c r="K454" s="62"/>
      <c r="L454" s="62"/>
      <c r="M454" s="62"/>
      <c r="N454" s="62"/>
      <c r="O454" s="62"/>
      <c r="P454" s="62"/>
      <c r="Q454" s="62"/>
      <c r="R454" s="62"/>
      <c r="S454" s="62"/>
      <c r="Y454" s="64"/>
    </row>
    <row r="455" spans="1:25" s="63" customFormat="1" x14ac:dyDescent="0.3">
      <c r="A455" s="56"/>
      <c r="B455" s="57"/>
      <c r="C455" s="270"/>
      <c r="D455" s="271"/>
      <c r="E455" s="271"/>
      <c r="F455" s="271"/>
      <c r="G455" s="271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Y455" s="64"/>
    </row>
    <row r="456" spans="1:25" s="63" customFormat="1" x14ac:dyDescent="0.3">
      <c r="A456" s="56"/>
      <c r="B456" s="57"/>
      <c r="C456" s="58"/>
      <c r="D456" s="59"/>
      <c r="E456" s="60"/>
      <c r="F456" s="61"/>
      <c r="G456" s="62"/>
      <c r="H456" s="61"/>
      <c r="I456" s="62"/>
      <c r="J456" s="61"/>
      <c r="K456" s="62"/>
      <c r="L456" s="62"/>
      <c r="M456" s="62"/>
      <c r="N456" s="62"/>
      <c r="O456" s="62"/>
      <c r="P456" s="62"/>
      <c r="Q456" s="62"/>
      <c r="R456" s="62"/>
      <c r="S456" s="62"/>
      <c r="Y456" s="64"/>
    </row>
    <row r="457" spans="1:25" s="63" customFormat="1" x14ac:dyDescent="0.3">
      <c r="A457" s="56"/>
      <c r="B457" s="57"/>
      <c r="C457" s="270"/>
      <c r="D457" s="271"/>
      <c r="E457" s="271"/>
      <c r="F457" s="271"/>
      <c r="G457" s="271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Y457" s="64"/>
    </row>
    <row r="458" spans="1:25" s="63" customFormat="1" x14ac:dyDescent="0.3">
      <c r="A458" s="56"/>
      <c r="B458" s="57"/>
      <c r="C458" s="58"/>
      <c r="D458" s="59"/>
      <c r="E458" s="60"/>
      <c r="F458" s="61"/>
      <c r="G458" s="62"/>
      <c r="H458" s="61"/>
      <c r="I458" s="62"/>
      <c r="J458" s="61"/>
      <c r="K458" s="62"/>
      <c r="L458" s="62"/>
      <c r="M458" s="62"/>
      <c r="N458" s="62"/>
      <c r="O458" s="62"/>
      <c r="P458" s="62"/>
      <c r="Q458" s="62"/>
      <c r="R458" s="62"/>
      <c r="S458" s="62"/>
      <c r="Y458" s="64"/>
    </row>
    <row r="459" spans="1:25" s="63" customFormat="1" x14ac:dyDescent="0.3">
      <c r="A459" s="56"/>
      <c r="B459" s="57"/>
      <c r="C459" s="270"/>
      <c r="D459" s="271"/>
      <c r="E459" s="271"/>
      <c r="F459" s="271"/>
      <c r="G459" s="271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Y459" s="64"/>
    </row>
    <row r="460" spans="1:25" s="63" customFormat="1" x14ac:dyDescent="0.3">
      <c r="A460" s="56"/>
      <c r="B460" s="57"/>
      <c r="C460" s="58"/>
      <c r="D460" s="59"/>
      <c r="E460" s="60"/>
      <c r="F460" s="61"/>
      <c r="G460" s="62"/>
      <c r="H460" s="61"/>
      <c r="I460" s="62"/>
      <c r="J460" s="61"/>
      <c r="K460" s="62"/>
      <c r="L460" s="62"/>
      <c r="M460" s="62"/>
      <c r="N460" s="62"/>
      <c r="O460" s="62"/>
      <c r="P460" s="62"/>
      <c r="Q460" s="62"/>
      <c r="R460" s="62"/>
      <c r="S460" s="62"/>
      <c r="Y460" s="64"/>
    </row>
    <row r="461" spans="1:25" s="63" customFormat="1" x14ac:dyDescent="0.3">
      <c r="A461" s="56"/>
      <c r="B461" s="57"/>
      <c r="C461" s="270"/>
      <c r="D461" s="271"/>
      <c r="E461" s="271"/>
      <c r="F461" s="271"/>
      <c r="G461" s="271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Y461" s="64"/>
    </row>
    <row r="462" spans="1:25" s="63" customFormat="1" x14ac:dyDescent="0.3">
      <c r="A462" s="56"/>
      <c r="B462" s="57"/>
      <c r="C462" s="58"/>
      <c r="D462" s="59"/>
      <c r="E462" s="60"/>
      <c r="F462" s="61"/>
      <c r="G462" s="62"/>
      <c r="H462" s="61"/>
      <c r="I462" s="62"/>
      <c r="J462" s="61"/>
      <c r="K462" s="62"/>
      <c r="L462" s="62"/>
      <c r="M462" s="62"/>
      <c r="N462" s="62"/>
      <c r="O462" s="62"/>
      <c r="P462" s="62"/>
      <c r="Q462" s="62"/>
      <c r="R462" s="62"/>
      <c r="S462" s="62"/>
      <c r="Y462" s="64"/>
    </row>
    <row r="463" spans="1:25" s="63" customFormat="1" x14ac:dyDescent="0.3">
      <c r="A463" s="56"/>
      <c r="B463" s="57"/>
      <c r="C463" s="270"/>
      <c r="D463" s="271"/>
      <c r="E463" s="271"/>
      <c r="F463" s="271"/>
      <c r="G463" s="271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Y463" s="64"/>
    </row>
    <row r="464" spans="1:25" s="63" customFormat="1" x14ac:dyDescent="0.3">
      <c r="A464" s="56"/>
      <c r="B464" s="57"/>
      <c r="C464" s="58"/>
      <c r="D464" s="59"/>
      <c r="E464" s="60"/>
      <c r="F464" s="61"/>
      <c r="G464" s="62"/>
      <c r="H464" s="61"/>
      <c r="I464" s="62"/>
      <c r="J464" s="61"/>
      <c r="K464" s="62"/>
      <c r="L464" s="62"/>
      <c r="M464" s="62"/>
      <c r="N464" s="62"/>
      <c r="O464" s="62"/>
      <c r="P464" s="62"/>
      <c r="Q464" s="62"/>
      <c r="R464" s="62"/>
      <c r="S464" s="62"/>
      <c r="Y464" s="64"/>
    </row>
    <row r="465" spans="1:25" s="63" customFormat="1" x14ac:dyDescent="0.3">
      <c r="A465" s="56"/>
      <c r="B465" s="57"/>
      <c r="C465" s="270"/>
      <c r="D465" s="271"/>
      <c r="E465" s="271"/>
      <c r="F465" s="271"/>
      <c r="G465" s="271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Y465" s="64"/>
    </row>
    <row r="466" spans="1:25" s="63" customFormat="1" x14ac:dyDescent="0.3">
      <c r="A466" s="56"/>
      <c r="B466" s="57"/>
      <c r="C466" s="58"/>
      <c r="D466" s="59"/>
      <c r="E466" s="60"/>
      <c r="F466" s="61"/>
      <c r="G466" s="62"/>
      <c r="H466" s="61"/>
      <c r="I466" s="62"/>
      <c r="J466" s="61"/>
      <c r="K466" s="62"/>
      <c r="L466" s="62"/>
      <c r="M466" s="62"/>
      <c r="N466" s="62"/>
      <c r="O466" s="62"/>
      <c r="P466" s="62"/>
      <c r="Q466" s="62"/>
      <c r="R466" s="62"/>
      <c r="S466" s="62"/>
      <c r="Y466" s="64"/>
    </row>
    <row r="467" spans="1:25" s="63" customFormat="1" x14ac:dyDescent="0.3">
      <c r="A467" s="56"/>
      <c r="B467" s="57"/>
      <c r="C467" s="270"/>
      <c r="D467" s="271"/>
      <c r="E467" s="271"/>
      <c r="F467" s="271"/>
      <c r="G467" s="271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Y467" s="64"/>
    </row>
    <row r="468" spans="1:25" s="63" customFormat="1" x14ac:dyDescent="0.3">
      <c r="A468" s="56"/>
      <c r="B468" s="57"/>
      <c r="C468" s="58"/>
      <c r="D468" s="59"/>
      <c r="E468" s="60"/>
      <c r="F468" s="61"/>
      <c r="G468" s="62"/>
      <c r="H468" s="61"/>
      <c r="I468" s="62"/>
      <c r="J468" s="61"/>
      <c r="K468" s="62"/>
      <c r="L468" s="62"/>
      <c r="M468" s="62"/>
      <c r="N468" s="62"/>
      <c r="O468" s="62"/>
      <c r="P468" s="62"/>
      <c r="Q468" s="62"/>
      <c r="R468" s="62"/>
      <c r="S468" s="62"/>
      <c r="Y468" s="64"/>
    </row>
    <row r="469" spans="1:25" s="63" customFormat="1" x14ac:dyDescent="0.3">
      <c r="A469" s="56"/>
      <c r="B469" s="57"/>
      <c r="C469" s="270"/>
      <c r="D469" s="271"/>
      <c r="E469" s="271"/>
      <c r="F469" s="271"/>
      <c r="G469" s="271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</row>
    <row r="470" spans="1:25" s="63" customFormat="1" x14ac:dyDescent="0.3">
      <c r="A470" s="56"/>
      <c r="B470" s="57"/>
      <c r="C470" s="58"/>
      <c r="D470" s="59"/>
      <c r="E470" s="60"/>
      <c r="F470" s="61"/>
      <c r="G470" s="62"/>
      <c r="H470" s="61"/>
      <c r="I470" s="62"/>
      <c r="J470" s="61"/>
      <c r="K470" s="62"/>
      <c r="L470" s="62"/>
      <c r="M470" s="62"/>
      <c r="N470" s="62"/>
      <c r="O470" s="62"/>
      <c r="P470" s="62"/>
      <c r="Q470" s="62"/>
      <c r="R470" s="62"/>
      <c r="S470" s="62"/>
    </row>
    <row r="471" spans="1:25" s="63" customFormat="1" x14ac:dyDescent="0.3">
      <c r="A471" s="56"/>
      <c r="B471" s="57"/>
      <c r="C471" s="270"/>
      <c r="D471" s="271"/>
      <c r="E471" s="271"/>
      <c r="F471" s="271"/>
      <c r="G471" s="271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</row>
    <row r="472" spans="1:25" s="63" customFormat="1" x14ac:dyDescent="0.3">
      <c r="A472" s="56"/>
      <c r="B472" s="57"/>
      <c r="C472" s="58"/>
      <c r="D472" s="59"/>
      <c r="E472" s="60"/>
      <c r="F472" s="61"/>
      <c r="G472" s="62"/>
      <c r="H472" s="61"/>
      <c r="I472" s="62"/>
      <c r="J472" s="61"/>
      <c r="K472" s="62"/>
      <c r="L472" s="62"/>
      <c r="M472" s="62"/>
      <c r="N472" s="62"/>
      <c r="O472" s="62"/>
      <c r="P472" s="62"/>
      <c r="Q472" s="62"/>
      <c r="R472" s="62"/>
      <c r="S472" s="62"/>
    </row>
    <row r="473" spans="1:25" s="63" customFormat="1" x14ac:dyDescent="0.3">
      <c r="A473" s="56"/>
      <c r="B473" s="57"/>
      <c r="C473" s="272"/>
      <c r="D473" s="273"/>
      <c r="E473" s="273"/>
      <c r="F473" s="273"/>
      <c r="G473" s="273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</row>
    <row r="474" spans="1:25" s="63" customFormat="1" x14ac:dyDescent="0.3">
      <c r="A474" s="56"/>
      <c r="B474" s="57"/>
      <c r="C474" s="270"/>
      <c r="D474" s="271"/>
      <c r="E474" s="271"/>
      <c r="F474" s="271"/>
      <c r="G474" s="271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</row>
    <row r="475" spans="1:25" s="63" customFormat="1" x14ac:dyDescent="0.3">
      <c r="A475" s="56"/>
      <c r="B475" s="57"/>
      <c r="C475" s="58"/>
      <c r="D475" s="59"/>
      <c r="E475" s="60"/>
      <c r="F475" s="61"/>
      <c r="G475" s="62"/>
      <c r="H475" s="61"/>
      <c r="I475" s="62"/>
      <c r="J475" s="61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25" s="63" customFormat="1" x14ac:dyDescent="0.3">
      <c r="A476" s="56"/>
      <c r="B476" s="57"/>
      <c r="C476" s="270"/>
      <c r="D476" s="271"/>
      <c r="E476" s="271"/>
      <c r="F476" s="271"/>
      <c r="G476" s="271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25" s="63" customFormat="1" x14ac:dyDescent="0.3">
      <c r="A477" s="56"/>
      <c r="B477" s="57"/>
      <c r="C477" s="58"/>
      <c r="D477" s="59"/>
      <c r="E477" s="60"/>
      <c r="F477" s="61"/>
      <c r="G477" s="62"/>
      <c r="H477" s="61"/>
      <c r="I477" s="62"/>
      <c r="J477" s="61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25" s="63" customFormat="1" x14ac:dyDescent="0.3">
      <c r="A478" s="56"/>
      <c r="B478" s="57"/>
      <c r="C478" s="270"/>
      <c r="D478" s="271"/>
      <c r="E478" s="271"/>
      <c r="F478" s="271"/>
      <c r="G478" s="271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25" s="63" customFormat="1" x14ac:dyDescent="0.3">
      <c r="A479" s="56"/>
      <c r="B479" s="57"/>
      <c r="C479" s="58"/>
      <c r="D479" s="59"/>
      <c r="E479" s="60"/>
      <c r="F479" s="61"/>
      <c r="G479" s="62"/>
      <c r="H479" s="61"/>
      <c r="I479" s="62"/>
      <c r="J479" s="61"/>
      <c r="K479" s="62"/>
      <c r="L479" s="62"/>
      <c r="M479" s="62"/>
      <c r="N479" s="62"/>
      <c r="O479" s="62"/>
      <c r="P479" s="62"/>
      <c r="Q479" s="62"/>
      <c r="R479" s="62"/>
      <c r="S479" s="62"/>
    </row>
    <row r="480" spans="1:25" s="63" customFormat="1" x14ac:dyDescent="0.3">
      <c r="A480" s="56"/>
      <c r="B480" s="57"/>
      <c r="C480" s="270"/>
      <c r="D480" s="271"/>
      <c r="E480" s="271"/>
      <c r="F480" s="271"/>
      <c r="G480" s="271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</row>
    <row r="481" spans="1:19" s="63" customFormat="1" x14ac:dyDescent="0.3">
      <c r="A481" s="56"/>
      <c r="B481" s="57"/>
      <c r="C481" s="58"/>
      <c r="D481" s="59"/>
      <c r="E481" s="60"/>
      <c r="F481" s="61"/>
      <c r="G481" s="62"/>
      <c r="H481" s="61"/>
      <c r="I481" s="62"/>
      <c r="J481" s="61"/>
      <c r="K481" s="62"/>
      <c r="L481" s="62"/>
      <c r="M481" s="62"/>
      <c r="N481" s="62"/>
      <c r="O481" s="62"/>
      <c r="P481" s="62"/>
      <c r="Q481" s="62"/>
      <c r="R481" s="62"/>
      <c r="S481" s="62"/>
    </row>
    <row r="482" spans="1:19" s="63" customFormat="1" x14ac:dyDescent="0.3">
      <c r="A482" s="56"/>
      <c r="B482" s="57"/>
      <c r="C482" s="270"/>
      <c r="D482" s="271"/>
      <c r="E482" s="271"/>
      <c r="F482" s="271"/>
      <c r="G482" s="271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</row>
    <row r="483" spans="1:19" s="63" customFormat="1" x14ac:dyDescent="0.3">
      <c r="A483" s="56"/>
      <c r="B483" s="57"/>
      <c r="C483" s="58"/>
      <c r="D483" s="59"/>
      <c r="E483" s="60"/>
      <c r="F483" s="61"/>
      <c r="G483" s="62"/>
      <c r="H483" s="61"/>
      <c r="I483" s="62"/>
      <c r="J483" s="61"/>
      <c r="K483" s="62"/>
      <c r="L483" s="62"/>
      <c r="M483" s="62"/>
      <c r="N483" s="62"/>
      <c r="O483" s="62"/>
      <c r="P483" s="62"/>
      <c r="Q483" s="62"/>
      <c r="R483" s="62"/>
      <c r="S483" s="62"/>
    </row>
    <row r="484" spans="1:19" s="63" customFormat="1" x14ac:dyDescent="0.3">
      <c r="A484" s="56"/>
      <c r="B484" s="57"/>
      <c r="C484" s="272"/>
      <c r="D484" s="273"/>
      <c r="E484" s="273"/>
      <c r="F484" s="273"/>
      <c r="G484" s="273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</row>
    <row r="485" spans="1:19" s="63" customFormat="1" x14ac:dyDescent="0.3">
      <c r="A485" s="56"/>
      <c r="B485" s="57"/>
      <c r="C485" s="270"/>
      <c r="D485" s="271"/>
      <c r="E485" s="271"/>
      <c r="F485" s="271"/>
      <c r="G485" s="271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</row>
    <row r="486" spans="1:19" s="63" customFormat="1" x14ac:dyDescent="0.3">
      <c r="A486" s="56"/>
      <c r="B486" s="57"/>
      <c r="C486" s="58"/>
      <c r="D486" s="59"/>
      <c r="E486" s="60"/>
      <c r="F486" s="61"/>
      <c r="G486" s="62"/>
      <c r="H486" s="61"/>
      <c r="I486" s="62"/>
      <c r="J486" s="61"/>
      <c r="K486" s="62"/>
      <c r="L486" s="62"/>
      <c r="M486" s="62"/>
      <c r="N486" s="62"/>
      <c r="O486" s="62"/>
      <c r="P486" s="62"/>
      <c r="Q486" s="62"/>
      <c r="R486" s="62"/>
      <c r="S486" s="62"/>
    </row>
    <row r="487" spans="1:19" s="63" customFormat="1" x14ac:dyDescent="0.3">
      <c r="A487" s="56"/>
      <c r="B487" s="57"/>
      <c r="C487" s="272"/>
      <c r="D487" s="273"/>
      <c r="E487" s="273"/>
      <c r="F487" s="273"/>
      <c r="G487" s="273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</row>
    <row r="488" spans="1:19" s="63" customFormat="1" x14ac:dyDescent="0.3">
      <c r="A488" s="56"/>
      <c r="B488" s="57"/>
      <c r="C488" s="270"/>
      <c r="D488" s="271"/>
      <c r="E488" s="271"/>
      <c r="F488" s="271"/>
      <c r="G488" s="271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</row>
    <row r="489" spans="1:19" s="63" customFormat="1" x14ac:dyDescent="0.3">
      <c r="A489" s="56"/>
      <c r="B489" s="57"/>
      <c r="C489" s="58"/>
      <c r="D489" s="59"/>
      <c r="E489" s="60"/>
      <c r="F489" s="61"/>
      <c r="G489" s="62"/>
      <c r="H489" s="61"/>
      <c r="I489" s="62"/>
      <c r="J489" s="61"/>
      <c r="K489" s="62"/>
      <c r="L489" s="62"/>
      <c r="M489" s="62"/>
      <c r="N489" s="62"/>
      <c r="O489" s="62"/>
      <c r="P489" s="62"/>
      <c r="Q489" s="62"/>
      <c r="R489" s="62"/>
      <c r="S489" s="62"/>
    </row>
    <row r="490" spans="1:19" s="63" customFormat="1" x14ac:dyDescent="0.3">
      <c r="A490" s="56"/>
      <c r="B490" s="57"/>
      <c r="C490" s="270"/>
      <c r="D490" s="271"/>
      <c r="E490" s="271"/>
      <c r="F490" s="271"/>
      <c r="G490" s="271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</row>
    <row r="491" spans="1:19" s="63" customFormat="1" x14ac:dyDescent="0.3">
      <c r="A491" s="56"/>
      <c r="B491" s="57"/>
      <c r="C491" s="58"/>
      <c r="D491" s="59"/>
      <c r="E491" s="60"/>
      <c r="F491" s="61"/>
      <c r="G491" s="62"/>
      <c r="H491" s="61"/>
      <c r="I491" s="62"/>
      <c r="J491" s="61"/>
      <c r="K491" s="62"/>
      <c r="L491" s="62"/>
      <c r="M491" s="62"/>
      <c r="N491" s="62"/>
      <c r="O491" s="62"/>
      <c r="P491" s="62"/>
      <c r="Q491" s="62"/>
      <c r="R491" s="62"/>
      <c r="S491" s="62"/>
    </row>
    <row r="492" spans="1:19" s="63" customFormat="1" x14ac:dyDescent="0.3">
      <c r="A492" s="56"/>
      <c r="B492" s="57"/>
      <c r="C492" s="270"/>
      <c r="D492" s="271"/>
      <c r="E492" s="271"/>
      <c r="F492" s="271"/>
      <c r="G492" s="271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</row>
    <row r="493" spans="1:19" s="63" customFormat="1" x14ac:dyDescent="0.3">
      <c r="A493" s="56"/>
      <c r="B493" s="57"/>
      <c r="C493" s="58"/>
      <c r="D493" s="59"/>
      <c r="E493" s="60"/>
      <c r="F493" s="61"/>
      <c r="G493" s="62"/>
      <c r="H493" s="61"/>
      <c r="I493" s="62"/>
      <c r="J493" s="61"/>
      <c r="K493" s="62"/>
      <c r="L493" s="62"/>
      <c r="M493" s="62"/>
      <c r="N493" s="62"/>
      <c r="O493" s="62"/>
      <c r="P493" s="62"/>
      <c r="Q493" s="62"/>
      <c r="R493" s="62"/>
      <c r="S493" s="62"/>
    </row>
    <row r="494" spans="1:19" s="63" customFormat="1" x14ac:dyDescent="0.3">
      <c r="A494" s="56"/>
      <c r="B494" s="57"/>
      <c r="C494" s="270"/>
      <c r="D494" s="271"/>
      <c r="E494" s="271"/>
      <c r="F494" s="271"/>
      <c r="G494" s="271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</row>
    <row r="495" spans="1:19" s="63" customFormat="1" x14ac:dyDescent="0.3">
      <c r="A495" s="75"/>
      <c r="B495" s="76"/>
      <c r="C495" s="77"/>
      <c r="D495" s="78"/>
      <c r="E495" s="79"/>
      <c r="F495" s="80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</row>
    <row r="496" spans="1:19" s="63" customFormat="1" x14ac:dyDescent="0.3">
      <c r="A496" s="56"/>
      <c r="B496" s="57"/>
      <c r="C496" s="58"/>
      <c r="D496" s="59"/>
      <c r="E496" s="60"/>
      <c r="F496" s="61"/>
      <c r="G496" s="62"/>
      <c r="H496" s="61"/>
      <c r="I496" s="62"/>
      <c r="J496" s="61"/>
      <c r="K496" s="62"/>
      <c r="L496" s="62"/>
      <c r="M496" s="62"/>
      <c r="N496" s="62"/>
      <c r="O496" s="62"/>
      <c r="P496" s="62"/>
      <c r="Q496" s="62"/>
      <c r="R496" s="62"/>
      <c r="S496" s="62"/>
    </row>
    <row r="497" spans="1:19" s="63" customFormat="1" x14ac:dyDescent="0.3">
      <c r="A497" s="56"/>
      <c r="B497" s="57"/>
      <c r="C497" s="270"/>
      <c r="D497" s="271"/>
      <c r="E497" s="271"/>
      <c r="F497" s="271"/>
      <c r="G497" s="27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</row>
    <row r="498" spans="1:19" s="63" customFormat="1" x14ac:dyDescent="0.3">
      <c r="A498" s="56"/>
      <c r="B498" s="57"/>
      <c r="C498" s="58"/>
      <c r="D498" s="59"/>
      <c r="E498" s="60"/>
      <c r="F498" s="61"/>
      <c r="G498" s="62"/>
      <c r="H498" s="61"/>
      <c r="I498" s="62"/>
      <c r="J498" s="61"/>
      <c r="K498" s="62"/>
      <c r="L498" s="62"/>
      <c r="M498" s="62"/>
      <c r="N498" s="62"/>
      <c r="O498" s="62"/>
      <c r="P498" s="62"/>
      <c r="Q498" s="62"/>
      <c r="R498" s="62"/>
      <c r="S498" s="62"/>
    </row>
    <row r="499" spans="1:19" s="63" customFormat="1" x14ac:dyDescent="0.3">
      <c r="A499" s="56"/>
      <c r="B499" s="57"/>
      <c r="C499" s="270"/>
      <c r="D499" s="271"/>
      <c r="E499" s="271"/>
      <c r="F499" s="271"/>
      <c r="G499" s="27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</row>
    <row r="500" spans="1:19" s="63" customFormat="1" x14ac:dyDescent="0.3">
      <c r="A500" s="56"/>
      <c r="B500" s="57"/>
      <c r="C500" s="58"/>
      <c r="D500" s="59"/>
      <c r="E500" s="60"/>
      <c r="F500" s="61"/>
      <c r="G500" s="62"/>
      <c r="H500" s="61"/>
      <c r="I500" s="62"/>
      <c r="J500" s="61"/>
      <c r="K500" s="62"/>
      <c r="L500" s="62"/>
      <c r="M500" s="62"/>
      <c r="N500" s="62"/>
      <c r="O500" s="62"/>
      <c r="P500" s="62"/>
      <c r="Q500" s="62"/>
      <c r="R500" s="62"/>
      <c r="S500" s="62"/>
    </row>
    <row r="501" spans="1:19" s="63" customFormat="1" x14ac:dyDescent="0.3">
      <c r="A501" s="56"/>
      <c r="B501" s="57"/>
      <c r="C501" s="270"/>
      <c r="D501" s="271"/>
      <c r="E501" s="271"/>
      <c r="F501" s="271"/>
      <c r="G501" s="27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</row>
    <row r="502" spans="1:19" s="63" customFormat="1" x14ac:dyDescent="0.3">
      <c r="A502" s="75"/>
      <c r="B502" s="76"/>
      <c r="C502" s="77"/>
      <c r="D502" s="78"/>
      <c r="E502" s="79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</row>
    <row r="503" spans="1:19" s="63" customFormat="1" x14ac:dyDescent="0.3">
      <c r="A503" s="56"/>
      <c r="B503" s="57"/>
      <c r="C503" s="58"/>
      <c r="D503" s="59"/>
      <c r="E503" s="60"/>
      <c r="F503" s="61"/>
      <c r="G503" s="62"/>
      <c r="H503" s="61"/>
      <c r="I503" s="62"/>
      <c r="J503" s="61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19" s="63" customFormat="1" x14ac:dyDescent="0.3">
      <c r="A504" s="56"/>
      <c r="B504" s="57"/>
      <c r="C504" s="272"/>
      <c r="D504" s="273"/>
      <c r="E504" s="273"/>
      <c r="F504" s="273"/>
      <c r="G504" s="273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19" s="63" customFormat="1" x14ac:dyDescent="0.3">
      <c r="A505" s="56"/>
      <c r="B505" s="57"/>
      <c r="C505" s="270"/>
      <c r="D505" s="271"/>
      <c r="E505" s="271"/>
      <c r="F505" s="271"/>
      <c r="G505" s="271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19" s="63" customFormat="1" x14ac:dyDescent="0.3">
      <c r="A506" s="56"/>
      <c r="B506" s="57"/>
      <c r="C506" s="58"/>
      <c r="D506" s="59"/>
      <c r="E506" s="60"/>
      <c r="F506" s="61"/>
      <c r="G506" s="62"/>
      <c r="H506" s="61"/>
      <c r="I506" s="62"/>
      <c r="J506" s="61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19" s="63" customFormat="1" x14ac:dyDescent="0.3">
      <c r="A507" s="56"/>
      <c r="B507" s="57"/>
      <c r="C507" s="270"/>
      <c r="D507" s="271"/>
      <c r="E507" s="271"/>
      <c r="F507" s="271"/>
      <c r="G507" s="271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19" s="63" customFormat="1" x14ac:dyDescent="0.3">
      <c r="A508" s="56"/>
      <c r="B508" s="57"/>
      <c r="C508" s="58"/>
      <c r="D508" s="59"/>
      <c r="E508" s="60"/>
      <c r="F508" s="61"/>
      <c r="G508" s="62"/>
      <c r="H508" s="61"/>
      <c r="I508" s="62"/>
      <c r="J508" s="61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19" s="63" customFormat="1" x14ac:dyDescent="0.3">
      <c r="A509" s="56"/>
      <c r="B509" s="57"/>
      <c r="C509" s="270"/>
      <c r="D509" s="271"/>
      <c r="E509" s="271"/>
      <c r="F509" s="271"/>
      <c r="G509" s="271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</row>
    <row r="510" spans="1:19" s="63" customFormat="1" x14ac:dyDescent="0.3">
      <c r="A510" s="56"/>
      <c r="B510" s="57"/>
      <c r="C510" s="58"/>
      <c r="D510" s="59"/>
      <c r="E510" s="60"/>
      <c r="F510" s="61"/>
      <c r="G510" s="62"/>
      <c r="H510" s="61"/>
      <c r="I510" s="62"/>
      <c r="J510" s="61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19" s="63" customFormat="1" x14ac:dyDescent="0.3">
      <c r="A511" s="56"/>
      <c r="B511" s="57"/>
      <c r="C511" s="270"/>
      <c r="D511" s="271"/>
      <c r="E511" s="271"/>
      <c r="F511" s="271"/>
      <c r="G511" s="271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19" s="63" customFormat="1" x14ac:dyDescent="0.3">
      <c r="A512" s="56"/>
      <c r="B512" s="57"/>
      <c r="C512" s="58"/>
      <c r="D512" s="59"/>
      <c r="E512" s="60"/>
      <c r="F512" s="61"/>
      <c r="G512" s="62"/>
      <c r="H512" s="61"/>
      <c r="I512" s="62"/>
      <c r="J512" s="61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270"/>
      <c r="D513" s="271"/>
      <c r="E513" s="271"/>
      <c r="F513" s="271"/>
      <c r="G513" s="271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58"/>
      <c r="D514" s="59"/>
      <c r="E514" s="60"/>
      <c r="F514" s="61"/>
      <c r="G514" s="62"/>
      <c r="H514" s="61"/>
      <c r="I514" s="62"/>
      <c r="J514" s="61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270"/>
      <c r="D515" s="271"/>
      <c r="E515" s="271"/>
      <c r="F515" s="271"/>
      <c r="G515" s="271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56"/>
      <c r="B516" s="57"/>
      <c r="C516" s="58"/>
      <c r="D516" s="59"/>
      <c r="E516" s="60"/>
      <c r="F516" s="61"/>
      <c r="G516" s="62"/>
      <c r="H516" s="61"/>
      <c r="I516" s="62"/>
      <c r="J516" s="61"/>
      <c r="K516" s="62"/>
      <c r="L516" s="62"/>
      <c r="M516" s="62"/>
      <c r="N516" s="62"/>
      <c r="O516" s="62"/>
      <c r="P516" s="62"/>
      <c r="Q516" s="62"/>
      <c r="R516" s="62"/>
      <c r="S516" s="62"/>
    </row>
    <row r="517" spans="1:19" s="63" customFormat="1" x14ac:dyDescent="0.3">
      <c r="A517" s="56"/>
      <c r="B517" s="57"/>
      <c r="C517" s="272"/>
      <c r="D517" s="273"/>
      <c r="E517" s="273"/>
      <c r="F517" s="273"/>
      <c r="G517" s="273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</row>
    <row r="518" spans="1:19" s="63" customFormat="1" x14ac:dyDescent="0.3">
      <c r="A518" s="56"/>
      <c r="B518" s="57"/>
      <c r="C518" s="270"/>
      <c r="D518" s="271"/>
      <c r="E518" s="271"/>
      <c r="F518" s="271"/>
      <c r="G518" s="27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</row>
    <row r="519" spans="1:19" s="63" customFormat="1" x14ac:dyDescent="0.3">
      <c r="A519" s="75"/>
      <c r="B519" s="76"/>
      <c r="C519" s="77"/>
      <c r="D519" s="78"/>
      <c r="E519" s="79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</row>
    <row r="520" spans="1:19" s="63" customFormat="1" x14ac:dyDescent="0.3">
      <c r="A520" s="56"/>
      <c r="B520" s="57"/>
      <c r="C520" s="58"/>
      <c r="D520" s="59"/>
      <c r="E520" s="60"/>
      <c r="F520" s="61"/>
      <c r="G520" s="62"/>
      <c r="H520" s="61"/>
      <c r="I520" s="62"/>
      <c r="J520" s="61"/>
      <c r="K520" s="62"/>
      <c r="L520" s="62"/>
      <c r="M520" s="62"/>
      <c r="N520" s="62"/>
      <c r="O520" s="62"/>
      <c r="P520" s="62"/>
      <c r="Q520" s="62"/>
      <c r="R520" s="62"/>
      <c r="S520" s="62"/>
    </row>
    <row r="521" spans="1:19" s="63" customFormat="1" x14ac:dyDescent="0.3">
      <c r="A521" s="56"/>
      <c r="B521" s="57"/>
      <c r="C521" s="270"/>
      <c r="D521" s="271"/>
      <c r="E521" s="271"/>
      <c r="F521" s="271"/>
      <c r="G521" s="271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</row>
    <row r="522" spans="1:19" s="63" customFormat="1" x14ac:dyDescent="0.3">
      <c r="A522" s="56"/>
      <c r="B522" s="57"/>
      <c r="C522" s="58"/>
      <c r="D522" s="59"/>
      <c r="E522" s="60"/>
      <c r="F522" s="61"/>
      <c r="G522" s="62"/>
      <c r="H522" s="61"/>
      <c r="I522" s="62"/>
      <c r="J522" s="61"/>
      <c r="K522" s="62"/>
      <c r="L522" s="62"/>
      <c r="M522" s="62"/>
      <c r="N522" s="62"/>
      <c r="O522" s="62"/>
      <c r="P522" s="62"/>
      <c r="Q522" s="62"/>
      <c r="R522" s="62"/>
      <c r="S522" s="62"/>
    </row>
    <row r="523" spans="1:19" s="63" customFormat="1" x14ac:dyDescent="0.3">
      <c r="A523" s="56"/>
      <c r="B523" s="57"/>
      <c r="C523" s="272"/>
      <c r="D523" s="273"/>
      <c r="E523" s="273"/>
      <c r="F523" s="273"/>
      <c r="G523" s="273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</row>
    <row r="524" spans="1:19" s="63" customFormat="1" x14ac:dyDescent="0.3">
      <c r="A524" s="56"/>
      <c r="B524" s="57"/>
      <c r="C524" s="270"/>
      <c r="D524" s="271"/>
      <c r="E524" s="271"/>
      <c r="F524" s="271"/>
      <c r="G524" s="271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58"/>
      <c r="D525" s="59"/>
      <c r="E525" s="60"/>
      <c r="F525" s="61"/>
      <c r="G525" s="62"/>
      <c r="H525" s="61"/>
      <c r="I525" s="62"/>
      <c r="J525" s="61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56"/>
      <c r="B526" s="57"/>
      <c r="C526" s="270"/>
      <c r="D526" s="271"/>
      <c r="E526" s="271"/>
      <c r="F526" s="271"/>
      <c r="G526" s="271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</row>
    <row r="527" spans="1:19" s="63" customFormat="1" x14ac:dyDescent="0.3">
      <c r="A527" s="56"/>
      <c r="B527" s="57"/>
      <c r="C527" s="58"/>
      <c r="D527" s="59"/>
      <c r="E527" s="60"/>
      <c r="F527" s="61"/>
      <c r="G527" s="62"/>
      <c r="H527" s="61"/>
      <c r="I527" s="62"/>
      <c r="J527" s="61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270"/>
      <c r="D528" s="271"/>
      <c r="E528" s="271"/>
      <c r="F528" s="271"/>
      <c r="G528" s="271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58"/>
      <c r="D529" s="59"/>
      <c r="E529" s="60"/>
      <c r="F529" s="61"/>
      <c r="G529" s="62"/>
      <c r="H529" s="61"/>
      <c r="I529" s="62"/>
      <c r="J529" s="61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2"/>
      <c r="D530" s="273"/>
      <c r="E530" s="273"/>
      <c r="F530" s="273"/>
      <c r="G530" s="273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56"/>
      <c r="B531" s="57"/>
      <c r="C531" s="270"/>
      <c r="D531" s="271"/>
      <c r="E531" s="271"/>
      <c r="F531" s="271"/>
      <c r="G531" s="271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</row>
    <row r="532" spans="1:19" s="63" customFormat="1" x14ac:dyDescent="0.3">
      <c r="A532" s="56"/>
      <c r="B532" s="57"/>
      <c r="C532" s="58"/>
      <c r="D532" s="59"/>
      <c r="E532" s="60"/>
      <c r="F532" s="61"/>
      <c r="G532" s="62"/>
      <c r="H532" s="61"/>
      <c r="I532" s="62"/>
      <c r="J532" s="61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272"/>
      <c r="D533" s="273"/>
      <c r="E533" s="273"/>
      <c r="F533" s="273"/>
      <c r="G533" s="273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56"/>
      <c r="B534" s="57"/>
      <c r="C534" s="270"/>
      <c r="D534" s="271"/>
      <c r="E534" s="271"/>
      <c r="F534" s="271"/>
      <c r="G534" s="271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</row>
    <row r="535" spans="1:19" s="63" customFormat="1" x14ac:dyDescent="0.3">
      <c r="A535" s="56"/>
      <c r="B535" s="57"/>
      <c r="C535" s="58"/>
      <c r="D535" s="59"/>
      <c r="E535" s="60"/>
      <c r="F535" s="61"/>
      <c r="G535" s="62"/>
      <c r="H535" s="61"/>
      <c r="I535" s="62"/>
      <c r="J535" s="61"/>
      <c r="K535" s="62"/>
      <c r="L535" s="62"/>
      <c r="M535" s="62"/>
      <c r="N535" s="62"/>
      <c r="O535" s="62"/>
      <c r="P535" s="62"/>
      <c r="Q535" s="62"/>
      <c r="R535" s="62"/>
      <c r="S535" s="62"/>
    </row>
    <row r="536" spans="1:19" s="63" customFormat="1" x14ac:dyDescent="0.3">
      <c r="A536" s="56"/>
      <c r="B536" s="57"/>
      <c r="C536" s="272"/>
      <c r="D536" s="273"/>
      <c r="E536" s="273"/>
      <c r="F536" s="273"/>
      <c r="G536" s="273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</row>
    <row r="537" spans="1:19" s="63" customFormat="1" x14ac:dyDescent="0.3">
      <c r="A537" s="56"/>
      <c r="B537" s="57"/>
      <c r="C537" s="270"/>
      <c r="D537" s="271"/>
      <c r="E537" s="271"/>
      <c r="F537" s="271"/>
      <c r="G537" s="271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</row>
    <row r="538" spans="1:19" s="63" customFormat="1" x14ac:dyDescent="0.3">
      <c r="A538" s="56"/>
      <c r="B538" s="57"/>
      <c r="C538" s="58"/>
      <c r="D538" s="59"/>
      <c r="E538" s="60"/>
      <c r="F538" s="61"/>
      <c r="G538" s="62"/>
      <c r="H538" s="61"/>
      <c r="I538" s="62"/>
      <c r="J538" s="61"/>
      <c r="K538" s="62"/>
      <c r="L538" s="62"/>
      <c r="M538" s="62"/>
      <c r="N538" s="62"/>
      <c r="O538" s="62"/>
      <c r="P538" s="62"/>
      <c r="Q538" s="62"/>
      <c r="R538" s="62"/>
      <c r="S538" s="62"/>
    </row>
    <row r="539" spans="1:19" s="63" customFormat="1" x14ac:dyDescent="0.3">
      <c r="A539" s="56"/>
      <c r="B539" s="57"/>
      <c r="C539" s="272"/>
      <c r="D539" s="273"/>
      <c r="E539" s="273"/>
      <c r="F539" s="273"/>
      <c r="G539" s="273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</row>
    <row r="540" spans="1:19" s="63" customFormat="1" x14ac:dyDescent="0.3">
      <c r="A540" s="56"/>
      <c r="B540" s="57"/>
      <c r="C540" s="270"/>
      <c r="D540" s="271"/>
      <c r="E540" s="271"/>
      <c r="F540" s="271"/>
      <c r="G540" s="271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</row>
    <row r="541" spans="1:19" s="63" customFormat="1" x14ac:dyDescent="0.3">
      <c r="A541" s="56"/>
      <c r="B541" s="57"/>
      <c r="C541" s="58"/>
      <c r="D541" s="59"/>
      <c r="E541" s="60"/>
      <c r="F541" s="61"/>
      <c r="G541" s="62"/>
      <c r="H541" s="61"/>
      <c r="I541" s="62"/>
      <c r="J541" s="61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272"/>
      <c r="D542" s="273"/>
      <c r="E542" s="273"/>
      <c r="F542" s="273"/>
      <c r="G542" s="273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270"/>
      <c r="D543" s="271"/>
      <c r="E543" s="271"/>
      <c r="F543" s="271"/>
      <c r="G543" s="271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x14ac:dyDescent="0.3">
      <c r="A544" s="75"/>
      <c r="B544" s="76"/>
      <c r="C544" s="77"/>
      <c r="D544" s="78"/>
      <c r="E544" s="79"/>
      <c r="F544" s="80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</row>
    <row r="545" spans="1:19" s="63" customFormat="1" x14ac:dyDescent="0.3">
      <c r="A545" s="56"/>
      <c r="B545" s="57"/>
      <c r="C545" s="272"/>
      <c r="D545" s="273"/>
      <c r="E545" s="273"/>
      <c r="F545" s="273"/>
      <c r="G545" s="273"/>
      <c r="H545" s="62"/>
      <c r="I545" s="62"/>
      <c r="J545" s="62"/>
      <c r="K545" s="62"/>
      <c r="L545" s="62"/>
      <c r="M545" s="62"/>
      <c r="N545" s="60"/>
      <c r="O545" s="60"/>
      <c r="P545" s="60"/>
      <c r="Q545" s="60"/>
      <c r="R545" s="62"/>
      <c r="S545" s="62"/>
    </row>
    <row r="546" spans="1:19" s="63" customFormat="1" x14ac:dyDescent="0.3">
      <c r="A546" s="56"/>
      <c r="B546" s="57"/>
      <c r="C546" s="58"/>
      <c r="D546" s="59"/>
      <c r="E546" s="60"/>
      <c r="F546" s="61"/>
      <c r="G546" s="62"/>
      <c r="H546" s="61"/>
      <c r="I546" s="62"/>
      <c r="J546" s="61"/>
      <c r="K546" s="62"/>
      <c r="L546" s="62"/>
      <c r="M546" s="62"/>
      <c r="N546" s="60"/>
      <c r="O546" s="60"/>
      <c r="P546" s="60"/>
      <c r="Q546" s="60"/>
      <c r="R546" s="62"/>
      <c r="S546" s="62"/>
    </row>
    <row r="547" spans="1:19" s="63" customFormat="1" x14ac:dyDescent="0.3">
      <c r="A547" s="56"/>
      <c r="B547" s="57"/>
      <c r="C547" s="272"/>
      <c r="D547" s="273"/>
      <c r="E547" s="273"/>
      <c r="F547" s="273"/>
      <c r="G547" s="273"/>
      <c r="H547" s="62"/>
      <c r="I547" s="62"/>
      <c r="J547" s="62"/>
      <c r="K547" s="62"/>
      <c r="L547" s="62"/>
      <c r="M547" s="62"/>
      <c r="N547" s="60"/>
      <c r="O547" s="60"/>
      <c r="P547" s="60"/>
      <c r="Q547" s="60"/>
      <c r="R547" s="62"/>
      <c r="S547" s="62"/>
    </row>
    <row r="548" spans="1:19" s="63" customFormat="1" x14ac:dyDescent="0.3">
      <c r="A548" s="56"/>
      <c r="B548" s="57"/>
      <c r="C548" s="58"/>
      <c r="D548" s="59"/>
      <c r="E548" s="60"/>
      <c r="F548" s="61"/>
      <c r="G548" s="62"/>
      <c r="H548" s="61"/>
      <c r="I548" s="62"/>
      <c r="J548" s="61"/>
      <c r="K548" s="62"/>
      <c r="L548" s="62"/>
      <c r="M548" s="62"/>
      <c r="N548" s="60"/>
      <c r="O548" s="60"/>
      <c r="P548" s="60"/>
      <c r="Q548" s="60"/>
      <c r="R548" s="62"/>
      <c r="S548" s="62"/>
    </row>
    <row r="549" spans="1:19" s="63" customFormat="1" x14ac:dyDescent="0.3">
      <c r="A549" s="56"/>
      <c r="B549" s="57"/>
      <c r="C549" s="272"/>
      <c r="D549" s="273"/>
      <c r="E549" s="273"/>
      <c r="F549" s="273"/>
      <c r="G549" s="273"/>
      <c r="H549" s="62"/>
      <c r="I549" s="62"/>
      <c r="J549" s="62"/>
      <c r="K549" s="62"/>
      <c r="L549" s="62"/>
      <c r="M549" s="62"/>
      <c r="N549" s="60"/>
      <c r="O549" s="60"/>
      <c r="P549" s="60"/>
      <c r="Q549" s="60"/>
      <c r="R549" s="62"/>
      <c r="S549" s="62"/>
    </row>
    <row r="550" spans="1:19" s="63" customFormat="1" x14ac:dyDescent="0.3">
      <c r="A550" s="56"/>
      <c r="B550" s="57"/>
      <c r="C550" s="58"/>
      <c r="D550" s="59"/>
      <c r="E550" s="60"/>
      <c r="F550" s="61"/>
      <c r="G550" s="62"/>
      <c r="H550" s="61"/>
      <c r="I550" s="62"/>
      <c r="J550" s="61"/>
      <c r="K550" s="62"/>
      <c r="L550" s="62"/>
      <c r="M550" s="62"/>
      <c r="N550" s="60"/>
      <c r="O550" s="60"/>
      <c r="P550" s="60"/>
      <c r="Q550" s="60"/>
      <c r="R550" s="62"/>
      <c r="S550" s="62"/>
    </row>
    <row r="551" spans="1:19" s="63" customFormat="1" x14ac:dyDescent="0.3">
      <c r="A551" s="56"/>
      <c r="B551" s="57"/>
      <c r="C551" s="58"/>
      <c r="D551" s="59"/>
      <c r="E551" s="60"/>
      <c r="F551" s="61"/>
      <c r="G551" s="62"/>
      <c r="H551" s="61"/>
      <c r="I551" s="62"/>
      <c r="J551" s="61"/>
      <c r="K551" s="62"/>
      <c r="L551" s="62"/>
      <c r="M551" s="62"/>
      <c r="N551" s="62"/>
      <c r="O551" s="62"/>
      <c r="P551" s="62"/>
      <c r="Q551" s="62"/>
      <c r="R551" s="62"/>
      <c r="S551" s="62"/>
    </row>
    <row r="552" spans="1:19" s="63" customFormat="1" x14ac:dyDescent="0.3">
      <c r="A552" s="56"/>
      <c r="B552" s="57"/>
      <c r="C552" s="58"/>
      <c r="D552" s="59"/>
      <c r="E552" s="60"/>
      <c r="F552" s="61"/>
      <c r="G552" s="62"/>
      <c r="H552" s="61"/>
      <c r="I552" s="62"/>
      <c r="J552" s="61"/>
      <c r="K552" s="62"/>
      <c r="L552" s="62"/>
      <c r="M552" s="62"/>
      <c r="N552" s="62"/>
      <c r="O552" s="62"/>
      <c r="P552" s="62"/>
      <c r="Q552" s="62"/>
      <c r="R552" s="62"/>
      <c r="S552" s="62"/>
    </row>
    <row r="553" spans="1:19" s="63" customFormat="1" x14ac:dyDescent="0.3">
      <c r="A553" s="56"/>
      <c r="B553" s="57"/>
      <c r="C553" s="272"/>
      <c r="D553" s="273"/>
      <c r="E553" s="273"/>
      <c r="F553" s="273"/>
      <c r="G553" s="273"/>
      <c r="H553" s="61"/>
      <c r="I553" s="62"/>
      <c r="J553" s="61"/>
      <c r="K553" s="62"/>
      <c r="L553" s="62"/>
      <c r="M553" s="62"/>
      <c r="N553" s="62"/>
      <c r="O553" s="62"/>
      <c r="P553" s="62"/>
      <c r="Q553" s="62"/>
      <c r="R553" s="62"/>
      <c r="S553" s="62"/>
    </row>
    <row r="554" spans="1:19" s="63" customFormat="1" x14ac:dyDescent="0.3">
      <c r="A554" s="56"/>
      <c r="B554" s="57"/>
      <c r="C554" s="58"/>
      <c r="D554" s="59"/>
      <c r="E554" s="60"/>
      <c r="F554" s="61"/>
      <c r="G554" s="62"/>
      <c r="H554" s="61"/>
      <c r="I554" s="62"/>
      <c r="J554" s="61"/>
      <c r="K554" s="62"/>
      <c r="L554" s="62"/>
      <c r="M554" s="62"/>
      <c r="N554" s="62"/>
      <c r="O554" s="62"/>
      <c r="P554" s="62"/>
      <c r="Q554" s="62"/>
      <c r="R554" s="62"/>
      <c r="S554" s="62"/>
    </row>
    <row r="555" spans="1:19" s="63" customFormat="1" x14ac:dyDescent="0.3">
      <c r="A555" s="56"/>
      <c r="B555" s="57"/>
      <c r="C555" s="272"/>
      <c r="D555" s="273"/>
      <c r="E555" s="273"/>
      <c r="F555" s="273"/>
      <c r="G555" s="273"/>
      <c r="H555" s="61"/>
      <c r="I555" s="62"/>
      <c r="J555" s="61"/>
      <c r="K555" s="62"/>
      <c r="L555" s="62"/>
      <c r="M555" s="62"/>
      <c r="N555" s="62"/>
      <c r="O555" s="62"/>
      <c r="P555" s="62"/>
      <c r="Q555" s="62"/>
      <c r="R555" s="62"/>
      <c r="S555" s="62"/>
    </row>
    <row r="556" spans="1:19" s="63" customFormat="1" x14ac:dyDescent="0.3">
      <c r="A556" s="56"/>
      <c r="B556" s="57"/>
      <c r="C556" s="58"/>
      <c r="D556" s="59"/>
      <c r="E556" s="60"/>
      <c r="F556" s="61"/>
      <c r="G556" s="62"/>
      <c r="H556" s="61"/>
      <c r="I556" s="62"/>
      <c r="J556" s="61"/>
      <c r="K556" s="62"/>
      <c r="L556" s="62"/>
      <c r="M556" s="62"/>
      <c r="N556" s="62"/>
      <c r="O556" s="62"/>
      <c r="P556" s="62"/>
      <c r="Q556" s="62"/>
      <c r="R556" s="62"/>
      <c r="S556" s="62"/>
    </row>
    <row r="557" spans="1:19" s="63" customFormat="1" x14ac:dyDescent="0.3">
      <c r="A557" s="56"/>
      <c r="B557" s="57"/>
      <c r="C557" s="272"/>
      <c r="D557" s="273"/>
      <c r="E557" s="273"/>
      <c r="F557" s="273"/>
      <c r="G557" s="273"/>
      <c r="H557" s="61"/>
      <c r="I557" s="62"/>
      <c r="J557" s="61"/>
      <c r="K557" s="62"/>
      <c r="L557" s="62"/>
      <c r="M557" s="62"/>
      <c r="N557" s="62"/>
      <c r="O557" s="62"/>
      <c r="P557" s="62"/>
      <c r="Q557" s="62"/>
      <c r="R557" s="62"/>
      <c r="S557" s="62"/>
    </row>
    <row r="558" spans="1:19" s="63" customFormat="1" x14ac:dyDescent="0.3">
      <c r="A558" s="56"/>
      <c r="B558" s="57"/>
      <c r="C558" s="270"/>
      <c r="D558" s="271"/>
      <c r="E558" s="271"/>
      <c r="F558" s="271"/>
      <c r="G558" s="271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</row>
    <row r="559" spans="1:19" s="63" customFormat="1" x14ac:dyDescent="0.3">
      <c r="A559" s="56"/>
      <c r="B559" s="57"/>
      <c r="C559" s="58"/>
      <c r="D559" s="59"/>
      <c r="E559" s="60"/>
      <c r="F559" s="61"/>
      <c r="G559" s="62"/>
      <c r="H559" s="61"/>
      <c r="I559" s="62"/>
      <c r="J559" s="61"/>
      <c r="K559" s="62"/>
      <c r="L559" s="62"/>
      <c r="M559" s="62"/>
      <c r="N559" s="62"/>
      <c r="O559" s="62"/>
      <c r="P559" s="62"/>
      <c r="Q559" s="62"/>
      <c r="R559" s="62"/>
      <c r="S559" s="62"/>
    </row>
    <row r="560" spans="1:19" s="63" customFormat="1" x14ac:dyDescent="0.3">
      <c r="A560" s="56"/>
      <c r="B560" s="57"/>
      <c r="C560" s="270"/>
      <c r="D560" s="271"/>
      <c r="E560" s="271"/>
      <c r="F560" s="271"/>
      <c r="G560" s="271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</row>
    <row r="561" spans="1:19" s="63" customFormat="1" x14ac:dyDescent="0.3">
      <c r="A561" s="56"/>
      <c r="B561" s="57"/>
      <c r="C561" s="58"/>
      <c r="D561" s="59"/>
      <c r="E561" s="60"/>
      <c r="F561" s="61"/>
      <c r="G561" s="62"/>
      <c r="H561" s="61"/>
      <c r="I561" s="62"/>
      <c r="J561" s="61"/>
      <c r="K561" s="62"/>
      <c r="L561" s="62"/>
      <c r="M561" s="62"/>
      <c r="N561" s="62"/>
      <c r="O561" s="62"/>
      <c r="P561" s="62"/>
      <c r="Q561" s="62"/>
      <c r="R561" s="62"/>
      <c r="S561" s="62"/>
    </row>
    <row r="562" spans="1:19" s="63" customFormat="1" x14ac:dyDescent="0.3">
      <c r="A562" s="56"/>
      <c r="B562" s="57"/>
      <c r="C562" s="270"/>
      <c r="D562" s="271"/>
      <c r="E562" s="271"/>
      <c r="F562" s="271"/>
      <c r="G562" s="271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</row>
    <row r="563" spans="1:19" s="63" customFormat="1" x14ac:dyDescent="0.3">
      <c r="A563" s="75"/>
      <c r="B563" s="76"/>
      <c r="C563" s="77"/>
      <c r="D563" s="78"/>
      <c r="E563" s="79"/>
      <c r="F563" s="80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</row>
    <row r="564" spans="1:19" s="63" customFormat="1" x14ac:dyDescent="0.3">
      <c r="A564" s="56"/>
      <c r="B564" s="57"/>
      <c r="C564" s="58"/>
      <c r="D564" s="59"/>
      <c r="E564" s="60"/>
      <c r="F564" s="61"/>
      <c r="G564" s="62"/>
      <c r="H564" s="61"/>
      <c r="I564" s="62"/>
      <c r="J564" s="61"/>
      <c r="K564" s="62"/>
      <c r="L564" s="62"/>
      <c r="M564" s="62"/>
      <c r="N564" s="62"/>
      <c r="O564" s="62"/>
      <c r="P564" s="62"/>
      <c r="Q564" s="62"/>
      <c r="R564" s="62"/>
      <c r="S564" s="62"/>
    </row>
    <row r="565" spans="1:19" s="63" customFormat="1" x14ac:dyDescent="0.3">
      <c r="A565" s="75"/>
      <c r="B565" s="76"/>
      <c r="C565" s="77"/>
      <c r="D565" s="78"/>
      <c r="E565" s="79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</row>
    <row r="566" spans="1:19" s="63" customFormat="1" x14ac:dyDescent="0.3">
      <c r="A566" s="56"/>
      <c r="B566" s="57"/>
      <c r="C566" s="58"/>
      <c r="D566" s="59"/>
      <c r="E566" s="60"/>
      <c r="F566" s="61"/>
      <c r="G566" s="62"/>
      <c r="H566" s="61"/>
      <c r="I566" s="62"/>
      <c r="J566" s="61"/>
      <c r="K566" s="62"/>
      <c r="L566" s="62"/>
      <c r="M566" s="62"/>
      <c r="N566" s="62"/>
      <c r="O566" s="62"/>
      <c r="P566" s="62"/>
      <c r="Q566" s="62"/>
      <c r="R566" s="62"/>
      <c r="S566" s="62"/>
    </row>
    <row r="567" spans="1:19" s="63" customFormat="1" x14ac:dyDescent="0.3">
      <c r="A567" s="56"/>
      <c r="B567" s="57"/>
      <c r="C567" s="270"/>
      <c r="D567" s="271"/>
      <c r="E567" s="271"/>
      <c r="F567" s="271"/>
      <c r="G567" s="271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</row>
    <row r="568" spans="1:19" s="63" customFormat="1" x14ac:dyDescent="0.3">
      <c r="A568" s="56"/>
      <c r="B568" s="57"/>
      <c r="C568" s="58"/>
      <c r="D568" s="59"/>
      <c r="E568" s="60"/>
      <c r="F568" s="61"/>
      <c r="G568" s="62"/>
      <c r="H568" s="61"/>
      <c r="I568" s="62"/>
      <c r="J568" s="61"/>
      <c r="K568" s="62"/>
      <c r="L568" s="62"/>
      <c r="M568" s="62"/>
      <c r="N568" s="62"/>
      <c r="O568" s="62"/>
      <c r="P568" s="62"/>
      <c r="Q568" s="62"/>
      <c r="R568" s="62"/>
      <c r="S568" s="62"/>
    </row>
    <row r="569" spans="1:19" s="63" customFormat="1" x14ac:dyDescent="0.3">
      <c r="A569" s="56"/>
      <c r="B569" s="57"/>
      <c r="C569" s="270"/>
      <c r="D569" s="271"/>
      <c r="E569" s="271"/>
      <c r="F569" s="271"/>
      <c r="G569" s="271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</row>
    <row r="570" spans="1:19" s="63" customFormat="1" x14ac:dyDescent="0.3">
      <c r="A570" s="56"/>
      <c r="B570" s="57"/>
      <c r="C570" s="58"/>
      <c r="D570" s="59"/>
      <c r="E570" s="60"/>
      <c r="F570" s="61"/>
      <c r="G570" s="62"/>
      <c r="H570" s="61"/>
      <c r="I570" s="62"/>
      <c r="J570" s="61"/>
      <c r="K570" s="62"/>
      <c r="L570" s="62"/>
      <c r="M570" s="62"/>
      <c r="N570" s="62"/>
      <c r="O570" s="62"/>
      <c r="P570" s="62"/>
      <c r="Q570" s="62"/>
      <c r="R570" s="62"/>
      <c r="S570" s="62"/>
    </row>
    <row r="571" spans="1:19" s="63" customFormat="1" x14ac:dyDescent="0.3">
      <c r="A571" s="56"/>
      <c r="B571" s="57"/>
      <c r="C571" s="270"/>
      <c r="D571" s="271"/>
      <c r="E571" s="271"/>
      <c r="F571" s="271"/>
      <c r="G571" s="271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</row>
    <row r="572" spans="1:19" s="63" customFormat="1" x14ac:dyDescent="0.3">
      <c r="A572" s="75"/>
      <c r="B572" s="76"/>
      <c r="C572" s="77"/>
      <c r="D572" s="78"/>
      <c r="E572" s="79"/>
      <c r="F572" s="80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</row>
    <row r="573" spans="1:19" s="63" customFormat="1" x14ac:dyDescent="0.3">
      <c r="A573" s="56"/>
      <c r="B573" s="57"/>
      <c r="C573" s="58"/>
      <c r="D573" s="59"/>
      <c r="E573" s="60"/>
      <c r="F573" s="61"/>
      <c r="G573" s="62"/>
      <c r="H573" s="61"/>
      <c r="I573" s="62"/>
      <c r="J573" s="61"/>
      <c r="K573" s="62"/>
      <c r="L573" s="62"/>
      <c r="M573" s="62"/>
      <c r="N573" s="62"/>
      <c r="O573" s="62"/>
      <c r="P573" s="62"/>
      <c r="Q573" s="62"/>
      <c r="R573" s="62"/>
      <c r="S573" s="62"/>
    </row>
    <row r="574" spans="1:19" s="63" customFormat="1" x14ac:dyDescent="0.3">
      <c r="A574" s="56"/>
      <c r="B574" s="57"/>
      <c r="C574" s="272"/>
      <c r="D574" s="273"/>
      <c r="E574" s="273"/>
      <c r="F574" s="273"/>
      <c r="G574" s="273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</row>
    <row r="575" spans="1:19" s="63" customFormat="1" x14ac:dyDescent="0.3">
      <c r="A575" s="56"/>
      <c r="B575" s="57"/>
      <c r="C575" s="270"/>
      <c r="D575" s="271"/>
      <c r="E575" s="271"/>
      <c r="F575" s="271"/>
      <c r="G575" s="271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</row>
    <row r="576" spans="1:19" s="63" customFormat="1" x14ac:dyDescent="0.3">
      <c r="A576" s="56"/>
      <c r="B576" s="57"/>
      <c r="C576" s="58"/>
      <c r="D576" s="59"/>
      <c r="E576" s="60"/>
      <c r="F576" s="61"/>
      <c r="G576" s="62"/>
      <c r="H576" s="61"/>
      <c r="I576" s="62"/>
      <c r="J576" s="61"/>
      <c r="K576" s="62"/>
      <c r="L576" s="62"/>
      <c r="M576" s="62"/>
      <c r="N576" s="62"/>
      <c r="O576" s="62"/>
      <c r="P576" s="62"/>
      <c r="Q576" s="62"/>
      <c r="R576" s="62"/>
      <c r="S576" s="62"/>
    </row>
    <row r="577" spans="1:25" s="63" customFormat="1" x14ac:dyDescent="0.3">
      <c r="A577" s="56"/>
      <c r="B577" s="57"/>
      <c r="C577" s="272"/>
      <c r="D577" s="273"/>
      <c r="E577" s="273"/>
      <c r="F577" s="273"/>
      <c r="G577" s="273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</row>
    <row r="578" spans="1:25" s="63" customFormat="1" x14ac:dyDescent="0.3">
      <c r="A578" s="75"/>
      <c r="B578" s="76"/>
      <c r="C578" s="77"/>
      <c r="D578" s="81"/>
      <c r="E578" s="75"/>
      <c r="F578" s="75"/>
      <c r="G578" s="82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</row>
    <row r="579" spans="1:25" s="63" customFormat="1" x14ac:dyDescent="0.3">
      <c r="B579" s="67"/>
      <c r="C579" s="67"/>
      <c r="D579" s="68"/>
    </row>
    <row r="580" spans="1:25" s="63" customFormat="1" x14ac:dyDescent="0.3">
      <c r="A580" s="65"/>
      <c r="B580" s="66"/>
      <c r="C580" s="274"/>
      <c r="D580" s="275"/>
      <c r="E580" s="275"/>
      <c r="F580" s="275"/>
      <c r="G580" s="275"/>
    </row>
    <row r="581" spans="1:25" s="63" customFormat="1" x14ac:dyDescent="0.3">
      <c r="B581" s="67"/>
      <c r="C581" s="67"/>
      <c r="D581" s="68"/>
    </row>
    <row r="582" spans="1:25" s="63" customFormat="1" x14ac:dyDescent="0.3">
      <c r="B582" s="67"/>
      <c r="C582" s="67"/>
      <c r="D582" s="68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</row>
    <row r="583" spans="1:25" s="63" customFormat="1" x14ac:dyDescent="0.3">
      <c r="A583" s="70"/>
      <c r="B583" s="71"/>
      <c r="C583" s="71"/>
      <c r="D583" s="72"/>
      <c r="E583" s="73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Y583" s="64"/>
    </row>
    <row r="584" spans="1:25" s="63" customFormat="1" x14ac:dyDescent="0.3">
      <c r="A584" s="75"/>
      <c r="B584" s="76"/>
      <c r="C584" s="77"/>
      <c r="D584" s="78"/>
      <c r="E584" s="79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Y584" s="64"/>
    </row>
    <row r="585" spans="1:25" s="63" customFormat="1" x14ac:dyDescent="0.3">
      <c r="A585" s="56"/>
      <c r="B585" s="57"/>
      <c r="C585" s="58"/>
      <c r="D585" s="59"/>
      <c r="E585" s="60"/>
      <c r="F585" s="61"/>
      <c r="G585" s="62"/>
      <c r="H585" s="61"/>
      <c r="I585" s="62"/>
      <c r="J585" s="61"/>
      <c r="K585" s="62"/>
      <c r="L585" s="62"/>
      <c r="M585" s="62"/>
      <c r="N585" s="62"/>
      <c r="O585" s="62"/>
      <c r="P585" s="62"/>
      <c r="Q585" s="62"/>
      <c r="R585" s="62"/>
      <c r="S585" s="62"/>
      <c r="Y585" s="64"/>
    </row>
    <row r="586" spans="1:25" s="63" customFormat="1" x14ac:dyDescent="0.3">
      <c r="A586" s="56"/>
      <c r="B586" s="57"/>
      <c r="C586" s="270"/>
      <c r="D586" s="271"/>
      <c r="E586" s="271"/>
      <c r="F586" s="271"/>
      <c r="G586" s="271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Y586" s="64"/>
    </row>
    <row r="587" spans="1:25" s="63" customFormat="1" x14ac:dyDescent="0.3">
      <c r="A587" s="56"/>
      <c r="B587" s="57"/>
      <c r="C587" s="58"/>
      <c r="D587" s="59"/>
      <c r="E587" s="60"/>
      <c r="F587" s="61"/>
      <c r="G587" s="62"/>
      <c r="H587" s="61"/>
      <c r="I587" s="62"/>
      <c r="J587" s="61"/>
      <c r="K587" s="62"/>
      <c r="L587" s="62"/>
      <c r="M587" s="62"/>
      <c r="N587" s="62"/>
      <c r="O587" s="62"/>
      <c r="P587" s="62"/>
      <c r="Q587" s="62"/>
      <c r="R587" s="62"/>
      <c r="S587" s="62"/>
      <c r="Y587" s="64"/>
    </row>
    <row r="588" spans="1:25" s="63" customFormat="1" x14ac:dyDescent="0.3">
      <c r="A588" s="56"/>
      <c r="B588" s="57"/>
      <c r="C588" s="270"/>
      <c r="D588" s="271"/>
      <c r="E588" s="271"/>
      <c r="F588" s="271"/>
      <c r="G588" s="271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Y588" s="64"/>
    </row>
    <row r="589" spans="1:25" s="63" customFormat="1" x14ac:dyDescent="0.3">
      <c r="A589" s="56"/>
      <c r="B589" s="57"/>
      <c r="C589" s="58"/>
      <c r="D589" s="59"/>
      <c r="E589" s="60"/>
      <c r="F589" s="61"/>
      <c r="G589" s="62"/>
      <c r="H589" s="61"/>
      <c r="I589" s="62"/>
      <c r="J589" s="61"/>
      <c r="K589" s="62"/>
      <c r="L589" s="62"/>
      <c r="M589" s="62"/>
      <c r="N589" s="62"/>
      <c r="O589" s="62"/>
      <c r="P589" s="62"/>
      <c r="Q589" s="62"/>
      <c r="R589" s="62"/>
      <c r="S589" s="62"/>
      <c r="Y589" s="64"/>
    </row>
    <row r="590" spans="1:25" s="63" customFormat="1" x14ac:dyDescent="0.3">
      <c r="A590" s="56"/>
      <c r="B590" s="57"/>
      <c r="C590" s="270"/>
      <c r="D590" s="271"/>
      <c r="E590" s="271"/>
      <c r="F590" s="271"/>
      <c r="G590" s="271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Y590" s="64"/>
    </row>
    <row r="591" spans="1:25" s="63" customFormat="1" x14ac:dyDescent="0.3">
      <c r="A591" s="56"/>
      <c r="B591" s="57"/>
      <c r="C591" s="58"/>
      <c r="D591" s="59"/>
      <c r="E591" s="60"/>
      <c r="F591" s="61"/>
      <c r="G591" s="62"/>
      <c r="H591" s="61"/>
      <c r="I591" s="62"/>
      <c r="J591" s="61"/>
      <c r="K591" s="62"/>
      <c r="L591" s="62"/>
      <c r="M591" s="62"/>
      <c r="N591" s="62"/>
      <c r="O591" s="62"/>
      <c r="P591" s="62"/>
      <c r="Q591" s="62"/>
      <c r="R591" s="62"/>
      <c r="S591" s="62"/>
      <c r="Y591" s="64"/>
    </row>
    <row r="592" spans="1:25" s="63" customFormat="1" x14ac:dyDescent="0.3">
      <c r="A592" s="56"/>
      <c r="B592" s="57"/>
      <c r="C592" s="270"/>
      <c r="D592" s="271"/>
      <c r="E592" s="271"/>
      <c r="F592" s="271"/>
      <c r="G592" s="271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Y592" s="64"/>
    </row>
    <row r="593" spans="1:25" s="63" customFormat="1" x14ac:dyDescent="0.3">
      <c r="A593" s="56"/>
      <c r="B593" s="57"/>
      <c r="C593" s="58"/>
      <c r="D593" s="59"/>
      <c r="E593" s="60"/>
      <c r="F593" s="61"/>
      <c r="G593" s="62"/>
      <c r="H593" s="61"/>
      <c r="I593" s="62"/>
      <c r="J593" s="61"/>
      <c r="K593" s="62"/>
      <c r="L593" s="62"/>
      <c r="M593" s="62"/>
      <c r="N593" s="62"/>
      <c r="O593" s="62"/>
      <c r="P593" s="62"/>
      <c r="Q593" s="62"/>
      <c r="R593" s="62"/>
      <c r="S593" s="62"/>
      <c r="Y593" s="64"/>
    </row>
    <row r="594" spans="1:25" s="63" customFormat="1" x14ac:dyDescent="0.3">
      <c r="A594" s="56"/>
      <c r="B594" s="57"/>
      <c r="C594" s="270"/>
      <c r="D594" s="271"/>
      <c r="E594" s="271"/>
      <c r="F594" s="271"/>
      <c r="G594" s="271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Y594" s="64"/>
    </row>
    <row r="595" spans="1:25" s="63" customFormat="1" x14ac:dyDescent="0.3">
      <c r="A595" s="56"/>
      <c r="B595" s="57"/>
      <c r="C595" s="58"/>
      <c r="D595" s="59"/>
      <c r="E595" s="60"/>
      <c r="F595" s="61"/>
      <c r="G595" s="62"/>
      <c r="H595" s="61"/>
      <c r="I595" s="62"/>
      <c r="J595" s="61"/>
      <c r="K595" s="62"/>
      <c r="L595" s="62"/>
      <c r="M595" s="62"/>
      <c r="N595" s="62"/>
      <c r="O595" s="62"/>
      <c r="P595" s="62"/>
      <c r="Q595" s="62"/>
      <c r="R595" s="62"/>
      <c r="S595" s="62"/>
      <c r="Y595" s="64"/>
    </row>
    <row r="596" spans="1:25" s="63" customFormat="1" x14ac:dyDescent="0.3">
      <c r="A596" s="56"/>
      <c r="B596" s="57"/>
      <c r="C596" s="270"/>
      <c r="D596" s="271"/>
      <c r="E596" s="271"/>
      <c r="F596" s="271"/>
      <c r="G596" s="271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Y596" s="64"/>
    </row>
    <row r="597" spans="1:25" s="63" customFormat="1" x14ac:dyDescent="0.3">
      <c r="A597" s="56"/>
      <c r="B597" s="57"/>
      <c r="C597" s="58"/>
      <c r="D597" s="59"/>
      <c r="E597" s="60"/>
      <c r="F597" s="61"/>
      <c r="G597" s="62"/>
      <c r="H597" s="61"/>
      <c r="I597" s="62"/>
      <c r="J597" s="61"/>
      <c r="K597" s="62"/>
      <c r="L597" s="62"/>
      <c r="M597" s="62"/>
      <c r="N597" s="62"/>
      <c r="O597" s="62"/>
      <c r="P597" s="62"/>
      <c r="Q597" s="62"/>
      <c r="R597" s="62"/>
      <c r="S597" s="62"/>
      <c r="Y597" s="64"/>
    </row>
    <row r="598" spans="1:25" s="63" customFormat="1" x14ac:dyDescent="0.3">
      <c r="A598" s="56"/>
      <c r="B598" s="57"/>
      <c r="C598" s="270"/>
      <c r="D598" s="271"/>
      <c r="E598" s="271"/>
      <c r="F598" s="271"/>
      <c r="G598" s="271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Y598" s="64"/>
    </row>
    <row r="599" spans="1:25" s="63" customFormat="1" x14ac:dyDescent="0.3">
      <c r="A599" s="56"/>
      <c r="B599" s="57"/>
      <c r="C599" s="58"/>
      <c r="D599" s="59"/>
      <c r="E599" s="60"/>
      <c r="F599" s="61"/>
      <c r="G599" s="62"/>
      <c r="H599" s="61"/>
      <c r="I599" s="62"/>
      <c r="J599" s="61"/>
      <c r="K599" s="62"/>
      <c r="L599" s="62"/>
      <c r="M599" s="62"/>
      <c r="N599" s="62"/>
      <c r="O599" s="62"/>
      <c r="P599" s="62"/>
      <c r="Q599" s="62"/>
      <c r="R599" s="62"/>
      <c r="S599" s="62"/>
      <c r="Y599" s="64"/>
    </row>
    <row r="600" spans="1:25" s="63" customFormat="1" x14ac:dyDescent="0.3">
      <c r="A600" s="56"/>
      <c r="B600" s="57"/>
      <c r="C600" s="270"/>
      <c r="D600" s="271"/>
      <c r="E600" s="271"/>
      <c r="F600" s="271"/>
      <c r="G600" s="271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Y600" s="64"/>
    </row>
    <row r="601" spans="1:25" s="63" customFormat="1" x14ac:dyDescent="0.3">
      <c r="A601" s="56"/>
      <c r="B601" s="57"/>
      <c r="C601" s="58"/>
      <c r="D601" s="59"/>
      <c r="E601" s="60"/>
      <c r="F601" s="61"/>
      <c r="G601" s="62"/>
      <c r="H601" s="61"/>
      <c r="I601" s="62"/>
      <c r="J601" s="61"/>
      <c r="K601" s="62"/>
      <c r="L601" s="62"/>
      <c r="M601" s="62"/>
      <c r="N601" s="62"/>
      <c r="O601" s="62"/>
      <c r="P601" s="62"/>
      <c r="Q601" s="62"/>
      <c r="R601" s="62"/>
      <c r="S601" s="62"/>
      <c r="Y601" s="64"/>
    </row>
    <row r="602" spans="1:25" s="63" customFormat="1" x14ac:dyDescent="0.3">
      <c r="A602" s="56"/>
      <c r="B602" s="57"/>
      <c r="C602" s="270"/>
      <c r="D602" s="271"/>
      <c r="E602" s="271"/>
      <c r="F602" s="271"/>
      <c r="G602" s="271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</row>
    <row r="603" spans="1:25" s="63" customFormat="1" x14ac:dyDescent="0.3">
      <c r="A603" s="56"/>
      <c r="B603" s="57"/>
      <c r="C603" s="58"/>
      <c r="D603" s="59"/>
      <c r="E603" s="60"/>
      <c r="F603" s="61"/>
      <c r="G603" s="62"/>
      <c r="H603" s="61"/>
      <c r="I603" s="62"/>
      <c r="J603" s="61"/>
      <c r="K603" s="62"/>
      <c r="L603" s="62"/>
      <c r="M603" s="62"/>
      <c r="N603" s="62"/>
      <c r="O603" s="62"/>
      <c r="P603" s="62"/>
      <c r="Q603" s="62"/>
      <c r="R603" s="62"/>
      <c r="S603" s="62"/>
    </row>
    <row r="604" spans="1:25" s="63" customFormat="1" x14ac:dyDescent="0.3">
      <c r="A604" s="56"/>
      <c r="B604" s="57"/>
      <c r="C604" s="270"/>
      <c r="D604" s="271"/>
      <c r="E604" s="271"/>
      <c r="F604" s="271"/>
      <c r="G604" s="271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</row>
    <row r="605" spans="1:25" s="63" customFormat="1" x14ac:dyDescent="0.3">
      <c r="A605" s="56"/>
      <c r="B605" s="57"/>
      <c r="C605" s="58"/>
      <c r="D605" s="59"/>
      <c r="E605" s="60"/>
      <c r="F605" s="61"/>
      <c r="G605" s="62"/>
      <c r="H605" s="61"/>
      <c r="I605" s="62"/>
      <c r="J605" s="61"/>
      <c r="K605" s="62"/>
      <c r="L605" s="62"/>
      <c r="M605" s="62"/>
      <c r="N605" s="62"/>
      <c r="O605" s="62"/>
      <c r="P605" s="62"/>
      <c r="Q605" s="62"/>
      <c r="R605" s="62"/>
      <c r="S605" s="62"/>
    </row>
    <row r="606" spans="1:25" s="63" customFormat="1" x14ac:dyDescent="0.3">
      <c r="A606" s="56"/>
      <c r="B606" s="57"/>
      <c r="C606" s="270"/>
      <c r="D606" s="271"/>
      <c r="E606" s="271"/>
      <c r="F606" s="271"/>
      <c r="G606" s="271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</row>
    <row r="607" spans="1:25" s="63" customFormat="1" x14ac:dyDescent="0.3">
      <c r="A607" s="56"/>
      <c r="B607" s="57"/>
      <c r="C607" s="58"/>
      <c r="D607" s="59"/>
      <c r="E607" s="60"/>
      <c r="F607" s="61"/>
      <c r="G607" s="62"/>
      <c r="H607" s="61"/>
      <c r="I607" s="62"/>
      <c r="J607" s="61"/>
      <c r="K607" s="62"/>
      <c r="L607" s="62"/>
      <c r="M607" s="62"/>
      <c r="N607" s="62"/>
      <c r="O607" s="62"/>
      <c r="P607" s="62"/>
      <c r="Q607" s="62"/>
      <c r="R607" s="62"/>
      <c r="S607" s="62"/>
    </row>
    <row r="608" spans="1:25" s="63" customFormat="1" x14ac:dyDescent="0.3">
      <c r="A608" s="56"/>
      <c r="B608" s="57"/>
      <c r="C608" s="272"/>
      <c r="D608" s="273"/>
      <c r="E608" s="273"/>
      <c r="F608" s="273"/>
      <c r="G608" s="273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</row>
    <row r="609" spans="1:19" s="63" customFormat="1" x14ac:dyDescent="0.3">
      <c r="A609" s="56"/>
      <c r="B609" s="57"/>
      <c r="C609" s="270"/>
      <c r="D609" s="271"/>
      <c r="E609" s="271"/>
      <c r="F609" s="271"/>
      <c r="G609" s="271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</row>
    <row r="610" spans="1:19" s="63" customFormat="1" x14ac:dyDescent="0.3">
      <c r="A610" s="56"/>
      <c r="B610" s="57"/>
      <c r="C610" s="58"/>
      <c r="D610" s="59"/>
      <c r="E610" s="60"/>
      <c r="F610" s="61"/>
      <c r="G610" s="62"/>
      <c r="H610" s="61"/>
      <c r="I610" s="62"/>
      <c r="J610" s="61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19" s="63" customFormat="1" x14ac:dyDescent="0.3">
      <c r="A611" s="56"/>
      <c r="B611" s="57"/>
      <c r="C611" s="270"/>
      <c r="D611" s="271"/>
      <c r="E611" s="271"/>
      <c r="F611" s="271"/>
      <c r="G611" s="271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19" s="63" customFormat="1" x14ac:dyDescent="0.3">
      <c r="A612" s="56"/>
      <c r="B612" s="57"/>
      <c r="C612" s="58"/>
      <c r="D612" s="59"/>
      <c r="E612" s="60"/>
      <c r="F612" s="61"/>
      <c r="G612" s="62"/>
      <c r="H612" s="61"/>
      <c r="I612" s="62"/>
      <c r="J612" s="61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19" s="63" customFormat="1" x14ac:dyDescent="0.3">
      <c r="A613" s="56"/>
      <c r="B613" s="57"/>
      <c r="C613" s="270"/>
      <c r="D613" s="271"/>
      <c r="E613" s="271"/>
      <c r="F613" s="271"/>
      <c r="G613" s="271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19" s="63" customFormat="1" x14ac:dyDescent="0.3">
      <c r="A614" s="56"/>
      <c r="B614" s="57"/>
      <c r="C614" s="58"/>
      <c r="D614" s="59"/>
      <c r="E614" s="60"/>
      <c r="F614" s="61"/>
      <c r="G614" s="62"/>
      <c r="H614" s="61"/>
      <c r="I614" s="62"/>
      <c r="J614" s="61"/>
      <c r="K614" s="62"/>
      <c r="L614" s="62"/>
      <c r="M614" s="62"/>
      <c r="N614" s="62"/>
      <c r="O614" s="62"/>
      <c r="P614" s="62"/>
      <c r="Q614" s="62"/>
      <c r="R614" s="62"/>
      <c r="S614" s="62"/>
    </row>
    <row r="615" spans="1:19" s="63" customFormat="1" x14ac:dyDescent="0.3">
      <c r="A615" s="56"/>
      <c r="B615" s="57"/>
      <c r="C615" s="270"/>
      <c r="D615" s="271"/>
      <c r="E615" s="271"/>
      <c r="F615" s="271"/>
      <c r="G615" s="271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</row>
    <row r="616" spans="1:19" s="63" customFormat="1" x14ac:dyDescent="0.3">
      <c r="A616" s="56"/>
      <c r="B616" s="57"/>
      <c r="C616" s="58"/>
      <c r="D616" s="59"/>
      <c r="E616" s="60"/>
      <c r="F616" s="61"/>
      <c r="G616" s="62"/>
      <c r="H616" s="61"/>
      <c r="I616" s="62"/>
      <c r="J616" s="61"/>
      <c r="K616" s="62"/>
      <c r="L616" s="62"/>
      <c r="M616" s="62"/>
      <c r="N616" s="62"/>
      <c r="O616" s="62"/>
      <c r="P616" s="62"/>
      <c r="Q616" s="62"/>
      <c r="R616" s="62"/>
      <c r="S616" s="62"/>
    </row>
    <row r="617" spans="1:19" s="63" customFormat="1" ht="15" customHeight="1" x14ac:dyDescent="0.3">
      <c r="A617" s="56"/>
      <c r="B617" s="57"/>
      <c r="C617" s="270"/>
      <c r="D617" s="271"/>
      <c r="E617" s="271"/>
      <c r="F617" s="271"/>
      <c r="G617" s="271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</row>
    <row r="618" spans="1:19" s="63" customFormat="1" x14ac:dyDescent="0.3">
      <c r="A618" s="56"/>
      <c r="B618" s="57"/>
      <c r="C618" s="58"/>
      <c r="D618" s="59"/>
      <c r="E618" s="60"/>
      <c r="F618" s="61"/>
      <c r="G618" s="62"/>
      <c r="H618" s="61"/>
      <c r="I618" s="62"/>
      <c r="J618" s="61"/>
      <c r="K618" s="62"/>
      <c r="L618" s="62"/>
      <c r="M618" s="62"/>
      <c r="N618" s="62"/>
      <c r="O618" s="62"/>
      <c r="P618" s="62"/>
      <c r="Q618" s="62"/>
      <c r="R618" s="62"/>
      <c r="S618" s="62"/>
    </row>
    <row r="619" spans="1:19" s="63" customFormat="1" x14ac:dyDescent="0.3">
      <c r="A619" s="56"/>
      <c r="B619" s="57"/>
      <c r="C619" s="272"/>
      <c r="D619" s="273"/>
      <c r="E619" s="273"/>
      <c r="F619" s="273"/>
      <c r="G619" s="273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</row>
    <row r="620" spans="1:19" s="63" customFormat="1" x14ac:dyDescent="0.3">
      <c r="A620" s="56"/>
      <c r="B620" s="57"/>
      <c r="C620" s="270"/>
      <c r="D620" s="271"/>
      <c r="E620" s="271"/>
      <c r="F620" s="271"/>
      <c r="G620" s="271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</row>
    <row r="621" spans="1:19" s="63" customFormat="1" x14ac:dyDescent="0.3">
      <c r="A621" s="56"/>
      <c r="B621" s="57"/>
      <c r="C621" s="58"/>
      <c r="D621" s="59"/>
      <c r="E621" s="60"/>
      <c r="F621" s="61"/>
      <c r="G621" s="62"/>
      <c r="H621" s="61"/>
      <c r="I621" s="62"/>
      <c r="J621" s="61"/>
      <c r="K621" s="62"/>
      <c r="L621" s="62"/>
      <c r="M621" s="62"/>
      <c r="N621" s="62"/>
      <c r="O621" s="62"/>
      <c r="P621" s="62"/>
      <c r="Q621" s="62"/>
      <c r="R621" s="62"/>
      <c r="S621" s="62"/>
    </row>
    <row r="622" spans="1:19" s="63" customFormat="1" x14ac:dyDescent="0.3">
      <c r="A622" s="56"/>
      <c r="B622" s="57"/>
      <c r="C622" s="272"/>
      <c r="D622" s="273"/>
      <c r="E622" s="273"/>
      <c r="F622" s="273"/>
      <c r="G622" s="273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</row>
    <row r="623" spans="1:19" s="63" customFormat="1" x14ac:dyDescent="0.3">
      <c r="A623" s="56"/>
      <c r="B623" s="57"/>
      <c r="C623" s="270"/>
      <c r="D623" s="271"/>
      <c r="E623" s="271"/>
      <c r="F623" s="271"/>
      <c r="G623" s="271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</row>
    <row r="624" spans="1:19" s="63" customFormat="1" x14ac:dyDescent="0.3">
      <c r="A624" s="56"/>
      <c r="B624" s="57"/>
      <c r="C624" s="58"/>
      <c r="D624" s="59"/>
      <c r="E624" s="60"/>
      <c r="F624" s="61"/>
      <c r="G624" s="62"/>
      <c r="H624" s="61"/>
      <c r="I624" s="62"/>
      <c r="J624" s="61"/>
      <c r="K624" s="62"/>
      <c r="L624" s="62"/>
      <c r="M624" s="62"/>
      <c r="N624" s="62"/>
      <c r="O624" s="62"/>
      <c r="P624" s="62"/>
      <c r="Q624" s="62"/>
      <c r="R624" s="62"/>
      <c r="S624" s="62"/>
    </row>
    <row r="625" spans="1:19" s="63" customFormat="1" x14ac:dyDescent="0.3">
      <c r="A625" s="56"/>
      <c r="B625" s="57"/>
      <c r="C625" s="270"/>
      <c r="D625" s="271"/>
      <c r="E625" s="271"/>
      <c r="F625" s="271"/>
      <c r="G625" s="271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</row>
    <row r="626" spans="1:19" s="63" customFormat="1" x14ac:dyDescent="0.3">
      <c r="A626" s="56"/>
      <c r="B626" s="57"/>
      <c r="C626" s="58"/>
      <c r="D626" s="59"/>
      <c r="E626" s="60"/>
      <c r="F626" s="61"/>
      <c r="G626" s="62"/>
      <c r="H626" s="61"/>
      <c r="I626" s="62"/>
      <c r="J626" s="61"/>
      <c r="K626" s="62"/>
      <c r="L626" s="62"/>
      <c r="M626" s="62"/>
      <c r="N626" s="62"/>
      <c r="O626" s="62"/>
      <c r="P626" s="62"/>
      <c r="Q626" s="62"/>
      <c r="R626" s="62"/>
      <c r="S626" s="62"/>
    </row>
    <row r="627" spans="1:19" s="63" customFormat="1" x14ac:dyDescent="0.3">
      <c r="A627" s="56"/>
      <c r="B627" s="57"/>
      <c r="C627" s="270"/>
      <c r="D627" s="271"/>
      <c r="E627" s="271"/>
      <c r="F627" s="271"/>
      <c r="G627" s="271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</row>
    <row r="628" spans="1:19" s="63" customFormat="1" x14ac:dyDescent="0.3">
      <c r="A628" s="56"/>
      <c r="B628" s="57"/>
      <c r="C628" s="58"/>
      <c r="D628" s="59"/>
      <c r="E628" s="60"/>
      <c r="F628" s="61"/>
      <c r="G628" s="62"/>
      <c r="H628" s="61"/>
      <c r="I628" s="62"/>
      <c r="J628" s="61"/>
      <c r="K628" s="62"/>
      <c r="L628" s="62"/>
      <c r="M628" s="62"/>
      <c r="N628" s="62"/>
      <c r="O628" s="62"/>
      <c r="P628" s="62"/>
      <c r="Q628" s="62"/>
      <c r="R628" s="62"/>
      <c r="S628" s="62"/>
    </row>
    <row r="629" spans="1:19" s="63" customFormat="1" x14ac:dyDescent="0.3">
      <c r="A629" s="56"/>
      <c r="B629" s="57"/>
      <c r="C629" s="270"/>
      <c r="D629" s="271"/>
      <c r="E629" s="271"/>
      <c r="F629" s="271"/>
      <c r="G629" s="271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</row>
    <row r="630" spans="1:19" s="63" customFormat="1" x14ac:dyDescent="0.3">
      <c r="A630" s="75"/>
      <c r="B630" s="76"/>
      <c r="C630" s="77"/>
      <c r="D630" s="78"/>
      <c r="E630" s="79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</row>
    <row r="631" spans="1:19" s="63" customFormat="1" x14ac:dyDescent="0.3">
      <c r="A631" s="56"/>
      <c r="B631" s="57"/>
      <c r="C631" s="58"/>
      <c r="D631" s="59"/>
      <c r="E631" s="60"/>
      <c r="F631" s="61"/>
      <c r="G631" s="62"/>
      <c r="H631" s="61"/>
      <c r="I631" s="62"/>
      <c r="J631" s="61"/>
      <c r="K631" s="62"/>
      <c r="L631" s="62"/>
      <c r="M631" s="62"/>
      <c r="N631" s="62"/>
      <c r="O631" s="62"/>
      <c r="P631" s="62"/>
      <c r="Q631" s="62"/>
      <c r="R631" s="62"/>
      <c r="S631" s="62"/>
    </row>
    <row r="632" spans="1:19" s="63" customFormat="1" x14ac:dyDescent="0.3">
      <c r="A632" s="56"/>
      <c r="B632" s="57"/>
      <c r="C632" s="270"/>
      <c r="D632" s="271"/>
      <c r="E632" s="271"/>
      <c r="F632" s="271"/>
      <c r="G632" s="27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</row>
    <row r="633" spans="1:19" s="63" customFormat="1" x14ac:dyDescent="0.3">
      <c r="A633" s="56"/>
      <c r="B633" s="57"/>
      <c r="C633" s="58"/>
      <c r="D633" s="59"/>
      <c r="E633" s="60"/>
      <c r="F633" s="61"/>
      <c r="G633" s="62"/>
      <c r="H633" s="61"/>
      <c r="I633" s="62"/>
      <c r="J633" s="61"/>
      <c r="K633" s="62"/>
      <c r="L633" s="62"/>
      <c r="M633" s="62"/>
      <c r="N633" s="62"/>
      <c r="O633" s="62"/>
      <c r="P633" s="62"/>
      <c r="Q633" s="62"/>
      <c r="R633" s="62"/>
      <c r="S633" s="62"/>
    </row>
    <row r="634" spans="1:19" s="63" customFormat="1" x14ac:dyDescent="0.3">
      <c r="A634" s="56"/>
      <c r="B634" s="57"/>
      <c r="C634" s="270"/>
      <c r="D634" s="271"/>
      <c r="E634" s="271"/>
      <c r="F634" s="271"/>
      <c r="G634" s="27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</row>
    <row r="635" spans="1:19" s="63" customFormat="1" x14ac:dyDescent="0.3">
      <c r="A635" s="56"/>
      <c r="B635" s="57"/>
      <c r="C635" s="58"/>
      <c r="D635" s="59"/>
      <c r="E635" s="60"/>
      <c r="F635" s="61"/>
      <c r="G635" s="62"/>
      <c r="H635" s="61"/>
      <c r="I635" s="62"/>
      <c r="J635" s="61"/>
      <c r="K635" s="62"/>
      <c r="L635" s="62"/>
      <c r="M635" s="62"/>
      <c r="N635" s="62"/>
      <c r="O635" s="62"/>
      <c r="P635" s="62"/>
      <c r="Q635" s="62"/>
      <c r="R635" s="62"/>
      <c r="S635" s="62"/>
    </row>
    <row r="636" spans="1:19" s="63" customFormat="1" x14ac:dyDescent="0.3">
      <c r="A636" s="56"/>
      <c r="B636" s="57"/>
      <c r="C636" s="270"/>
      <c r="D636" s="271"/>
      <c r="E636" s="271"/>
      <c r="F636" s="271"/>
      <c r="G636" s="27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</row>
    <row r="637" spans="1:19" s="63" customFormat="1" ht="15" customHeight="1" x14ac:dyDescent="0.3">
      <c r="A637" s="75"/>
      <c r="B637" s="76"/>
      <c r="C637" s="77"/>
      <c r="D637" s="78"/>
      <c r="E637" s="79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</row>
    <row r="638" spans="1:19" s="63" customFormat="1" x14ac:dyDescent="0.3">
      <c r="A638" s="56"/>
      <c r="B638" s="57"/>
      <c r="C638" s="58"/>
      <c r="D638" s="59"/>
      <c r="E638" s="60"/>
      <c r="F638" s="61"/>
      <c r="G638" s="62"/>
      <c r="H638" s="61"/>
      <c r="I638" s="62"/>
      <c r="J638" s="61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19" s="63" customFormat="1" x14ac:dyDescent="0.3">
      <c r="A639" s="56"/>
      <c r="B639" s="57"/>
      <c r="C639" s="272"/>
      <c r="D639" s="273"/>
      <c r="E639" s="273"/>
      <c r="F639" s="273"/>
      <c r="G639" s="273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19" s="63" customFormat="1" x14ac:dyDescent="0.3">
      <c r="A640" s="56"/>
      <c r="B640" s="57"/>
      <c r="C640" s="270"/>
      <c r="D640" s="271"/>
      <c r="E640" s="271"/>
      <c r="F640" s="271"/>
      <c r="G640" s="271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58"/>
      <c r="D641" s="59"/>
      <c r="E641" s="60"/>
      <c r="F641" s="61"/>
      <c r="G641" s="62"/>
      <c r="H641" s="61"/>
      <c r="I641" s="62"/>
      <c r="J641" s="61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x14ac:dyDescent="0.3">
      <c r="A642" s="56"/>
      <c r="B642" s="57"/>
      <c r="C642" s="270"/>
      <c r="D642" s="271"/>
      <c r="E642" s="271"/>
      <c r="F642" s="271"/>
      <c r="G642" s="271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58"/>
      <c r="D643" s="59"/>
      <c r="E643" s="60"/>
      <c r="F643" s="61"/>
      <c r="G643" s="62"/>
      <c r="H643" s="61"/>
      <c r="I643" s="62"/>
      <c r="J643" s="61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56"/>
      <c r="B644" s="57"/>
      <c r="C644" s="270"/>
      <c r="D644" s="271"/>
      <c r="E644" s="271"/>
      <c r="F644" s="271"/>
      <c r="G644" s="271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</row>
    <row r="645" spans="1:19" s="63" customFormat="1" x14ac:dyDescent="0.3">
      <c r="A645" s="56"/>
      <c r="B645" s="57"/>
      <c r="C645" s="58"/>
      <c r="D645" s="59"/>
      <c r="E645" s="60"/>
      <c r="F645" s="61"/>
      <c r="G645" s="62"/>
      <c r="H645" s="61"/>
      <c r="I645" s="62"/>
      <c r="J645" s="61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270"/>
      <c r="D646" s="271"/>
      <c r="E646" s="271"/>
      <c r="F646" s="271"/>
      <c r="G646" s="271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58"/>
      <c r="D647" s="59"/>
      <c r="E647" s="60"/>
      <c r="F647" s="61"/>
      <c r="G647" s="62"/>
      <c r="H647" s="61"/>
      <c r="I647" s="62"/>
      <c r="J647" s="61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270"/>
      <c r="D648" s="271"/>
      <c r="E648" s="271"/>
      <c r="F648" s="271"/>
      <c r="G648" s="271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58"/>
      <c r="D649" s="59"/>
      <c r="E649" s="60"/>
      <c r="F649" s="61"/>
      <c r="G649" s="62"/>
      <c r="H649" s="61"/>
      <c r="I649" s="62"/>
      <c r="J649" s="61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ht="15" customHeight="1" x14ac:dyDescent="0.3">
      <c r="A650" s="56"/>
      <c r="B650" s="57"/>
      <c r="C650" s="270"/>
      <c r="D650" s="271"/>
      <c r="E650" s="271"/>
      <c r="F650" s="271"/>
      <c r="G650" s="271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x14ac:dyDescent="0.3">
      <c r="A651" s="56"/>
      <c r="B651" s="57"/>
      <c r="C651" s="58"/>
      <c r="D651" s="59"/>
      <c r="E651" s="60"/>
      <c r="F651" s="61"/>
      <c r="G651" s="62"/>
      <c r="H651" s="61"/>
      <c r="I651" s="62"/>
      <c r="J651" s="61"/>
      <c r="K651" s="62"/>
      <c r="L651" s="62"/>
      <c r="M651" s="62"/>
      <c r="N651" s="62"/>
      <c r="O651" s="62"/>
      <c r="P651" s="62"/>
      <c r="Q651" s="62"/>
      <c r="R651" s="62"/>
      <c r="S651" s="62"/>
    </row>
    <row r="652" spans="1:19" s="63" customFormat="1" x14ac:dyDescent="0.3">
      <c r="A652" s="56"/>
      <c r="B652" s="57"/>
      <c r="C652" s="272"/>
      <c r="D652" s="273"/>
      <c r="E652" s="273"/>
      <c r="F652" s="273"/>
      <c r="G652" s="273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</row>
    <row r="653" spans="1:19" s="63" customFormat="1" x14ac:dyDescent="0.3">
      <c r="A653" s="56"/>
      <c r="B653" s="57"/>
      <c r="C653" s="270"/>
      <c r="D653" s="271"/>
      <c r="E653" s="271"/>
      <c r="F653" s="271"/>
      <c r="G653" s="27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</row>
    <row r="654" spans="1:19" s="63" customFormat="1" x14ac:dyDescent="0.3">
      <c r="A654" s="75"/>
      <c r="B654" s="76"/>
      <c r="C654" s="77"/>
      <c r="D654" s="78"/>
      <c r="E654" s="79"/>
      <c r="F654" s="80"/>
      <c r="G654" s="80"/>
      <c r="H654" s="80"/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</row>
    <row r="655" spans="1:19" s="63" customFormat="1" x14ac:dyDescent="0.3">
      <c r="A655" s="56"/>
      <c r="B655" s="57"/>
      <c r="C655" s="58"/>
      <c r="D655" s="59"/>
      <c r="E655" s="60"/>
      <c r="F655" s="61"/>
      <c r="G655" s="62"/>
      <c r="H655" s="61"/>
      <c r="I655" s="62"/>
      <c r="J655" s="61"/>
      <c r="K655" s="62"/>
      <c r="L655" s="62"/>
      <c r="M655" s="62"/>
      <c r="N655" s="62"/>
      <c r="O655" s="62"/>
      <c r="P655" s="62"/>
      <c r="Q655" s="62"/>
      <c r="R655" s="62"/>
      <c r="S655" s="62"/>
    </row>
    <row r="656" spans="1:19" s="63" customFormat="1" x14ac:dyDescent="0.3">
      <c r="A656" s="56"/>
      <c r="B656" s="57"/>
      <c r="C656" s="270"/>
      <c r="D656" s="271"/>
      <c r="E656" s="271"/>
      <c r="F656" s="271"/>
      <c r="G656" s="271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</row>
    <row r="657" spans="1:19" s="63" customFormat="1" x14ac:dyDescent="0.3">
      <c r="A657" s="56"/>
      <c r="B657" s="57"/>
      <c r="C657" s="58"/>
      <c r="D657" s="59"/>
      <c r="E657" s="60"/>
      <c r="F657" s="61"/>
      <c r="G657" s="62"/>
      <c r="H657" s="61"/>
      <c r="I657" s="62"/>
      <c r="J657" s="61"/>
      <c r="K657" s="62"/>
      <c r="L657" s="62"/>
      <c r="M657" s="62"/>
      <c r="N657" s="62"/>
      <c r="O657" s="62"/>
      <c r="P657" s="62"/>
      <c r="Q657" s="62"/>
      <c r="R657" s="62"/>
      <c r="S657" s="62"/>
    </row>
    <row r="658" spans="1:19" s="63" customFormat="1" x14ac:dyDescent="0.3">
      <c r="A658" s="56"/>
      <c r="B658" s="57"/>
      <c r="C658" s="272"/>
      <c r="D658" s="273"/>
      <c r="E658" s="273"/>
      <c r="F658" s="273"/>
      <c r="G658" s="273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</row>
    <row r="659" spans="1:19" s="63" customFormat="1" x14ac:dyDescent="0.3">
      <c r="A659" s="56"/>
      <c r="B659" s="57"/>
      <c r="C659" s="270"/>
      <c r="D659" s="271"/>
      <c r="E659" s="271"/>
      <c r="F659" s="271"/>
      <c r="G659" s="271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58"/>
      <c r="D660" s="59"/>
      <c r="E660" s="60"/>
      <c r="F660" s="61"/>
      <c r="G660" s="62"/>
      <c r="H660" s="61"/>
      <c r="I660" s="62"/>
      <c r="J660" s="61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56"/>
      <c r="B661" s="57"/>
      <c r="C661" s="270"/>
      <c r="D661" s="271"/>
      <c r="E661" s="271"/>
      <c r="F661" s="271"/>
      <c r="G661" s="271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</row>
    <row r="662" spans="1:19" s="63" customFormat="1" x14ac:dyDescent="0.3">
      <c r="A662" s="56"/>
      <c r="B662" s="57"/>
      <c r="C662" s="58"/>
      <c r="D662" s="59"/>
      <c r="E662" s="60"/>
      <c r="F662" s="61"/>
      <c r="G662" s="62"/>
      <c r="H662" s="61"/>
      <c r="I662" s="62"/>
      <c r="J662" s="61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270"/>
      <c r="D663" s="271"/>
      <c r="E663" s="271"/>
      <c r="F663" s="271"/>
      <c r="G663" s="271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58"/>
      <c r="D664" s="59"/>
      <c r="E664" s="60"/>
      <c r="F664" s="61"/>
      <c r="G664" s="62"/>
      <c r="H664" s="61"/>
      <c r="I664" s="62"/>
      <c r="J664" s="61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x14ac:dyDescent="0.3">
      <c r="A665" s="56"/>
      <c r="B665" s="57"/>
      <c r="C665" s="272"/>
      <c r="D665" s="273"/>
      <c r="E665" s="273"/>
      <c r="F665" s="273"/>
      <c r="G665" s="273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ht="15" customHeight="1" x14ac:dyDescent="0.3">
      <c r="A666" s="56"/>
      <c r="B666" s="57"/>
      <c r="C666" s="270"/>
      <c r="D666" s="271"/>
      <c r="E666" s="271"/>
      <c r="F666" s="271"/>
      <c r="G666" s="271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</row>
    <row r="667" spans="1:19" s="63" customFormat="1" x14ac:dyDescent="0.3">
      <c r="A667" s="56"/>
      <c r="B667" s="57"/>
      <c r="C667" s="58"/>
      <c r="D667" s="59"/>
      <c r="E667" s="60"/>
      <c r="F667" s="61"/>
      <c r="G667" s="62"/>
      <c r="H667" s="61"/>
      <c r="I667" s="62"/>
      <c r="J667" s="61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272"/>
      <c r="D668" s="273"/>
      <c r="E668" s="273"/>
      <c r="F668" s="273"/>
      <c r="G668" s="273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ht="15" customHeight="1" x14ac:dyDescent="0.3">
      <c r="A669" s="56"/>
      <c r="B669" s="57"/>
      <c r="C669" s="270"/>
      <c r="D669" s="271"/>
      <c r="E669" s="271"/>
      <c r="F669" s="271"/>
      <c r="G669" s="271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</row>
    <row r="670" spans="1:19" s="63" customFormat="1" x14ac:dyDescent="0.3">
      <c r="A670" s="56"/>
      <c r="B670" s="57"/>
      <c r="C670" s="58"/>
      <c r="D670" s="59"/>
      <c r="E670" s="60"/>
      <c r="F670" s="61"/>
      <c r="G670" s="62"/>
      <c r="H670" s="61"/>
      <c r="I670" s="62"/>
      <c r="J670" s="61"/>
      <c r="K670" s="62"/>
      <c r="L670" s="62"/>
      <c r="M670" s="62"/>
      <c r="N670" s="62"/>
      <c r="O670" s="62"/>
      <c r="P670" s="62"/>
      <c r="Q670" s="62"/>
      <c r="R670" s="62"/>
      <c r="S670" s="62"/>
    </row>
    <row r="671" spans="1:19" s="63" customFormat="1" x14ac:dyDescent="0.3">
      <c r="A671" s="56"/>
      <c r="B671" s="57"/>
      <c r="C671" s="272"/>
      <c r="D671" s="273"/>
      <c r="E671" s="273"/>
      <c r="F671" s="273"/>
      <c r="G671" s="273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</row>
    <row r="672" spans="1:19" s="63" customFormat="1" ht="15" customHeight="1" x14ac:dyDescent="0.3">
      <c r="A672" s="56"/>
      <c r="B672" s="57"/>
      <c r="C672" s="270"/>
      <c r="D672" s="271"/>
      <c r="E672" s="271"/>
      <c r="F672" s="271"/>
      <c r="G672" s="271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</row>
    <row r="673" spans="1:19" s="63" customFormat="1" x14ac:dyDescent="0.3">
      <c r="A673" s="56"/>
      <c r="B673" s="57"/>
      <c r="C673" s="58"/>
      <c r="D673" s="59"/>
      <c r="E673" s="60"/>
      <c r="F673" s="61"/>
      <c r="G673" s="62"/>
      <c r="H673" s="61"/>
      <c r="I673" s="62"/>
      <c r="J673" s="61"/>
      <c r="K673" s="62"/>
      <c r="L673" s="62"/>
      <c r="M673" s="62"/>
      <c r="N673" s="62"/>
      <c r="O673" s="62"/>
      <c r="P673" s="62"/>
      <c r="Q673" s="62"/>
      <c r="R673" s="62"/>
      <c r="S673" s="62"/>
    </row>
    <row r="674" spans="1:19" s="63" customFormat="1" x14ac:dyDescent="0.3">
      <c r="A674" s="56"/>
      <c r="B674" s="57"/>
      <c r="C674" s="272"/>
      <c r="D674" s="273"/>
      <c r="E674" s="273"/>
      <c r="F674" s="273"/>
      <c r="G674" s="273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</row>
    <row r="675" spans="1:19" s="63" customFormat="1" ht="15" customHeight="1" x14ac:dyDescent="0.3">
      <c r="A675" s="56"/>
      <c r="B675" s="57"/>
      <c r="C675" s="270"/>
      <c r="D675" s="271"/>
      <c r="E675" s="271"/>
      <c r="F675" s="271"/>
      <c r="G675" s="271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</row>
    <row r="676" spans="1:19" s="63" customFormat="1" x14ac:dyDescent="0.3">
      <c r="A676" s="56"/>
      <c r="B676" s="57"/>
      <c r="C676" s="58"/>
      <c r="D676" s="59"/>
      <c r="E676" s="60"/>
      <c r="F676" s="61"/>
      <c r="G676" s="62"/>
      <c r="H676" s="61"/>
      <c r="I676" s="62"/>
      <c r="J676" s="61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x14ac:dyDescent="0.3">
      <c r="A677" s="56"/>
      <c r="B677" s="57"/>
      <c r="C677" s="272"/>
      <c r="D677" s="273"/>
      <c r="E677" s="273"/>
      <c r="F677" s="273"/>
      <c r="G677" s="273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x14ac:dyDescent="0.3">
      <c r="A678" s="56"/>
      <c r="B678" s="57"/>
      <c r="C678" s="270"/>
      <c r="D678" s="271"/>
      <c r="E678" s="271"/>
      <c r="F678" s="271"/>
      <c r="G678" s="271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75"/>
      <c r="B679" s="76"/>
      <c r="C679" s="77"/>
      <c r="D679" s="78"/>
      <c r="E679" s="79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</row>
    <row r="680" spans="1:19" s="63" customFormat="1" x14ac:dyDescent="0.3">
      <c r="A680" s="56"/>
      <c r="B680" s="57"/>
      <c r="C680" s="272"/>
      <c r="D680" s="273"/>
      <c r="E680" s="273"/>
      <c r="F680" s="273"/>
      <c r="G680" s="273"/>
      <c r="H680" s="62"/>
      <c r="I680" s="62"/>
      <c r="J680" s="62"/>
      <c r="K680" s="62"/>
      <c r="L680" s="62"/>
      <c r="M680" s="62"/>
      <c r="N680" s="60"/>
      <c r="O680" s="60"/>
      <c r="P680" s="60"/>
      <c r="Q680" s="60"/>
      <c r="R680" s="62"/>
      <c r="S680" s="62"/>
    </row>
    <row r="681" spans="1:19" s="63" customFormat="1" x14ac:dyDescent="0.3">
      <c r="A681" s="56"/>
      <c r="B681" s="57"/>
      <c r="C681" s="58"/>
      <c r="D681" s="59"/>
      <c r="E681" s="60"/>
      <c r="F681" s="61"/>
      <c r="G681" s="62"/>
      <c r="H681" s="61"/>
      <c r="I681" s="62"/>
      <c r="J681" s="61"/>
      <c r="K681" s="62"/>
      <c r="L681" s="62"/>
      <c r="M681" s="62"/>
      <c r="N681" s="60"/>
      <c r="O681" s="60"/>
      <c r="P681" s="60"/>
      <c r="Q681" s="60"/>
      <c r="R681" s="62"/>
      <c r="S681" s="62"/>
    </row>
    <row r="682" spans="1:19" s="63" customFormat="1" x14ac:dyDescent="0.3">
      <c r="A682" s="56"/>
      <c r="B682" s="57"/>
      <c r="C682" s="272"/>
      <c r="D682" s="273"/>
      <c r="E682" s="273"/>
      <c r="F682" s="273"/>
      <c r="G682" s="273"/>
      <c r="H682" s="62"/>
      <c r="I682" s="62"/>
      <c r="J682" s="62"/>
      <c r="K682" s="62"/>
      <c r="L682" s="62"/>
      <c r="M682" s="62"/>
      <c r="N682" s="60"/>
      <c r="O682" s="60"/>
      <c r="P682" s="60"/>
      <c r="Q682" s="60"/>
      <c r="R682" s="62"/>
      <c r="S682" s="62"/>
    </row>
    <row r="683" spans="1:19" s="63" customFormat="1" x14ac:dyDescent="0.3">
      <c r="A683" s="56"/>
      <c r="B683" s="57"/>
      <c r="C683" s="58"/>
      <c r="D683" s="59"/>
      <c r="E683" s="60"/>
      <c r="F683" s="61"/>
      <c r="G683" s="62"/>
      <c r="H683" s="61"/>
      <c r="I683" s="62"/>
      <c r="J683" s="61"/>
      <c r="K683" s="62"/>
      <c r="L683" s="62"/>
      <c r="M683" s="62"/>
      <c r="N683" s="60"/>
      <c r="O683" s="60"/>
      <c r="P683" s="60"/>
      <c r="Q683" s="60"/>
      <c r="R683" s="62"/>
      <c r="S683" s="62"/>
    </row>
    <row r="684" spans="1:19" s="63" customFormat="1" x14ac:dyDescent="0.3">
      <c r="A684" s="56"/>
      <c r="B684" s="57"/>
      <c r="C684" s="272"/>
      <c r="D684" s="273"/>
      <c r="E684" s="273"/>
      <c r="F684" s="273"/>
      <c r="G684" s="273"/>
      <c r="H684" s="62"/>
      <c r="I684" s="62"/>
      <c r="J684" s="62"/>
      <c r="K684" s="62"/>
      <c r="L684" s="62"/>
      <c r="M684" s="62"/>
      <c r="N684" s="60"/>
      <c r="O684" s="60"/>
      <c r="P684" s="60"/>
      <c r="Q684" s="60"/>
      <c r="R684" s="62"/>
      <c r="S684" s="62"/>
    </row>
    <row r="685" spans="1:19" s="63" customFormat="1" x14ac:dyDescent="0.3">
      <c r="A685" s="56"/>
      <c r="B685" s="57"/>
      <c r="C685" s="58"/>
      <c r="D685" s="59"/>
      <c r="E685" s="60"/>
      <c r="F685" s="61"/>
      <c r="G685" s="62"/>
      <c r="H685" s="61"/>
      <c r="I685" s="62"/>
      <c r="J685" s="61"/>
      <c r="K685" s="62"/>
      <c r="L685" s="62"/>
      <c r="M685" s="62"/>
      <c r="N685" s="60"/>
      <c r="O685" s="60"/>
      <c r="P685" s="60"/>
      <c r="Q685" s="60"/>
      <c r="R685" s="62"/>
      <c r="S685" s="62"/>
    </row>
    <row r="686" spans="1:19" s="63" customFormat="1" ht="15" customHeight="1" x14ac:dyDescent="0.3">
      <c r="A686" s="56"/>
      <c r="B686" s="57"/>
      <c r="C686" s="58"/>
      <c r="D686" s="59"/>
      <c r="E686" s="60"/>
      <c r="F686" s="61"/>
      <c r="G686" s="62"/>
      <c r="H686" s="61"/>
      <c r="I686" s="62"/>
      <c r="J686" s="61"/>
      <c r="K686" s="62"/>
      <c r="L686" s="62"/>
      <c r="M686" s="62"/>
      <c r="N686" s="62"/>
      <c r="O686" s="62"/>
      <c r="P686" s="62"/>
      <c r="Q686" s="62"/>
      <c r="R686" s="62"/>
      <c r="S686" s="62"/>
    </row>
    <row r="687" spans="1:19" s="63" customFormat="1" x14ac:dyDescent="0.3">
      <c r="A687" s="56"/>
      <c r="B687" s="57"/>
      <c r="C687" s="58"/>
      <c r="D687" s="59"/>
      <c r="E687" s="60"/>
      <c r="F687" s="61"/>
      <c r="G687" s="62"/>
      <c r="H687" s="61"/>
      <c r="I687" s="62"/>
      <c r="J687" s="61"/>
      <c r="K687" s="62"/>
      <c r="L687" s="62"/>
      <c r="M687" s="62"/>
      <c r="N687" s="62"/>
      <c r="O687" s="62"/>
      <c r="P687" s="62"/>
      <c r="Q687" s="62"/>
      <c r="R687" s="62"/>
      <c r="S687" s="62"/>
    </row>
    <row r="688" spans="1:19" s="63" customFormat="1" ht="15" customHeight="1" x14ac:dyDescent="0.3">
      <c r="A688" s="56"/>
      <c r="B688" s="57"/>
      <c r="C688" s="272"/>
      <c r="D688" s="273"/>
      <c r="E688" s="273"/>
      <c r="F688" s="273"/>
      <c r="G688" s="273"/>
      <c r="H688" s="61"/>
      <c r="I688" s="62"/>
      <c r="J688" s="61"/>
      <c r="K688" s="62"/>
      <c r="L688" s="62"/>
      <c r="M688" s="62"/>
      <c r="N688" s="62"/>
      <c r="O688" s="62"/>
      <c r="P688" s="62"/>
      <c r="Q688" s="62"/>
      <c r="R688" s="62"/>
      <c r="S688" s="62"/>
    </row>
    <row r="689" spans="1:19" s="63" customFormat="1" x14ac:dyDescent="0.3">
      <c r="A689" s="56"/>
      <c r="B689" s="57"/>
      <c r="C689" s="58"/>
      <c r="D689" s="59"/>
      <c r="E689" s="60"/>
      <c r="F689" s="61"/>
      <c r="G689" s="62"/>
      <c r="H689" s="61"/>
      <c r="I689" s="62"/>
      <c r="J689" s="61"/>
      <c r="K689" s="62"/>
      <c r="L689" s="62"/>
      <c r="M689" s="62"/>
      <c r="N689" s="62"/>
      <c r="O689" s="62"/>
      <c r="P689" s="62"/>
      <c r="Q689" s="62"/>
      <c r="R689" s="62"/>
      <c r="S689" s="62"/>
    </row>
    <row r="690" spans="1:19" s="63" customFormat="1" x14ac:dyDescent="0.3">
      <c r="A690" s="56"/>
      <c r="B690" s="57"/>
      <c r="C690" s="272"/>
      <c r="D690" s="273"/>
      <c r="E690" s="273"/>
      <c r="F690" s="273"/>
      <c r="G690" s="273"/>
      <c r="H690" s="61"/>
      <c r="I690" s="62"/>
      <c r="J690" s="61"/>
      <c r="K690" s="62"/>
      <c r="L690" s="62"/>
      <c r="M690" s="62"/>
      <c r="N690" s="62"/>
      <c r="O690" s="62"/>
      <c r="P690" s="62"/>
      <c r="Q690" s="62"/>
      <c r="R690" s="62"/>
      <c r="S690" s="62"/>
    </row>
    <row r="691" spans="1:19" s="63" customFormat="1" x14ac:dyDescent="0.3">
      <c r="A691" s="56"/>
      <c r="B691" s="57"/>
      <c r="C691" s="58"/>
      <c r="D691" s="59"/>
      <c r="E691" s="60"/>
      <c r="F691" s="61"/>
      <c r="G691" s="62"/>
      <c r="H691" s="61"/>
      <c r="I691" s="62"/>
      <c r="J691" s="61"/>
      <c r="K691" s="62"/>
      <c r="L691" s="62"/>
      <c r="M691" s="62"/>
      <c r="N691" s="62"/>
      <c r="O691" s="62"/>
      <c r="P691" s="62"/>
      <c r="Q691" s="62"/>
      <c r="R691" s="62"/>
      <c r="S691" s="62"/>
    </row>
    <row r="692" spans="1:19" s="63" customFormat="1" x14ac:dyDescent="0.3">
      <c r="A692" s="56"/>
      <c r="B692" s="57"/>
      <c r="C692" s="272"/>
      <c r="D692" s="273"/>
      <c r="E692" s="273"/>
      <c r="F692" s="273"/>
      <c r="G692" s="273"/>
      <c r="H692" s="61"/>
      <c r="I692" s="62"/>
      <c r="J692" s="61"/>
      <c r="K692" s="62"/>
      <c r="L692" s="62"/>
      <c r="M692" s="62"/>
      <c r="N692" s="62"/>
      <c r="O692" s="62"/>
      <c r="P692" s="62"/>
      <c r="Q692" s="62"/>
      <c r="R692" s="62"/>
      <c r="S692" s="62"/>
    </row>
    <row r="693" spans="1:19" s="63" customFormat="1" x14ac:dyDescent="0.3">
      <c r="A693" s="56"/>
      <c r="B693" s="57"/>
      <c r="C693" s="270"/>
      <c r="D693" s="271"/>
      <c r="E693" s="271"/>
      <c r="F693" s="271"/>
      <c r="G693" s="271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</row>
    <row r="694" spans="1:19" s="63" customFormat="1" x14ac:dyDescent="0.3">
      <c r="A694" s="56"/>
      <c r="B694" s="57"/>
      <c r="C694" s="58"/>
      <c r="D694" s="59"/>
      <c r="E694" s="60"/>
      <c r="F694" s="61"/>
      <c r="G694" s="62"/>
      <c r="H694" s="61"/>
      <c r="I694" s="62"/>
      <c r="J694" s="61"/>
      <c r="K694" s="62"/>
      <c r="L694" s="62"/>
      <c r="M694" s="62"/>
      <c r="N694" s="62"/>
      <c r="O694" s="62"/>
      <c r="P694" s="62"/>
      <c r="Q694" s="62"/>
      <c r="R694" s="62"/>
      <c r="S694" s="62"/>
    </row>
    <row r="695" spans="1:19" s="63" customFormat="1" x14ac:dyDescent="0.3">
      <c r="A695" s="56"/>
      <c r="B695" s="57"/>
      <c r="C695" s="270"/>
      <c r="D695" s="271"/>
      <c r="E695" s="271"/>
      <c r="F695" s="271"/>
      <c r="G695" s="271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</row>
    <row r="696" spans="1:19" s="63" customFormat="1" x14ac:dyDescent="0.3">
      <c r="A696" s="56"/>
      <c r="B696" s="57"/>
      <c r="C696" s="58"/>
      <c r="D696" s="59"/>
      <c r="E696" s="60"/>
      <c r="F696" s="61"/>
      <c r="G696" s="62"/>
      <c r="H696" s="61"/>
      <c r="I696" s="62"/>
      <c r="J696" s="61"/>
      <c r="K696" s="62"/>
      <c r="L696" s="62"/>
      <c r="M696" s="62"/>
      <c r="N696" s="62"/>
      <c r="O696" s="62"/>
      <c r="P696" s="62"/>
      <c r="Q696" s="62"/>
      <c r="R696" s="62"/>
      <c r="S696" s="62"/>
    </row>
    <row r="697" spans="1:19" s="63" customFormat="1" x14ac:dyDescent="0.3">
      <c r="A697" s="56"/>
      <c r="B697" s="57"/>
      <c r="C697" s="270"/>
      <c r="D697" s="271"/>
      <c r="E697" s="271"/>
      <c r="F697" s="271"/>
      <c r="G697" s="271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</row>
    <row r="698" spans="1:19" s="63" customFormat="1" x14ac:dyDescent="0.3">
      <c r="A698" s="75"/>
      <c r="B698" s="76"/>
      <c r="C698" s="77"/>
      <c r="D698" s="78"/>
      <c r="E698" s="79"/>
      <c r="F698" s="80"/>
      <c r="G698" s="80"/>
      <c r="H698" s="80"/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</row>
    <row r="699" spans="1:19" s="63" customFormat="1" x14ac:dyDescent="0.3">
      <c r="A699" s="56"/>
      <c r="B699" s="57"/>
      <c r="C699" s="58"/>
      <c r="D699" s="59"/>
      <c r="E699" s="60"/>
      <c r="F699" s="61"/>
      <c r="G699" s="62"/>
      <c r="H699" s="61"/>
      <c r="I699" s="62"/>
      <c r="J699" s="61"/>
      <c r="K699" s="62"/>
      <c r="L699" s="62"/>
      <c r="M699" s="62"/>
      <c r="N699" s="62"/>
      <c r="O699" s="62"/>
      <c r="P699" s="62"/>
      <c r="Q699" s="62"/>
      <c r="R699" s="62"/>
      <c r="S699" s="62"/>
    </row>
    <row r="700" spans="1:19" s="63" customFormat="1" x14ac:dyDescent="0.3">
      <c r="A700" s="75"/>
      <c r="B700" s="76"/>
      <c r="C700" s="77"/>
      <c r="D700" s="78"/>
      <c r="E700" s="79"/>
      <c r="F700" s="80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</row>
    <row r="701" spans="1:19" s="63" customFormat="1" x14ac:dyDescent="0.3">
      <c r="A701" s="56"/>
      <c r="B701" s="57"/>
      <c r="C701" s="58"/>
      <c r="D701" s="59"/>
      <c r="E701" s="60"/>
      <c r="F701" s="61"/>
      <c r="G701" s="62"/>
      <c r="H701" s="61"/>
      <c r="I701" s="62"/>
      <c r="J701" s="61"/>
      <c r="K701" s="62"/>
      <c r="L701" s="62"/>
      <c r="M701" s="62"/>
      <c r="N701" s="62"/>
      <c r="O701" s="62"/>
      <c r="P701" s="62"/>
      <c r="Q701" s="62"/>
      <c r="R701" s="62"/>
      <c r="S701" s="62"/>
    </row>
    <row r="702" spans="1:19" s="63" customFormat="1" x14ac:dyDescent="0.3">
      <c r="A702" s="56"/>
      <c r="B702" s="57"/>
      <c r="C702" s="270"/>
      <c r="D702" s="271"/>
      <c r="E702" s="271"/>
      <c r="F702" s="271"/>
      <c r="G702" s="271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</row>
    <row r="703" spans="1:19" s="63" customFormat="1" x14ac:dyDescent="0.3">
      <c r="A703" s="56"/>
      <c r="B703" s="57"/>
      <c r="C703" s="58"/>
      <c r="D703" s="59"/>
      <c r="E703" s="60"/>
      <c r="F703" s="61"/>
      <c r="G703" s="62"/>
      <c r="H703" s="61"/>
      <c r="I703" s="62"/>
      <c r="J703" s="61"/>
      <c r="K703" s="62"/>
      <c r="L703" s="62"/>
      <c r="M703" s="62"/>
      <c r="N703" s="62"/>
      <c r="O703" s="62"/>
      <c r="P703" s="62"/>
      <c r="Q703" s="62"/>
      <c r="R703" s="62"/>
      <c r="S703" s="62"/>
    </row>
    <row r="704" spans="1:19" s="63" customFormat="1" x14ac:dyDescent="0.3">
      <c r="A704" s="56"/>
      <c r="B704" s="57"/>
      <c r="C704" s="270"/>
      <c r="D704" s="271"/>
      <c r="E704" s="271"/>
      <c r="F704" s="271"/>
      <c r="G704" s="271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</row>
    <row r="705" spans="1:25" s="63" customFormat="1" x14ac:dyDescent="0.3">
      <c r="A705" s="56"/>
      <c r="B705" s="57"/>
      <c r="C705" s="58"/>
      <c r="D705" s="59"/>
      <c r="E705" s="60"/>
      <c r="F705" s="61"/>
      <c r="G705" s="62"/>
      <c r="H705" s="61"/>
      <c r="I705" s="62"/>
      <c r="J705" s="61"/>
      <c r="K705" s="62"/>
      <c r="L705" s="62"/>
      <c r="M705" s="62"/>
      <c r="N705" s="62"/>
      <c r="O705" s="62"/>
      <c r="P705" s="62"/>
      <c r="Q705" s="62"/>
      <c r="R705" s="62"/>
      <c r="S705" s="62"/>
    </row>
    <row r="706" spans="1:25" s="63" customFormat="1" x14ac:dyDescent="0.3">
      <c r="A706" s="56"/>
      <c r="B706" s="57"/>
      <c r="C706" s="270"/>
      <c r="D706" s="271"/>
      <c r="E706" s="271"/>
      <c r="F706" s="271"/>
      <c r="G706" s="271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</row>
    <row r="707" spans="1:25" s="63" customFormat="1" ht="15" customHeight="1" x14ac:dyDescent="0.3">
      <c r="A707" s="75"/>
      <c r="B707" s="76"/>
      <c r="C707" s="77"/>
      <c r="D707" s="78"/>
      <c r="E707" s="79"/>
      <c r="F707" s="80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</row>
    <row r="708" spans="1:25" s="63" customFormat="1" x14ac:dyDescent="0.3">
      <c r="A708" s="56"/>
      <c r="B708" s="57"/>
      <c r="C708" s="58"/>
      <c r="D708" s="59"/>
      <c r="E708" s="60"/>
      <c r="F708" s="61"/>
      <c r="G708" s="62"/>
      <c r="H708" s="61"/>
      <c r="I708" s="62"/>
      <c r="J708" s="61"/>
      <c r="K708" s="62"/>
      <c r="L708" s="62"/>
      <c r="M708" s="62"/>
      <c r="N708" s="62"/>
      <c r="O708" s="62"/>
      <c r="P708" s="62"/>
      <c r="Q708" s="62"/>
      <c r="R708" s="62"/>
      <c r="S708" s="62"/>
    </row>
    <row r="709" spans="1:25" s="63" customFormat="1" x14ac:dyDescent="0.3">
      <c r="A709" s="56"/>
      <c r="B709" s="57"/>
      <c r="C709" s="272"/>
      <c r="D709" s="273"/>
      <c r="E709" s="273"/>
      <c r="F709" s="273"/>
      <c r="G709" s="273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</row>
    <row r="710" spans="1:25" s="63" customFormat="1" ht="15" customHeight="1" x14ac:dyDescent="0.3">
      <c r="A710" s="56"/>
      <c r="B710" s="57"/>
      <c r="C710" s="270"/>
      <c r="D710" s="271"/>
      <c r="E710" s="271"/>
      <c r="F710" s="271"/>
      <c r="G710" s="271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</row>
    <row r="711" spans="1:25" s="63" customFormat="1" x14ac:dyDescent="0.3">
      <c r="A711" s="56"/>
      <c r="B711" s="57"/>
      <c r="C711" s="58"/>
      <c r="D711" s="59"/>
      <c r="E711" s="60"/>
      <c r="F711" s="61"/>
      <c r="G711" s="62"/>
      <c r="H711" s="61"/>
      <c r="I711" s="62"/>
      <c r="J711" s="61"/>
      <c r="K711" s="62"/>
      <c r="L711" s="62"/>
      <c r="M711" s="62"/>
      <c r="N711" s="62"/>
      <c r="O711" s="62"/>
      <c r="P711" s="62"/>
      <c r="Q711" s="62"/>
      <c r="R711" s="62"/>
      <c r="S711" s="62"/>
    </row>
    <row r="712" spans="1:25" s="63" customFormat="1" x14ac:dyDescent="0.3">
      <c r="A712" s="56"/>
      <c r="B712" s="57"/>
      <c r="C712" s="272"/>
      <c r="D712" s="273"/>
      <c r="E712" s="273"/>
      <c r="F712" s="273"/>
      <c r="G712" s="273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</row>
    <row r="713" spans="1:25" s="63" customFormat="1" x14ac:dyDescent="0.3">
      <c r="A713" s="75"/>
      <c r="B713" s="76"/>
      <c r="C713" s="77"/>
      <c r="D713" s="81"/>
      <c r="E713" s="75"/>
      <c r="F713" s="75"/>
      <c r="G713" s="82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</row>
    <row r="714" spans="1:25" s="63" customFormat="1" x14ac:dyDescent="0.3">
      <c r="A714" s="70"/>
      <c r="B714" s="71"/>
      <c r="C714" s="71"/>
      <c r="D714" s="72"/>
      <c r="E714" s="73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</row>
    <row r="715" spans="1:25" s="63" customFormat="1" x14ac:dyDescent="0.3">
      <c r="A715" s="65"/>
      <c r="B715" s="66"/>
      <c r="C715" s="274"/>
      <c r="D715" s="275"/>
      <c r="E715" s="275"/>
      <c r="F715" s="275"/>
      <c r="G715" s="275"/>
    </row>
    <row r="716" spans="1:25" s="63" customFormat="1" x14ac:dyDescent="0.3">
      <c r="B716" s="67"/>
      <c r="C716" s="67"/>
      <c r="D716" s="68"/>
    </row>
    <row r="717" spans="1:25" s="63" customFormat="1" x14ac:dyDescent="0.3">
      <c r="B717" s="67"/>
      <c r="C717" s="67"/>
      <c r="D717" s="68"/>
      <c r="H717" s="69"/>
      <c r="I717" s="69"/>
      <c r="J717" s="69"/>
      <c r="K717" s="69"/>
      <c r="L717" s="69"/>
      <c r="M717" s="69"/>
      <c r="N717" s="69"/>
      <c r="O717" s="69"/>
      <c r="P717" s="69"/>
      <c r="Q717" s="69"/>
      <c r="R717" s="69"/>
      <c r="S717" s="69"/>
    </row>
    <row r="718" spans="1:25" s="63" customFormat="1" x14ac:dyDescent="0.3">
      <c r="A718" s="70"/>
      <c r="B718" s="71"/>
      <c r="C718" s="71"/>
      <c r="D718" s="72"/>
      <c r="E718" s="73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Y718" s="64"/>
    </row>
    <row r="719" spans="1:25" s="63" customFormat="1" x14ac:dyDescent="0.3">
      <c r="A719" s="75"/>
      <c r="B719" s="76"/>
      <c r="C719" s="77"/>
      <c r="D719" s="78"/>
      <c r="E719" s="79"/>
      <c r="F719" s="80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Y719" s="64"/>
    </row>
    <row r="720" spans="1:25" s="63" customFormat="1" x14ac:dyDescent="0.3">
      <c r="A720" s="56"/>
      <c r="B720" s="57"/>
      <c r="C720" s="58"/>
      <c r="D720" s="59"/>
      <c r="E720" s="60"/>
      <c r="F720" s="61"/>
      <c r="G720" s="62"/>
      <c r="H720" s="61"/>
      <c r="I720" s="62"/>
      <c r="J720" s="61"/>
      <c r="K720" s="62"/>
      <c r="L720" s="62"/>
      <c r="M720" s="62"/>
      <c r="N720" s="62"/>
      <c r="O720" s="62"/>
      <c r="P720" s="62"/>
      <c r="Q720" s="62"/>
      <c r="R720" s="62"/>
      <c r="S720" s="62"/>
      <c r="Y720" s="64"/>
    </row>
    <row r="721" spans="1:25" s="63" customFormat="1" x14ac:dyDescent="0.3">
      <c r="A721" s="56"/>
      <c r="B721" s="57"/>
      <c r="C721" s="270"/>
      <c r="D721" s="271"/>
      <c r="E721" s="271"/>
      <c r="F721" s="271"/>
      <c r="G721" s="271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Y721" s="64"/>
    </row>
    <row r="722" spans="1:25" s="63" customFormat="1" x14ac:dyDescent="0.3">
      <c r="A722" s="56"/>
      <c r="B722" s="57"/>
      <c r="C722" s="58"/>
      <c r="D722" s="59"/>
      <c r="E722" s="60"/>
      <c r="F722" s="61"/>
      <c r="G722" s="62"/>
      <c r="H722" s="61"/>
      <c r="I722" s="62"/>
      <c r="J722" s="61"/>
      <c r="K722" s="62"/>
      <c r="L722" s="62"/>
      <c r="M722" s="62"/>
      <c r="N722" s="62"/>
      <c r="O722" s="62"/>
      <c r="P722" s="62"/>
      <c r="Q722" s="62"/>
      <c r="R722" s="62"/>
      <c r="S722" s="62"/>
      <c r="Y722" s="64"/>
    </row>
    <row r="723" spans="1:25" s="63" customFormat="1" x14ac:dyDescent="0.3">
      <c r="A723" s="56"/>
      <c r="B723" s="57"/>
      <c r="C723" s="270"/>
      <c r="D723" s="271"/>
      <c r="E723" s="271"/>
      <c r="F723" s="271"/>
      <c r="G723" s="271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Y723" s="64"/>
    </row>
    <row r="724" spans="1:25" s="63" customFormat="1" x14ac:dyDescent="0.3">
      <c r="A724" s="56"/>
      <c r="B724" s="57"/>
      <c r="C724" s="58"/>
      <c r="D724" s="59"/>
      <c r="E724" s="60"/>
      <c r="F724" s="61"/>
      <c r="G724" s="62"/>
      <c r="H724" s="61"/>
      <c r="I724" s="62"/>
      <c r="J724" s="61"/>
      <c r="K724" s="62"/>
      <c r="L724" s="62"/>
      <c r="M724" s="62"/>
      <c r="N724" s="62"/>
      <c r="O724" s="62"/>
      <c r="P724" s="62"/>
      <c r="Q724" s="62"/>
      <c r="R724" s="62"/>
      <c r="S724" s="62"/>
      <c r="Y724" s="64"/>
    </row>
    <row r="725" spans="1:25" s="63" customFormat="1" x14ac:dyDescent="0.3">
      <c r="A725" s="56"/>
      <c r="B725" s="57"/>
      <c r="C725" s="270"/>
      <c r="D725" s="271"/>
      <c r="E725" s="271"/>
      <c r="F725" s="271"/>
      <c r="G725" s="271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Y725" s="64"/>
    </row>
    <row r="726" spans="1:25" s="63" customFormat="1" x14ac:dyDescent="0.3">
      <c r="A726" s="56"/>
      <c r="B726" s="57"/>
      <c r="C726" s="58"/>
      <c r="D726" s="59"/>
      <c r="E726" s="60"/>
      <c r="F726" s="61"/>
      <c r="G726" s="62"/>
      <c r="H726" s="61"/>
      <c r="I726" s="62"/>
      <c r="J726" s="61"/>
      <c r="K726" s="62"/>
      <c r="L726" s="62"/>
      <c r="M726" s="62"/>
      <c r="N726" s="62"/>
      <c r="O726" s="62"/>
      <c r="P726" s="62"/>
      <c r="Q726" s="62"/>
      <c r="R726" s="62"/>
      <c r="S726" s="62"/>
      <c r="Y726" s="64"/>
    </row>
    <row r="727" spans="1:25" s="63" customFormat="1" x14ac:dyDescent="0.3">
      <c r="A727" s="56"/>
      <c r="B727" s="57"/>
      <c r="C727" s="270"/>
      <c r="D727" s="271"/>
      <c r="E727" s="271"/>
      <c r="F727" s="271"/>
      <c r="G727" s="271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Y727" s="64"/>
    </row>
    <row r="728" spans="1:25" s="63" customFormat="1" x14ac:dyDescent="0.3">
      <c r="A728" s="56"/>
      <c r="B728" s="57"/>
      <c r="C728" s="58"/>
      <c r="D728" s="59"/>
      <c r="E728" s="60"/>
      <c r="F728" s="61"/>
      <c r="G728" s="62"/>
      <c r="H728" s="61"/>
      <c r="I728" s="62"/>
      <c r="J728" s="61"/>
      <c r="K728" s="62"/>
      <c r="L728" s="62"/>
      <c r="M728" s="62"/>
      <c r="N728" s="62"/>
      <c r="O728" s="62"/>
      <c r="P728" s="62"/>
      <c r="Q728" s="62"/>
      <c r="R728" s="62"/>
      <c r="S728" s="62"/>
      <c r="Y728" s="64"/>
    </row>
    <row r="729" spans="1:25" s="63" customFormat="1" x14ac:dyDescent="0.3">
      <c r="A729" s="56"/>
      <c r="B729" s="57"/>
      <c r="C729" s="270"/>
      <c r="D729" s="271"/>
      <c r="E729" s="271"/>
      <c r="F729" s="271"/>
      <c r="G729" s="271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Y729" s="64"/>
    </row>
    <row r="730" spans="1:25" s="63" customFormat="1" x14ac:dyDescent="0.3">
      <c r="A730" s="56"/>
      <c r="B730" s="57"/>
      <c r="C730" s="58"/>
      <c r="D730" s="59"/>
      <c r="E730" s="60"/>
      <c r="F730" s="61"/>
      <c r="G730" s="62"/>
      <c r="H730" s="61"/>
      <c r="I730" s="62"/>
      <c r="J730" s="61"/>
      <c r="K730" s="62"/>
      <c r="L730" s="62"/>
      <c r="M730" s="62"/>
      <c r="N730" s="62"/>
      <c r="O730" s="62"/>
      <c r="P730" s="62"/>
      <c r="Q730" s="62"/>
      <c r="R730" s="62"/>
      <c r="S730" s="62"/>
      <c r="Y730" s="64"/>
    </row>
    <row r="731" spans="1:25" s="63" customFormat="1" x14ac:dyDescent="0.3">
      <c r="A731" s="56"/>
      <c r="B731" s="57"/>
      <c r="C731" s="270"/>
      <c r="D731" s="271"/>
      <c r="E731" s="271"/>
      <c r="F731" s="271"/>
      <c r="G731" s="271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Y731" s="64"/>
    </row>
    <row r="732" spans="1:25" s="63" customFormat="1" x14ac:dyDescent="0.3">
      <c r="A732" s="56"/>
      <c r="B732" s="57"/>
      <c r="C732" s="58"/>
      <c r="D732" s="59"/>
      <c r="E732" s="60"/>
      <c r="F732" s="61"/>
      <c r="G732" s="62"/>
      <c r="H732" s="61"/>
      <c r="I732" s="62"/>
      <c r="J732" s="61"/>
      <c r="K732" s="62"/>
      <c r="L732" s="62"/>
      <c r="M732" s="62"/>
      <c r="N732" s="62"/>
      <c r="O732" s="62"/>
      <c r="P732" s="62"/>
      <c r="Q732" s="62"/>
      <c r="R732" s="62"/>
      <c r="S732" s="62"/>
      <c r="Y732" s="64"/>
    </row>
    <row r="733" spans="1:25" s="63" customFormat="1" x14ac:dyDescent="0.3">
      <c r="A733" s="56"/>
      <c r="B733" s="57"/>
      <c r="C733" s="270"/>
      <c r="D733" s="271"/>
      <c r="E733" s="271"/>
      <c r="F733" s="271"/>
      <c r="G733" s="271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Y733" s="64"/>
    </row>
    <row r="734" spans="1:25" s="63" customFormat="1" x14ac:dyDescent="0.3">
      <c r="A734" s="56"/>
      <c r="B734" s="57"/>
      <c r="C734" s="58"/>
      <c r="D734" s="59"/>
      <c r="E734" s="60"/>
      <c r="F734" s="61"/>
      <c r="G734" s="62"/>
      <c r="H734" s="61"/>
      <c r="I734" s="62"/>
      <c r="J734" s="61"/>
      <c r="K734" s="62"/>
      <c r="L734" s="62"/>
      <c r="M734" s="62"/>
      <c r="N734" s="62"/>
      <c r="O734" s="62"/>
      <c r="P734" s="62"/>
      <c r="Q734" s="62"/>
      <c r="R734" s="62"/>
      <c r="S734" s="62"/>
      <c r="Y734" s="64"/>
    </row>
    <row r="735" spans="1:25" s="63" customFormat="1" x14ac:dyDescent="0.3">
      <c r="A735" s="56"/>
      <c r="B735" s="57"/>
      <c r="C735" s="270"/>
      <c r="D735" s="271"/>
      <c r="E735" s="271"/>
      <c r="F735" s="271"/>
      <c r="G735" s="271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Y735" s="64"/>
    </row>
    <row r="736" spans="1:25" s="63" customFormat="1" x14ac:dyDescent="0.3">
      <c r="A736" s="56"/>
      <c r="B736" s="57"/>
      <c r="C736" s="58"/>
      <c r="D736" s="59"/>
      <c r="E736" s="60"/>
      <c r="F736" s="61"/>
      <c r="G736" s="62"/>
      <c r="H736" s="61"/>
      <c r="I736" s="62"/>
      <c r="J736" s="61"/>
      <c r="K736" s="62"/>
      <c r="L736" s="62"/>
      <c r="M736" s="62"/>
      <c r="N736" s="62"/>
      <c r="O736" s="62"/>
      <c r="P736" s="62"/>
      <c r="Q736" s="62"/>
      <c r="R736" s="62"/>
      <c r="S736" s="62"/>
      <c r="Y736" s="64"/>
    </row>
    <row r="737" spans="1:19" s="63" customFormat="1" x14ac:dyDescent="0.3">
      <c r="A737" s="56"/>
      <c r="B737" s="57"/>
      <c r="C737" s="270"/>
      <c r="D737" s="271"/>
      <c r="E737" s="271"/>
      <c r="F737" s="271"/>
      <c r="G737" s="271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</row>
    <row r="738" spans="1:19" s="63" customFormat="1" x14ac:dyDescent="0.3">
      <c r="A738" s="56"/>
      <c r="B738" s="57"/>
      <c r="C738" s="58"/>
      <c r="D738" s="59"/>
      <c r="E738" s="60"/>
      <c r="F738" s="61"/>
      <c r="G738" s="62"/>
      <c r="H738" s="61"/>
      <c r="I738" s="62"/>
      <c r="J738" s="61"/>
      <c r="K738" s="62"/>
      <c r="L738" s="62"/>
      <c r="M738" s="62"/>
      <c r="N738" s="62"/>
      <c r="O738" s="62"/>
      <c r="P738" s="62"/>
      <c r="Q738" s="62"/>
      <c r="R738" s="62"/>
      <c r="S738" s="62"/>
    </row>
    <row r="739" spans="1:19" s="63" customFormat="1" x14ac:dyDescent="0.3">
      <c r="A739" s="56"/>
      <c r="B739" s="57"/>
      <c r="C739" s="270"/>
      <c r="D739" s="271"/>
      <c r="E739" s="271"/>
      <c r="F739" s="271"/>
      <c r="G739" s="271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</row>
    <row r="740" spans="1:19" s="63" customFormat="1" x14ac:dyDescent="0.3">
      <c r="A740" s="56"/>
      <c r="B740" s="57"/>
      <c r="C740" s="58"/>
      <c r="D740" s="59"/>
      <c r="E740" s="60"/>
      <c r="F740" s="61"/>
      <c r="G740" s="62"/>
      <c r="H740" s="61"/>
      <c r="I740" s="62"/>
      <c r="J740" s="61"/>
      <c r="K740" s="62"/>
      <c r="L740" s="62"/>
      <c r="M740" s="62"/>
      <c r="N740" s="62"/>
      <c r="O740" s="62"/>
      <c r="P740" s="62"/>
      <c r="Q740" s="62"/>
      <c r="R740" s="62"/>
      <c r="S740" s="62"/>
    </row>
    <row r="741" spans="1:19" s="63" customFormat="1" x14ac:dyDescent="0.3">
      <c r="A741" s="56"/>
      <c r="B741" s="57"/>
      <c r="C741" s="270"/>
      <c r="D741" s="271"/>
      <c r="E741" s="271"/>
      <c r="F741" s="271"/>
      <c r="G741" s="271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</row>
    <row r="742" spans="1:19" s="63" customFormat="1" x14ac:dyDescent="0.3">
      <c r="A742" s="56"/>
      <c r="B742" s="57"/>
      <c r="C742" s="58"/>
      <c r="D742" s="59"/>
      <c r="E742" s="60"/>
      <c r="F742" s="61"/>
      <c r="G742" s="62"/>
      <c r="H742" s="61"/>
      <c r="I742" s="62"/>
      <c r="J742" s="61"/>
      <c r="K742" s="62"/>
      <c r="L742" s="62"/>
      <c r="M742" s="62"/>
      <c r="N742" s="62"/>
      <c r="O742" s="62"/>
      <c r="P742" s="62"/>
      <c r="Q742" s="62"/>
      <c r="R742" s="62"/>
      <c r="S742" s="62"/>
    </row>
    <row r="743" spans="1:19" s="63" customFormat="1" x14ac:dyDescent="0.3">
      <c r="A743" s="56"/>
      <c r="B743" s="57"/>
      <c r="C743" s="272"/>
      <c r="D743" s="273"/>
      <c r="E743" s="273"/>
      <c r="F743" s="273"/>
      <c r="G743" s="273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</row>
    <row r="744" spans="1:19" s="63" customFormat="1" x14ac:dyDescent="0.3">
      <c r="A744" s="56"/>
      <c r="B744" s="57"/>
      <c r="C744" s="270"/>
      <c r="D744" s="271"/>
      <c r="E744" s="271"/>
      <c r="F744" s="271"/>
      <c r="G744" s="271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</row>
    <row r="745" spans="1:19" s="63" customFormat="1" x14ac:dyDescent="0.3">
      <c r="A745" s="56"/>
      <c r="B745" s="57"/>
      <c r="C745" s="58"/>
      <c r="D745" s="59"/>
      <c r="E745" s="60"/>
      <c r="F745" s="61"/>
      <c r="G745" s="62"/>
      <c r="H745" s="61"/>
      <c r="I745" s="62"/>
      <c r="J745" s="61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19" s="63" customFormat="1" x14ac:dyDescent="0.3">
      <c r="A746" s="56"/>
      <c r="B746" s="57"/>
      <c r="C746" s="270"/>
      <c r="D746" s="271"/>
      <c r="E746" s="271"/>
      <c r="F746" s="271"/>
      <c r="G746" s="271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19" s="63" customFormat="1" x14ac:dyDescent="0.3">
      <c r="A747" s="56"/>
      <c r="B747" s="57"/>
      <c r="C747" s="58"/>
      <c r="D747" s="59"/>
      <c r="E747" s="60"/>
      <c r="F747" s="61"/>
      <c r="G747" s="62"/>
      <c r="H747" s="61"/>
      <c r="I747" s="62"/>
      <c r="J747" s="61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19" s="63" customFormat="1" x14ac:dyDescent="0.3">
      <c r="A748" s="56"/>
      <c r="B748" s="57"/>
      <c r="C748" s="270"/>
      <c r="D748" s="271"/>
      <c r="E748" s="271"/>
      <c r="F748" s="271"/>
      <c r="G748" s="271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19" s="63" customFormat="1" x14ac:dyDescent="0.3">
      <c r="A749" s="56"/>
      <c r="B749" s="57"/>
      <c r="C749" s="58"/>
      <c r="D749" s="59"/>
      <c r="E749" s="60"/>
      <c r="F749" s="61"/>
      <c r="G749" s="62"/>
      <c r="H749" s="61"/>
      <c r="I749" s="62"/>
      <c r="J749" s="61"/>
      <c r="K749" s="62"/>
      <c r="L749" s="62"/>
      <c r="M749" s="62"/>
      <c r="N749" s="62"/>
      <c r="O749" s="62"/>
      <c r="P749" s="62"/>
      <c r="Q749" s="62"/>
      <c r="R749" s="62"/>
      <c r="S749" s="62"/>
    </row>
    <row r="750" spans="1:19" s="63" customFormat="1" ht="15" customHeight="1" x14ac:dyDescent="0.3">
      <c r="A750" s="56"/>
      <c r="B750" s="57"/>
      <c r="C750" s="270"/>
      <c r="D750" s="271"/>
      <c r="E750" s="271"/>
      <c r="F750" s="271"/>
      <c r="G750" s="271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</row>
    <row r="751" spans="1:19" s="63" customFormat="1" x14ac:dyDescent="0.3">
      <c r="A751" s="56"/>
      <c r="B751" s="57"/>
      <c r="C751" s="58"/>
      <c r="D751" s="59"/>
      <c r="E751" s="60"/>
      <c r="F751" s="61"/>
      <c r="G751" s="62"/>
      <c r="H751" s="61"/>
      <c r="I751" s="62"/>
      <c r="J751" s="61"/>
      <c r="K751" s="62"/>
      <c r="L751" s="62"/>
      <c r="M751" s="62"/>
      <c r="N751" s="62"/>
      <c r="O751" s="62"/>
      <c r="P751" s="62"/>
      <c r="Q751" s="62"/>
      <c r="R751" s="62"/>
      <c r="S751" s="62"/>
    </row>
    <row r="752" spans="1:19" s="63" customFormat="1" x14ac:dyDescent="0.3">
      <c r="A752" s="56"/>
      <c r="B752" s="57"/>
      <c r="C752" s="270"/>
      <c r="D752" s="271"/>
      <c r="E752" s="271"/>
      <c r="F752" s="271"/>
      <c r="G752" s="271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</row>
    <row r="753" spans="1:19" s="63" customFormat="1" x14ac:dyDescent="0.3">
      <c r="A753" s="56"/>
      <c r="B753" s="57"/>
      <c r="C753" s="58"/>
      <c r="D753" s="59"/>
      <c r="E753" s="60"/>
      <c r="F753" s="61"/>
      <c r="G753" s="62"/>
      <c r="H753" s="61"/>
      <c r="I753" s="62"/>
      <c r="J753" s="61"/>
      <c r="K753" s="62"/>
      <c r="L753" s="62"/>
      <c r="M753" s="62"/>
      <c r="N753" s="62"/>
      <c r="O753" s="62"/>
      <c r="P753" s="62"/>
      <c r="Q753" s="62"/>
      <c r="R753" s="62"/>
      <c r="S753" s="62"/>
    </row>
    <row r="754" spans="1:19" s="63" customFormat="1" x14ac:dyDescent="0.3">
      <c r="A754" s="56"/>
      <c r="B754" s="57"/>
      <c r="C754" s="272"/>
      <c r="D754" s="273"/>
      <c r="E754" s="273"/>
      <c r="F754" s="273"/>
      <c r="G754" s="273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</row>
    <row r="755" spans="1:19" s="63" customFormat="1" x14ac:dyDescent="0.3">
      <c r="A755" s="56"/>
      <c r="B755" s="57"/>
      <c r="C755" s="270"/>
      <c r="D755" s="271"/>
      <c r="E755" s="271"/>
      <c r="F755" s="271"/>
      <c r="G755" s="271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</row>
    <row r="756" spans="1:19" s="63" customFormat="1" x14ac:dyDescent="0.3">
      <c r="A756" s="56"/>
      <c r="B756" s="57"/>
      <c r="C756" s="58"/>
      <c r="D756" s="59"/>
      <c r="E756" s="60"/>
      <c r="F756" s="61"/>
      <c r="G756" s="62"/>
      <c r="H756" s="61"/>
      <c r="I756" s="62"/>
      <c r="J756" s="61"/>
      <c r="K756" s="62"/>
      <c r="L756" s="62"/>
      <c r="M756" s="62"/>
      <c r="N756" s="62"/>
      <c r="O756" s="62"/>
      <c r="P756" s="62"/>
      <c r="Q756" s="62"/>
      <c r="R756" s="62"/>
      <c r="S756" s="62"/>
    </row>
    <row r="757" spans="1:19" s="63" customFormat="1" x14ac:dyDescent="0.3">
      <c r="A757" s="56"/>
      <c r="B757" s="57"/>
      <c r="C757" s="272"/>
      <c r="D757" s="273"/>
      <c r="E757" s="273"/>
      <c r="F757" s="273"/>
      <c r="G757" s="273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</row>
    <row r="758" spans="1:19" s="63" customFormat="1" x14ac:dyDescent="0.3">
      <c r="A758" s="56"/>
      <c r="B758" s="57"/>
      <c r="C758" s="270"/>
      <c r="D758" s="271"/>
      <c r="E758" s="271"/>
      <c r="F758" s="271"/>
      <c r="G758" s="271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</row>
    <row r="759" spans="1:19" s="63" customFormat="1" x14ac:dyDescent="0.3">
      <c r="A759" s="56"/>
      <c r="B759" s="57"/>
      <c r="C759" s="58"/>
      <c r="D759" s="59"/>
      <c r="E759" s="60"/>
      <c r="F759" s="61"/>
      <c r="G759" s="62"/>
      <c r="H759" s="61"/>
      <c r="I759" s="62"/>
      <c r="J759" s="61"/>
      <c r="K759" s="62"/>
      <c r="L759" s="62"/>
      <c r="M759" s="62"/>
      <c r="N759" s="62"/>
      <c r="O759" s="62"/>
      <c r="P759" s="62"/>
      <c r="Q759" s="62"/>
      <c r="R759" s="62"/>
      <c r="S759" s="62"/>
    </row>
    <row r="760" spans="1:19" s="63" customFormat="1" x14ac:dyDescent="0.3">
      <c r="A760" s="56"/>
      <c r="B760" s="57"/>
      <c r="C760" s="270"/>
      <c r="D760" s="271"/>
      <c r="E760" s="271"/>
      <c r="F760" s="271"/>
      <c r="G760" s="271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</row>
    <row r="761" spans="1:19" s="63" customFormat="1" x14ac:dyDescent="0.3">
      <c r="A761" s="56"/>
      <c r="B761" s="57"/>
      <c r="C761" s="58"/>
      <c r="D761" s="59"/>
      <c r="E761" s="60"/>
      <c r="F761" s="61"/>
      <c r="G761" s="62"/>
      <c r="H761" s="61"/>
      <c r="I761" s="62"/>
      <c r="J761" s="61"/>
      <c r="K761" s="62"/>
      <c r="L761" s="62"/>
      <c r="M761" s="62"/>
      <c r="N761" s="62"/>
      <c r="O761" s="62"/>
      <c r="P761" s="62"/>
      <c r="Q761" s="62"/>
      <c r="R761" s="62"/>
      <c r="S761" s="62"/>
    </row>
    <row r="762" spans="1:19" s="63" customFormat="1" x14ac:dyDescent="0.3">
      <c r="A762" s="56"/>
      <c r="B762" s="57"/>
      <c r="C762" s="270"/>
      <c r="D762" s="271"/>
      <c r="E762" s="271"/>
      <c r="F762" s="271"/>
      <c r="G762" s="271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</row>
    <row r="763" spans="1:19" s="63" customFormat="1" x14ac:dyDescent="0.3">
      <c r="A763" s="56"/>
      <c r="B763" s="57"/>
      <c r="C763" s="58"/>
      <c r="D763" s="59"/>
      <c r="E763" s="60"/>
      <c r="F763" s="61"/>
      <c r="G763" s="62"/>
      <c r="H763" s="61"/>
      <c r="I763" s="62"/>
      <c r="J763" s="61"/>
      <c r="K763" s="62"/>
      <c r="L763" s="62"/>
      <c r="M763" s="62"/>
      <c r="N763" s="62"/>
      <c r="O763" s="62"/>
      <c r="P763" s="62"/>
      <c r="Q763" s="62"/>
      <c r="R763" s="62"/>
      <c r="S763" s="62"/>
    </row>
    <row r="764" spans="1:19" s="63" customFormat="1" x14ac:dyDescent="0.3">
      <c r="A764" s="56"/>
      <c r="B764" s="57"/>
      <c r="C764" s="270"/>
      <c r="D764" s="271"/>
      <c r="E764" s="271"/>
      <c r="F764" s="271"/>
      <c r="G764" s="271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</row>
    <row r="765" spans="1:19" s="63" customFormat="1" x14ac:dyDescent="0.3">
      <c r="A765" s="75"/>
      <c r="B765" s="76"/>
      <c r="C765" s="77"/>
      <c r="D765" s="78"/>
      <c r="E765" s="79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</row>
    <row r="766" spans="1:19" s="63" customFormat="1" x14ac:dyDescent="0.3">
      <c r="A766" s="56"/>
      <c r="B766" s="57"/>
      <c r="C766" s="58"/>
      <c r="D766" s="59"/>
      <c r="E766" s="60"/>
      <c r="F766" s="61"/>
      <c r="G766" s="62"/>
      <c r="H766" s="61"/>
      <c r="I766" s="62"/>
      <c r="J766" s="61"/>
      <c r="K766" s="62"/>
      <c r="L766" s="62"/>
      <c r="M766" s="62"/>
      <c r="N766" s="62"/>
      <c r="O766" s="62"/>
      <c r="P766" s="62"/>
      <c r="Q766" s="62"/>
      <c r="R766" s="62"/>
      <c r="S766" s="62"/>
    </row>
    <row r="767" spans="1:19" s="63" customFormat="1" x14ac:dyDescent="0.3">
      <c r="A767" s="56"/>
      <c r="B767" s="57"/>
      <c r="C767" s="270"/>
      <c r="D767" s="271"/>
      <c r="E767" s="271"/>
      <c r="F767" s="271"/>
      <c r="G767" s="27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</row>
    <row r="768" spans="1:19" s="63" customFormat="1" x14ac:dyDescent="0.3">
      <c r="A768" s="56"/>
      <c r="B768" s="57"/>
      <c r="C768" s="58"/>
      <c r="D768" s="59"/>
      <c r="E768" s="60"/>
      <c r="F768" s="61"/>
      <c r="G768" s="62"/>
      <c r="H768" s="61"/>
      <c r="I768" s="62"/>
      <c r="J768" s="61"/>
      <c r="K768" s="62"/>
      <c r="L768" s="62"/>
      <c r="M768" s="62"/>
      <c r="N768" s="62"/>
      <c r="O768" s="62"/>
      <c r="P768" s="62"/>
      <c r="Q768" s="62"/>
      <c r="R768" s="62"/>
      <c r="S768" s="62"/>
    </row>
    <row r="769" spans="1:19" s="63" customFormat="1" x14ac:dyDescent="0.3">
      <c r="A769" s="56"/>
      <c r="B769" s="57"/>
      <c r="C769" s="270"/>
      <c r="D769" s="271"/>
      <c r="E769" s="271"/>
      <c r="F769" s="271"/>
      <c r="G769" s="27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</row>
    <row r="770" spans="1:19" s="63" customFormat="1" ht="15" customHeight="1" x14ac:dyDescent="0.3">
      <c r="A770" s="56"/>
      <c r="B770" s="57"/>
      <c r="C770" s="58"/>
      <c r="D770" s="59"/>
      <c r="E770" s="60"/>
      <c r="F770" s="61"/>
      <c r="G770" s="62"/>
      <c r="H770" s="61"/>
      <c r="I770" s="62"/>
      <c r="J770" s="61"/>
      <c r="K770" s="62"/>
      <c r="L770" s="62"/>
      <c r="M770" s="62"/>
      <c r="N770" s="62"/>
      <c r="O770" s="62"/>
      <c r="P770" s="62"/>
      <c r="Q770" s="62"/>
      <c r="R770" s="62"/>
      <c r="S770" s="62"/>
    </row>
    <row r="771" spans="1:19" s="63" customFormat="1" x14ac:dyDescent="0.3">
      <c r="A771" s="56"/>
      <c r="B771" s="57"/>
      <c r="C771" s="270"/>
      <c r="D771" s="271"/>
      <c r="E771" s="271"/>
      <c r="F771" s="271"/>
      <c r="G771" s="27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</row>
    <row r="772" spans="1:19" s="63" customFormat="1" x14ac:dyDescent="0.3">
      <c r="A772" s="75"/>
      <c r="B772" s="76"/>
      <c r="C772" s="77"/>
      <c r="D772" s="78"/>
      <c r="E772" s="79"/>
      <c r="F772" s="80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</row>
    <row r="773" spans="1:19" s="63" customFormat="1" x14ac:dyDescent="0.3">
      <c r="A773" s="56"/>
      <c r="B773" s="57"/>
      <c r="C773" s="58"/>
      <c r="D773" s="59"/>
      <c r="E773" s="60"/>
      <c r="F773" s="61"/>
      <c r="G773" s="62"/>
      <c r="H773" s="61"/>
      <c r="I773" s="62"/>
      <c r="J773" s="61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19" s="63" customFormat="1" x14ac:dyDescent="0.3">
      <c r="A774" s="56"/>
      <c r="B774" s="57"/>
      <c r="C774" s="272"/>
      <c r="D774" s="273"/>
      <c r="E774" s="273"/>
      <c r="F774" s="273"/>
      <c r="G774" s="273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19" s="63" customFormat="1" x14ac:dyDescent="0.3">
      <c r="A775" s="56"/>
      <c r="B775" s="57"/>
      <c r="C775" s="270"/>
      <c r="D775" s="271"/>
      <c r="E775" s="271"/>
      <c r="F775" s="271"/>
      <c r="G775" s="271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19" s="63" customFormat="1" x14ac:dyDescent="0.3">
      <c r="A776" s="56"/>
      <c r="B776" s="57"/>
      <c r="C776" s="58"/>
      <c r="D776" s="59"/>
      <c r="E776" s="60"/>
      <c r="F776" s="61"/>
      <c r="G776" s="62"/>
      <c r="H776" s="61"/>
      <c r="I776" s="62"/>
      <c r="J776" s="61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19" s="63" customFormat="1" x14ac:dyDescent="0.3">
      <c r="A777" s="56"/>
      <c r="B777" s="57"/>
      <c r="C777" s="270"/>
      <c r="D777" s="271"/>
      <c r="E777" s="271"/>
      <c r="F777" s="271"/>
      <c r="G777" s="271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19" s="63" customFormat="1" x14ac:dyDescent="0.3">
      <c r="A778" s="56"/>
      <c r="B778" s="57"/>
      <c r="C778" s="58"/>
      <c r="D778" s="59"/>
      <c r="E778" s="60"/>
      <c r="F778" s="61"/>
      <c r="G778" s="62"/>
      <c r="H778" s="61"/>
      <c r="I778" s="62"/>
      <c r="J778" s="61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19" s="63" customFormat="1" x14ac:dyDescent="0.3">
      <c r="A779" s="56"/>
      <c r="B779" s="57"/>
      <c r="C779" s="270"/>
      <c r="D779" s="271"/>
      <c r="E779" s="271"/>
      <c r="F779" s="271"/>
      <c r="G779" s="271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</row>
    <row r="780" spans="1:19" s="63" customFormat="1" x14ac:dyDescent="0.3">
      <c r="A780" s="56"/>
      <c r="B780" s="57"/>
      <c r="C780" s="58"/>
      <c r="D780" s="59"/>
      <c r="E780" s="60"/>
      <c r="F780" s="61"/>
      <c r="G780" s="62"/>
      <c r="H780" s="61"/>
      <c r="I780" s="62"/>
      <c r="J780" s="61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19" s="63" customFormat="1" x14ac:dyDescent="0.3">
      <c r="A781" s="56"/>
      <c r="B781" s="57"/>
      <c r="C781" s="270"/>
      <c r="D781" s="271"/>
      <c r="E781" s="271"/>
      <c r="F781" s="271"/>
      <c r="G781" s="271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19" s="63" customFormat="1" x14ac:dyDescent="0.3">
      <c r="A782" s="56"/>
      <c r="B782" s="57"/>
      <c r="C782" s="58"/>
      <c r="D782" s="59"/>
      <c r="E782" s="60"/>
      <c r="F782" s="61"/>
      <c r="G782" s="62"/>
      <c r="H782" s="61"/>
      <c r="I782" s="62"/>
      <c r="J782" s="61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19" s="63" customFormat="1" ht="15" customHeight="1" x14ac:dyDescent="0.3">
      <c r="A783" s="56"/>
      <c r="B783" s="57"/>
      <c r="C783" s="270"/>
      <c r="D783" s="271"/>
      <c r="E783" s="271"/>
      <c r="F783" s="271"/>
      <c r="G783" s="271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19" s="63" customFormat="1" x14ac:dyDescent="0.3">
      <c r="A784" s="56"/>
      <c r="B784" s="57"/>
      <c r="C784" s="58"/>
      <c r="D784" s="59"/>
      <c r="E784" s="60"/>
      <c r="F784" s="61"/>
      <c r="G784" s="62"/>
      <c r="H784" s="61"/>
      <c r="I784" s="62"/>
      <c r="J784" s="61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270"/>
      <c r="D785" s="271"/>
      <c r="E785" s="271"/>
      <c r="F785" s="271"/>
      <c r="G785" s="271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56"/>
      <c r="B786" s="57"/>
      <c r="C786" s="58"/>
      <c r="D786" s="59"/>
      <c r="E786" s="60"/>
      <c r="F786" s="61"/>
      <c r="G786" s="62"/>
      <c r="H786" s="61"/>
      <c r="I786" s="62"/>
      <c r="J786" s="61"/>
      <c r="K786" s="62"/>
      <c r="L786" s="62"/>
      <c r="M786" s="62"/>
      <c r="N786" s="62"/>
      <c r="O786" s="62"/>
      <c r="P786" s="62"/>
      <c r="Q786" s="62"/>
      <c r="R786" s="62"/>
      <c r="S786" s="62"/>
    </row>
    <row r="787" spans="1:19" s="63" customFormat="1" x14ac:dyDescent="0.3">
      <c r="A787" s="56"/>
      <c r="B787" s="57"/>
      <c r="C787" s="272"/>
      <c r="D787" s="273"/>
      <c r="E787" s="273"/>
      <c r="F787" s="273"/>
      <c r="G787" s="273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</row>
    <row r="788" spans="1:19" s="63" customFormat="1" x14ac:dyDescent="0.3">
      <c r="A788" s="56"/>
      <c r="B788" s="57"/>
      <c r="C788" s="270"/>
      <c r="D788" s="271"/>
      <c r="E788" s="271"/>
      <c r="F788" s="271"/>
      <c r="G788" s="27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</row>
    <row r="789" spans="1:19" s="63" customFormat="1" x14ac:dyDescent="0.3">
      <c r="A789" s="75"/>
      <c r="B789" s="76"/>
      <c r="C789" s="77"/>
      <c r="D789" s="78"/>
      <c r="E789" s="79"/>
      <c r="F789" s="80"/>
      <c r="G789" s="80"/>
      <c r="H789" s="80"/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</row>
    <row r="790" spans="1:19" s="63" customFormat="1" x14ac:dyDescent="0.3">
      <c r="A790" s="56"/>
      <c r="B790" s="57"/>
      <c r="C790" s="58"/>
      <c r="D790" s="59"/>
      <c r="E790" s="60"/>
      <c r="F790" s="61"/>
      <c r="G790" s="62"/>
      <c r="H790" s="61"/>
      <c r="I790" s="62"/>
      <c r="J790" s="61"/>
      <c r="K790" s="62"/>
      <c r="L790" s="62"/>
      <c r="M790" s="62"/>
      <c r="N790" s="62"/>
      <c r="O790" s="62"/>
      <c r="P790" s="62"/>
      <c r="Q790" s="62"/>
      <c r="R790" s="62"/>
      <c r="S790" s="62"/>
    </row>
    <row r="791" spans="1:19" s="63" customFormat="1" x14ac:dyDescent="0.3">
      <c r="A791" s="56"/>
      <c r="B791" s="57"/>
      <c r="C791" s="270"/>
      <c r="D791" s="271"/>
      <c r="E791" s="271"/>
      <c r="F791" s="271"/>
      <c r="G791" s="271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</row>
    <row r="792" spans="1:19" s="63" customFormat="1" x14ac:dyDescent="0.3">
      <c r="A792" s="56"/>
      <c r="B792" s="57"/>
      <c r="C792" s="58"/>
      <c r="D792" s="59"/>
      <c r="E792" s="60"/>
      <c r="F792" s="61"/>
      <c r="G792" s="62"/>
      <c r="H792" s="61"/>
      <c r="I792" s="62"/>
      <c r="J792" s="61"/>
      <c r="K792" s="62"/>
      <c r="L792" s="62"/>
      <c r="M792" s="62"/>
      <c r="N792" s="62"/>
      <c r="O792" s="62"/>
      <c r="P792" s="62"/>
      <c r="Q792" s="62"/>
      <c r="R792" s="62"/>
      <c r="S792" s="62"/>
    </row>
    <row r="793" spans="1:19" s="63" customFormat="1" x14ac:dyDescent="0.3">
      <c r="A793" s="56"/>
      <c r="B793" s="57"/>
      <c r="C793" s="272"/>
      <c r="D793" s="273"/>
      <c r="E793" s="273"/>
      <c r="F793" s="273"/>
      <c r="G793" s="273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</row>
    <row r="794" spans="1:19" s="63" customFormat="1" x14ac:dyDescent="0.3">
      <c r="A794" s="56"/>
      <c r="B794" s="57"/>
      <c r="C794" s="270"/>
      <c r="D794" s="271"/>
      <c r="E794" s="271"/>
      <c r="F794" s="271"/>
      <c r="G794" s="271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x14ac:dyDescent="0.3">
      <c r="A795" s="56"/>
      <c r="B795" s="57"/>
      <c r="C795" s="58"/>
      <c r="D795" s="59"/>
      <c r="E795" s="60"/>
      <c r="F795" s="61"/>
      <c r="G795" s="62"/>
      <c r="H795" s="61"/>
      <c r="I795" s="62"/>
      <c r="J795" s="61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56"/>
      <c r="B796" s="57"/>
      <c r="C796" s="270"/>
      <c r="D796" s="271"/>
      <c r="E796" s="271"/>
      <c r="F796" s="271"/>
      <c r="G796" s="271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</row>
    <row r="797" spans="1:19" s="63" customFormat="1" x14ac:dyDescent="0.3">
      <c r="A797" s="56"/>
      <c r="B797" s="57"/>
      <c r="C797" s="58"/>
      <c r="D797" s="59"/>
      <c r="E797" s="60"/>
      <c r="F797" s="61"/>
      <c r="G797" s="62"/>
      <c r="H797" s="61"/>
      <c r="I797" s="62"/>
      <c r="J797" s="61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x14ac:dyDescent="0.3">
      <c r="A798" s="56"/>
      <c r="B798" s="57"/>
      <c r="C798" s="270"/>
      <c r="D798" s="271"/>
      <c r="E798" s="271"/>
      <c r="F798" s="271"/>
      <c r="G798" s="271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ht="15" customHeight="1" x14ac:dyDescent="0.3">
      <c r="A799" s="56"/>
      <c r="B799" s="57"/>
      <c r="C799" s="58"/>
      <c r="D799" s="59"/>
      <c r="E799" s="60"/>
      <c r="F799" s="61"/>
      <c r="G799" s="62"/>
      <c r="H799" s="61"/>
      <c r="I799" s="62"/>
      <c r="J799" s="61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2"/>
      <c r="D800" s="273"/>
      <c r="E800" s="273"/>
      <c r="F800" s="273"/>
      <c r="G800" s="273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56"/>
      <c r="B801" s="57"/>
      <c r="C801" s="270"/>
      <c r="D801" s="271"/>
      <c r="E801" s="271"/>
      <c r="F801" s="271"/>
      <c r="G801" s="271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</row>
    <row r="802" spans="1:19" s="63" customFormat="1" ht="15" customHeight="1" x14ac:dyDescent="0.3">
      <c r="A802" s="56"/>
      <c r="B802" s="57"/>
      <c r="C802" s="58"/>
      <c r="D802" s="59"/>
      <c r="E802" s="60"/>
      <c r="F802" s="61"/>
      <c r="G802" s="62"/>
      <c r="H802" s="61"/>
      <c r="I802" s="62"/>
      <c r="J802" s="61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272"/>
      <c r="D803" s="273"/>
      <c r="E803" s="273"/>
      <c r="F803" s="273"/>
      <c r="G803" s="273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x14ac:dyDescent="0.3">
      <c r="A804" s="56"/>
      <c r="B804" s="57"/>
      <c r="C804" s="270"/>
      <c r="D804" s="271"/>
      <c r="E804" s="271"/>
      <c r="F804" s="271"/>
      <c r="G804" s="271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</row>
    <row r="805" spans="1:19" s="63" customFormat="1" ht="15" customHeight="1" x14ac:dyDescent="0.3">
      <c r="A805" s="56"/>
      <c r="B805" s="57"/>
      <c r="C805" s="58"/>
      <c r="D805" s="59"/>
      <c r="E805" s="60"/>
      <c r="F805" s="61"/>
      <c r="G805" s="62"/>
      <c r="H805" s="61"/>
      <c r="I805" s="62"/>
      <c r="J805" s="61"/>
      <c r="K805" s="62"/>
      <c r="L805" s="62"/>
      <c r="M805" s="62"/>
      <c r="N805" s="62"/>
      <c r="O805" s="62"/>
      <c r="P805" s="62"/>
      <c r="Q805" s="62"/>
      <c r="R805" s="62"/>
      <c r="S805" s="62"/>
    </row>
    <row r="806" spans="1:19" s="63" customFormat="1" x14ac:dyDescent="0.3">
      <c r="A806" s="56"/>
      <c r="B806" s="57"/>
      <c r="C806" s="272"/>
      <c r="D806" s="273"/>
      <c r="E806" s="273"/>
      <c r="F806" s="273"/>
      <c r="G806" s="273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</row>
    <row r="807" spans="1:19" s="63" customFormat="1" x14ac:dyDescent="0.3">
      <c r="A807" s="56"/>
      <c r="B807" s="57"/>
      <c r="C807" s="270"/>
      <c r="D807" s="271"/>
      <c r="E807" s="271"/>
      <c r="F807" s="271"/>
      <c r="G807" s="271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</row>
    <row r="808" spans="1:19" s="63" customFormat="1" ht="15" customHeight="1" x14ac:dyDescent="0.3">
      <c r="A808" s="56"/>
      <c r="B808" s="57"/>
      <c r="C808" s="58"/>
      <c r="D808" s="59"/>
      <c r="E808" s="60"/>
      <c r="F808" s="61"/>
      <c r="G808" s="62"/>
      <c r="H808" s="61"/>
      <c r="I808" s="62"/>
      <c r="J808" s="61"/>
      <c r="K808" s="62"/>
      <c r="L808" s="62"/>
      <c r="M808" s="62"/>
      <c r="N808" s="62"/>
      <c r="O808" s="62"/>
      <c r="P808" s="62"/>
      <c r="Q808" s="62"/>
      <c r="R808" s="62"/>
      <c r="S808" s="62"/>
    </row>
    <row r="809" spans="1:19" s="63" customFormat="1" x14ac:dyDescent="0.3">
      <c r="A809" s="56"/>
      <c r="B809" s="57"/>
      <c r="C809" s="272"/>
      <c r="D809" s="273"/>
      <c r="E809" s="273"/>
      <c r="F809" s="273"/>
      <c r="G809" s="273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</row>
    <row r="810" spans="1:19" s="63" customFormat="1" x14ac:dyDescent="0.3">
      <c r="A810" s="56"/>
      <c r="B810" s="57"/>
      <c r="C810" s="270"/>
      <c r="D810" s="271"/>
      <c r="E810" s="271"/>
      <c r="F810" s="271"/>
      <c r="G810" s="271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</row>
    <row r="811" spans="1:19" s="63" customFormat="1" x14ac:dyDescent="0.3">
      <c r="A811" s="56"/>
      <c r="B811" s="57"/>
      <c r="C811" s="58"/>
      <c r="D811" s="59"/>
      <c r="E811" s="60"/>
      <c r="F811" s="61"/>
      <c r="G811" s="62"/>
      <c r="H811" s="61"/>
      <c r="I811" s="62"/>
      <c r="J811" s="61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272"/>
      <c r="D812" s="273"/>
      <c r="E812" s="273"/>
      <c r="F812" s="273"/>
      <c r="G812" s="273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x14ac:dyDescent="0.3">
      <c r="A813" s="56"/>
      <c r="B813" s="57"/>
      <c r="C813" s="270"/>
      <c r="D813" s="271"/>
      <c r="E813" s="271"/>
      <c r="F813" s="271"/>
      <c r="G813" s="271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x14ac:dyDescent="0.3">
      <c r="A814" s="75"/>
      <c r="B814" s="76"/>
      <c r="C814" s="77"/>
      <c r="D814" s="78"/>
      <c r="E814" s="79"/>
      <c r="F814" s="80"/>
      <c r="G814" s="80"/>
      <c r="H814" s="80"/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</row>
    <row r="815" spans="1:19" s="63" customFormat="1" x14ac:dyDescent="0.3">
      <c r="A815" s="56"/>
      <c r="B815" s="57"/>
      <c r="C815" s="272"/>
      <c r="D815" s="273"/>
      <c r="E815" s="273"/>
      <c r="F815" s="273"/>
      <c r="G815" s="273"/>
      <c r="H815" s="62"/>
      <c r="I815" s="62"/>
      <c r="J815" s="62"/>
      <c r="K815" s="62"/>
      <c r="L815" s="62"/>
      <c r="M815" s="62"/>
      <c r="N815" s="60"/>
      <c r="O815" s="60"/>
      <c r="P815" s="60"/>
      <c r="Q815" s="60"/>
      <c r="R815" s="62"/>
      <c r="S815" s="62"/>
    </row>
    <row r="816" spans="1:19" s="63" customFormat="1" x14ac:dyDescent="0.3">
      <c r="A816" s="56"/>
      <c r="B816" s="57"/>
      <c r="C816" s="58"/>
      <c r="D816" s="59"/>
      <c r="E816" s="60"/>
      <c r="F816" s="61"/>
      <c r="G816" s="62"/>
      <c r="H816" s="61"/>
      <c r="I816" s="62"/>
      <c r="J816" s="61"/>
      <c r="K816" s="62"/>
      <c r="L816" s="62"/>
      <c r="M816" s="62"/>
      <c r="N816" s="60"/>
      <c r="O816" s="60"/>
      <c r="P816" s="60"/>
      <c r="Q816" s="60"/>
      <c r="R816" s="62"/>
      <c r="S816" s="62"/>
    </row>
    <row r="817" spans="1:19" s="63" customFormat="1" x14ac:dyDescent="0.3">
      <c r="A817" s="56"/>
      <c r="B817" s="57"/>
      <c r="C817" s="272"/>
      <c r="D817" s="273"/>
      <c r="E817" s="273"/>
      <c r="F817" s="273"/>
      <c r="G817" s="273"/>
      <c r="H817" s="62"/>
      <c r="I817" s="62"/>
      <c r="J817" s="62"/>
      <c r="K817" s="62"/>
      <c r="L817" s="62"/>
      <c r="M817" s="62"/>
      <c r="N817" s="60"/>
      <c r="O817" s="60"/>
      <c r="P817" s="60"/>
      <c r="Q817" s="60"/>
      <c r="R817" s="62"/>
      <c r="S817" s="62"/>
    </row>
    <row r="818" spans="1:19" s="63" customFormat="1" x14ac:dyDescent="0.3">
      <c r="A818" s="56"/>
      <c r="B818" s="57"/>
      <c r="C818" s="58"/>
      <c r="D818" s="59"/>
      <c r="E818" s="60"/>
      <c r="F818" s="61"/>
      <c r="G818" s="62"/>
      <c r="H818" s="61"/>
      <c r="I818" s="62"/>
      <c r="J818" s="61"/>
      <c r="K818" s="62"/>
      <c r="L818" s="62"/>
      <c r="M818" s="62"/>
      <c r="N818" s="60"/>
      <c r="O818" s="60"/>
      <c r="P818" s="60"/>
      <c r="Q818" s="60"/>
      <c r="R818" s="62"/>
      <c r="S818" s="62"/>
    </row>
    <row r="819" spans="1:19" s="63" customFormat="1" ht="15" customHeight="1" x14ac:dyDescent="0.3">
      <c r="A819" s="56"/>
      <c r="B819" s="57"/>
      <c r="C819" s="272"/>
      <c r="D819" s="273"/>
      <c r="E819" s="273"/>
      <c r="F819" s="273"/>
      <c r="G819" s="273"/>
      <c r="H819" s="62"/>
      <c r="I819" s="62"/>
      <c r="J819" s="62"/>
      <c r="K819" s="62"/>
      <c r="L819" s="62"/>
      <c r="M819" s="62"/>
      <c r="N819" s="60"/>
      <c r="O819" s="60"/>
      <c r="P819" s="60"/>
      <c r="Q819" s="60"/>
      <c r="R819" s="62"/>
      <c r="S819" s="62"/>
    </row>
    <row r="820" spans="1:19" s="63" customFormat="1" x14ac:dyDescent="0.3">
      <c r="A820" s="56"/>
      <c r="B820" s="57"/>
      <c r="C820" s="58"/>
      <c r="D820" s="59"/>
      <c r="E820" s="60"/>
      <c r="F820" s="61"/>
      <c r="G820" s="62"/>
      <c r="H820" s="61"/>
      <c r="I820" s="62"/>
      <c r="J820" s="61"/>
      <c r="K820" s="62"/>
      <c r="L820" s="62"/>
      <c r="M820" s="62"/>
      <c r="N820" s="60"/>
      <c r="O820" s="60"/>
      <c r="P820" s="60"/>
      <c r="Q820" s="60"/>
      <c r="R820" s="62"/>
      <c r="S820" s="62"/>
    </row>
    <row r="821" spans="1:19" s="63" customFormat="1" ht="15" customHeight="1" x14ac:dyDescent="0.3">
      <c r="A821" s="56"/>
      <c r="B821" s="57"/>
      <c r="C821" s="58"/>
      <c r="D821" s="59"/>
      <c r="E821" s="60"/>
      <c r="F821" s="61"/>
      <c r="G821" s="62"/>
      <c r="H821" s="61"/>
      <c r="I821" s="62"/>
      <c r="J821" s="61"/>
      <c r="K821" s="62"/>
      <c r="L821" s="62"/>
      <c r="M821" s="62"/>
      <c r="N821" s="62"/>
      <c r="O821" s="62"/>
      <c r="P821" s="62"/>
      <c r="Q821" s="62"/>
      <c r="R821" s="62"/>
      <c r="S821" s="62"/>
    </row>
    <row r="822" spans="1:19" s="63" customFormat="1" x14ac:dyDescent="0.3">
      <c r="A822" s="56"/>
      <c r="B822" s="57"/>
      <c r="C822" s="58"/>
      <c r="D822" s="59"/>
      <c r="E822" s="60"/>
      <c r="F822" s="61"/>
      <c r="G822" s="62"/>
      <c r="H822" s="61"/>
      <c r="I822" s="62"/>
      <c r="J822" s="61"/>
      <c r="K822" s="62"/>
      <c r="L822" s="62"/>
      <c r="M822" s="62"/>
      <c r="N822" s="62"/>
      <c r="O822" s="62"/>
      <c r="P822" s="62"/>
      <c r="Q822" s="62"/>
      <c r="R822" s="62"/>
      <c r="S822" s="62"/>
    </row>
    <row r="823" spans="1:19" s="63" customFormat="1" x14ac:dyDescent="0.3">
      <c r="A823" s="56"/>
      <c r="B823" s="57"/>
      <c r="C823" s="272"/>
      <c r="D823" s="273"/>
      <c r="E823" s="273"/>
      <c r="F823" s="273"/>
      <c r="G823" s="273"/>
      <c r="H823" s="61"/>
      <c r="I823" s="62"/>
      <c r="J823" s="61"/>
      <c r="K823" s="62"/>
      <c r="L823" s="62"/>
      <c r="M823" s="62"/>
      <c r="N823" s="62"/>
      <c r="O823" s="62"/>
      <c r="P823" s="62"/>
      <c r="Q823" s="62"/>
      <c r="R823" s="62"/>
      <c r="S823" s="62"/>
    </row>
    <row r="824" spans="1:19" s="63" customFormat="1" x14ac:dyDescent="0.3">
      <c r="A824" s="56"/>
      <c r="B824" s="57"/>
      <c r="C824" s="58"/>
      <c r="D824" s="59"/>
      <c r="E824" s="60"/>
      <c r="F824" s="61"/>
      <c r="G824" s="62"/>
      <c r="H824" s="61"/>
      <c r="I824" s="62"/>
      <c r="J824" s="61"/>
      <c r="K824" s="62"/>
      <c r="L824" s="62"/>
      <c r="M824" s="62"/>
      <c r="N824" s="62"/>
      <c r="O824" s="62"/>
      <c r="P824" s="62"/>
      <c r="Q824" s="62"/>
      <c r="R824" s="62"/>
      <c r="S824" s="62"/>
    </row>
    <row r="825" spans="1:19" s="63" customFormat="1" x14ac:dyDescent="0.3">
      <c r="A825" s="56"/>
      <c r="B825" s="57"/>
      <c r="C825" s="272"/>
      <c r="D825" s="273"/>
      <c r="E825" s="273"/>
      <c r="F825" s="273"/>
      <c r="G825" s="273"/>
      <c r="H825" s="61"/>
      <c r="I825" s="62"/>
      <c r="J825" s="61"/>
      <c r="K825" s="62"/>
      <c r="L825" s="62"/>
      <c r="M825" s="62"/>
      <c r="N825" s="62"/>
      <c r="O825" s="62"/>
      <c r="P825" s="62"/>
      <c r="Q825" s="62"/>
      <c r="R825" s="62"/>
      <c r="S825" s="62"/>
    </row>
    <row r="826" spans="1:19" s="63" customFormat="1" x14ac:dyDescent="0.3">
      <c r="A826" s="56"/>
      <c r="B826" s="57"/>
      <c r="C826" s="58"/>
      <c r="D826" s="59"/>
      <c r="E826" s="60"/>
      <c r="F826" s="61"/>
      <c r="G826" s="62"/>
      <c r="H826" s="61"/>
      <c r="I826" s="62"/>
      <c r="J826" s="61"/>
      <c r="K826" s="62"/>
      <c r="L826" s="62"/>
      <c r="M826" s="62"/>
      <c r="N826" s="62"/>
      <c r="O826" s="62"/>
      <c r="P826" s="62"/>
      <c r="Q826" s="62"/>
      <c r="R826" s="62"/>
      <c r="S826" s="62"/>
    </row>
    <row r="827" spans="1:19" s="63" customFormat="1" x14ac:dyDescent="0.3">
      <c r="A827" s="56"/>
      <c r="B827" s="57"/>
      <c r="C827" s="272"/>
      <c r="D827" s="273"/>
      <c r="E827" s="273"/>
      <c r="F827" s="273"/>
      <c r="G827" s="273"/>
      <c r="H827" s="61"/>
      <c r="I827" s="62"/>
      <c r="J827" s="61"/>
      <c r="K827" s="62"/>
      <c r="L827" s="62"/>
      <c r="M827" s="62"/>
      <c r="N827" s="62"/>
      <c r="O827" s="62"/>
      <c r="P827" s="62"/>
      <c r="Q827" s="62"/>
      <c r="R827" s="62"/>
      <c r="S827" s="62"/>
    </row>
    <row r="828" spans="1:19" s="63" customFormat="1" x14ac:dyDescent="0.3">
      <c r="A828" s="56"/>
      <c r="B828" s="57"/>
      <c r="C828" s="270"/>
      <c r="D828" s="271"/>
      <c r="E828" s="271"/>
      <c r="F828" s="271"/>
      <c r="G828" s="271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</row>
    <row r="829" spans="1:19" s="63" customFormat="1" x14ac:dyDescent="0.3">
      <c r="A829" s="56"/>
      <c r="B829" s="57"/>
      <c r="C829" s="58"/>
      <c r="D829" s="59"/>
      <c r="E829" s="60"/>
      <c r="F829" s="61"/>
      <c r="G829" s="62"/>
      <c r="H829" s="61"/>
      <c r="I829" s="62"/>
      <c r="J829" s="61"/>
      <c r="K829" s="62"/>
      <c r="L829" s="62"/>
      <c r="M829" s="62"/>
      <c r="N829" s="62"/>
      <c r="O829" s="62"/>
      <c r="P829" s="62"/>
      <c r="Q829" s="62"/>
      <c r="R829" s="62"/>
      <c r="S829" s="62"/>
    </row>
    <row r="830" spans="1:19" s="63" customFormat="1" x14ac:dyDescent="0.3">
      <c r="A830" s="56"/>
      <c r="B830" s="57"/>
      <c r="C830" s="270"/>
      <c r="D830" s="271"/>
      <c r="E830" s="271"/>
      <c r="F830" s="271"/>
      <c r="G830" s="271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</row>
    <row r="831" spans="1:19" s="63" customFormat="1" x14ac:dyDescent="0.3">
      <c r="A831" s="56"/>
      <c r="B831" s="57"/>
      <c r="C831" s="58"/>
      <c r="D831" s="59"/>
      <c r="E831" s="60"/>
      <c r="F831" s="61"/>
      <c r="G831" s="62"/>
      <c r="H831" s="61"/>
      <c r="I831" s="62"/>
      <c r="J831" s="61"/>
      <c r="K831" s="62"/>
      <c r="L831" s="62"/>
      <c r="M831" s="62"/>
      <c r="N831" s="62"/>
      <c r="O831" s="62"/>
      <c r="P831" s="62"/>
      <c r="Q831" s="62"/>
      <c r="R831" s="62"/>
      <c r="S831" s="62"/>
    </row>
    <row r="832" spans="1:19" s="63" customFormat="1" x14ac:dyDescent="0.3">
      <c r="A832" s="56"/>
      <c r="B832" s="57"/>
      <c r="C832" s="270"/>
      <c r="D832" s="271"/>
      <c r="E832" s="271"/>
      <c r="F832" s="271"/>
      <c r="G832" s="271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</row>
    <row r="833" spans="1:19" s="63" customFormat="1" x14ac:dyDescent="0.3">
      <c r="A833" s="75"/>
      <c r="B833" s="76"/>
      <c r="C833" s="77"/>
      <c r="D833" s="78"/>
      <c r="E833" s="79"/>
      <c r="F833" s="80"/>
      <c r="G833" s="80"/>
      <c r="H833" s="80"/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</row>
    <row r="834" spans="1:19" s="63" customFormat="1" x14ac:dyDescent="0.3">
      <c r="A834" s="56"/>
      <c r="B834" s="57"/>
      <c r="C834" s="58"/>
      <c r="D834" s="59"/>
      <c r="E834" s="60"/>
      <c r="F834" s="61"/>
      <c r="G834" s="62"/>
      <c r="H834" s="61"/>
      <c r="I834" s="62"/>
      <c r="J834" s="61"/>
      <c r="K834" s="62"/>
      <c r="L834" s="62"/>
      <c r="M834" s="62"/>
      <c r="N834" s="62"/>
      <c r="O834" s="62"/>
      <c r="P834" s="62"/>
      <c r="Q834" s="62"/>
      <c r="R834" s="62"/>
      <c r="S834" s="62"/>
    </row>
    <row r="835" spans="1:19" s="63" customFormat="1" x14ac:dyDescent="0.3">
      <c r="A835" s="75"/>
      <c r="B835" s="76"/>
      <c r="C835" s="77"/>
      <c r="D835" s="78"/>
      <c r="E835" s="79"/>
      <c r="F835" s="80"/>
      <c r="G835" s="80"/>
      <c r="H835" s="80"/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</row>
    <row r="836" spans="1:19" s="63" customFormat="1" x14ac:dyDescent="0.3">
      <c r="A836" s="56"/>
      <c r="B836" s="57"/>
      <c r="C836" s="58"/>
      <c r="D836" s="59"/>
      <c r="E836" s="60"/>
      <c r="F836" s="61"/>
      <c r="G836" s="62"/>
      <c r="H836" s="61"/>
      <c r="I836" s="62"/>
      <c r="J836" s="61"/>
      <c r="K836" s="62"/>
      <c r="L836" s="62"/>
      <c r="M836" s="62"/>
      <c r="N836" s="62"/>
      <c r="O836" s="62"/>
      <c r="P836" s="62"/>
      <c r="Q836" s="62"/>
      <c r="R836" s="62"/>
      <c r="S836" s="62"/>
    </row>
    <row r="837" spans="1:19" s="63" customFormat="1" x14ac:dyDescent="0.3">
      <c r="A837" s="56"/>
      <c r="B837" s="57"/>
      <c r="C837" s="270"/>
      <c r="D837" s="271"/>
      <c r="E837" s="271"/>
      <c r="F837" s="271"/>
      <c r="G837" s="271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</row>
    <row r="838" spans="1:19" s="63" customFormat="1" x14ac:dyDescent="0.3">
      <c r="A838" s="56"/>
      <c r="B838" s="57"/>
      <c r="C838" s="58"/>
      <c r="D838" s="59"/>
      <c r="E838" s="60"/>
      <c r="F838" s="61"/>
      <c r="G838" s="62"/>
      <c r="H838" s="61"/>
      <c r="I838" s="62"/>
      <c r="J838" s="61"/>
      <c r="K838" s="62"/>
      <c r="L838" s="62"/>
      <c r="M838" s="62"/>
      <c r="N838" s="62"/>
      <c r="O838" s="62"/>
      <c r="P838" s="62"/>
      <c r="Q838" s="62"/>
      <c r="R838" s="62"/>
      <c r="S838" s="62"/>
    </row>
    <row r="839" spans="1:19" s="63" customFormat="1" x14ac:dyDescent="0.3">
      <c r="A839" s="56"/>
      <c r="B839" s="57"/>
      <c r="C839" s="270"/>
      <c r="D839" s="271"/>
      <c r="E839" s="271"/>
      <c r="F839" s="271"/>
      <c r="G839" s="271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</row>
    <row r="840" spans="1:19" s="63" customFormat="1" ht="15" customHeight="1" x14ac:dyDescent="0.3">
      <c r="A840" s="56"/>
      <c r="B840" s="57"/>
      <c r="C840" s="58"/>
      <c r="D840" s="59"/>
      <c r="E840" s="60"/>
      <c r="F840" s="61"/>
      <c r="G840" s="62"/>
      <c r="H840" s="61"/>
      <c r="I840" s="62"/>
      <c r="J840" s="61"/>
      <c r="K840" s="62"/>
      <c r="L840" s="62"/>
      <c r="M840" s="62"/>
      <c r="N840" s="62"/>
      <c r="O840" s="62"/>
      <c r="P840" s="62"/>
      <c r="Q840" s="62"/>
      <c r="R840" s="62"/>
      <c r="S840" s="62"/>
    </row>
    <row r="841" spans="1:19" s="63" customFormat="1" x14ac:dyDescent="0.3">
      <c r="A841" s="56"/>
      <c r="B841" s="57"/>
      <c r="C841" s="270"/>
      <c r="D841" s="271"/>
      <c r="E841" s="271"/>
      <c r="F841" s="271"/>
      <c r="G841" s="271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</row>
    <row r="842" spans="1:19" s="63" customFormat="1" x14ac:dyDescent="0.3">
      <c r="A842" s="75"/>
      <c r="B842" s="76"/>
      <c r="C842" s="77"/>
      <c r="D842" s="78"/>
      <c r="E842" s="79"/>
      <c r="F842" s="80"/>
      <c r="G842" s="80"/>
      <c r="H842" s="80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</row>
    <row r="843" spans="1:19" s="63" customFormat="1" ht="15" customHeight="1" x14ac:dyDescent="0.3">
      <c r="A843" s="56"/>
      <c r="B843" s="57"/>
      <c r="C843" s="58"/>
      <c r="D843" s="59"/>
      <c r="E843" s="60"/>
      <c r="F843" s="61"/>
      <c r="G843" s="62"/>
      <c r="H843" s="61"/>
      <c r="I843" s="62"/>
      <c r="J843" s="61"/>
      <c r="K843" s="62"/>
      <c r="L843" s="62"/>
      <c r="M843" s="62"/>
      <c r="N843" s="62"/>
      <c r="O843" s="62"/>
      <c r="P843" s="62"/>
      <c r="Q843" s="62"/>
      <c r="R843" s="62"/>
      <c r="S843" s="62"/>
    </row>
    <row r="844" spans="1:19" s="63" customFormat="1" x14ac:dyDescent="0.3">
      <c r="A844" s="56"/>
      <c r="B844" s="57"/>
      <c r="C844" s="272"/>
      <c r="D844" s="273"/>
      <c r="E844" s="273"/>
      <c r="F844" s="273"/>
      <c r="G844" s="273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</row>
    <row r="845" spans="1:19" s="63" customFormat="1" x14ac:dyDescent="0.3">
      <c r="A845" s="56"/>
      <c r="B845" s="57"/>
      <c r="C845" s="270"/>
      <c r="D845" s="271"/>
      <c r="E845" s="271"/>
      <c r="F845" s="271"/>
      <c r="G845" s="271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</row>
    <row r="846" spans="1:19" s="63" customFormat="1" x14ac:dyDescent="0.3">
      <c r="A846" s="56"/>
      <c r="B846" s="57"/>
      <c r="C846" s="58"/>
      <c r="D846" s="59"/>
      <c r="E846" s="60"/>
      <c r="F846" s="61"/>
      <c r="G846" s="62"/>
      <c r="H846" s="61"/>
      <c r="I846" s="62"/>
      <c r="J846" s="61"/>
      <c r="K846" s="62"/>
      <c r="L846" s="62"/>
      <c r="M846" s="62"/>
      <c r="N846" s="62"/>
      <c r="O846" s="62"/>
      <c r="P846" s="62"/>
      <c r="Q846" s="62"/>
      <c r="R846" s="62"/>
      <c r="S846" s="62"/>
    </row>
    <row r="847" spans="1:19" s="63" customFormat="1" x14ac:dyDescent="0.3">
      <c r="A847" s="56"/>
      <c r="B847" s="57"/>
      <c r="C847" s="272"/>
      <c r="D847" s="273"/>
      <c r="E847" s="273"/>
      <c r="F847" s="273"/>
      <c r="G847" s="273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</row>
    <row r="848" spans="1:19" s="63" customFormat="1" x14ac:dyDescent="0.3">
      <c r="A848" s="75"/>
      <c r="B848" s="76"/>
      <c r="C848" s="77"/>
      <c r="D848" s="81"/>
      <c r="E848" s="75"/>
      <c r="F848" s="75"/>
      <c r="G848" s="82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</row>
    <row r="849" spans="1:25" s="63" customFormat="1" x14ac:dyDescent="0.3">
      <c r="A849" s="70"/>
      <c r="B849" s="71"/>
      <c r="C849" s="71"/>
      <c r="D849" s="72"/>
      <c r="E849" s="73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</row>
    <row r="850" spans="1:25" s="63" customFormat="1" x14ac:dyDescent="0.3">
      <c r="A850" s="65"/>
      <c r="B850" s="66"/>
      <c r="C850" s="274"/>
      <c r="D850" s="275"/>
      <c r="E850" s="275"/>
      <c r="F850" s="275"/>
      <c r="G850" s="275"/>
    </row>
    <row r="851" spans="1:25" s="63" customFormat="1" x14ac:dyDescent="0.3">
      <c r="B851" s="67"/>
      <c r="C851" s="67"/>
      <c r="D851" s="68"/>
    </row>
    <row r="852" spans="1:25" s="63" customFormat="1" x14ac:dyDescent="0.3">
      <c r="B852" s="67"/>
      <c r="C852" s="67"/>
      <c r="D852" s="68"/>
      <c r="H852" s="69"/>
      <c r="I852" s="69"/>
      <c r="J852" s="69"/>
      <c r="K852" s="69"/>
      <c r="L852" s="69"/>
      <c r="M852" s="69"/>
      <c r="N852" s="69"/>
      <c r="O852" s="69"/>
      <c r="P852" s="69"/>
      <c r="Q852" s="69"/>
      <c r="R852" s="69"/>
      <c r="S852" s="69"/>
    </row>
    <row r="853" spans="1:25" s="63" customFormat="1" x14ac:dyDescent="0.3">
      <c r="A853" s="70"/>
      <c r="B853" s="71"/>
      <c r="C853" s="71"/>
      <c r="D853" s="72"/>
      <c r="E853" s="73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Y853" s="64"/>
    </row>
    <row r="854" spans="1:25" s="63" customFormat="1" x14ac:dyDescent="0.3">
      <c r="A854" s="75"/>
      <c r="B854" s="76"/>
      <c r="C854" s="77"/>
      <c r="D854" s="78"/>
      <c r="E854" s="79"/>
      <c r="F854" s="80"/>
      <c r="G854" s="80"/>
      <c r="H854" s="80"/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Y854" s="64"/>
    </row>
    <row r="855" spans="1:25" s="63" customFormat="1" x14ac:dyDescent="0.3">
      <c r="A855" s="56"/>
      <c r="B855" s="57"/>
      <c r="C855" s="58"/>
      <c r="D855" s="59"/>
      <c r="E855" s="60"/>
      <c r="F855" s="61"/>
      <c r="G855" s="62"/>
      <c r="H855" s="61"/>
      <c r="I855" s="62"/>
      <c r="J855" s="61"/>
      <c r="K855" s="62"/>
      <c r="L855" s="62"/>
      <c r="M855" s="62"/>
      <c r="N855" s="62"/>
      <c r="O855" s="62"/>
      <c r="P855" s="62"/>
      <c r="Q855" s="62"/>
      <c r="R855" s="62"/>
      <c r="S855" s="62"/>
      <c r="Y855" s="64"/>
    </row>
    <row r="856" spans="1:25" s="63" customFormat="1" x14ac:dyDescent="0.3">
      <c r="A856" s="56"/>
      <c r="B856" s="57"/>
      <c r="C856" s="270"/>
      <c r="D856" s="271"/>
      <c r="E856" s="271"/>
      <c r="F856" s="271"/>
      <c r="G856" s="271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Y856" s="64"/>
    </row>
    <row r="857" spans="1:25" s="63" customFormat="1" x14ac:dyDescent="0.3">
      <c r="A857" s="56"/>
      <c r="B857" s="57"/>
      <c r="C857" s="58"/>
      <c r="D857" s="59"/>
      <c r="E857" s="60"/>
      <c r="F857" s="61"/>
      <c r="G857" s="62"/>
      <c r="H857" s="61"/>
      <c r="I857" s="62"/>
      <c r="J857" s="61"/>
      <c r="K857" s="62"/>
      <c r="L857" s="62"/>
      <c r="M857" s="62"/>
      <c r="N857" s="62"/>
      <c r="O857" s="62"/>
      <c r="P857" s="62"/>
      <c r="Q857" s="62"/>
      <c r="R857" s="62"/>
      <c r="S857" s="62"/>
      <c r="Y857" s="64"/>
    </row>
    <row r="858" spans="1:25" s="63" customFormat="1" x14ac:dyDescent="0.3">
      <c r="A858" s="56"/>
      <c r="B858" s="57"/>
      <c r="C858" s="270"/>
      <c r="D858" s="271"/>
      <c r="E858" s="271"/>
      <c r="F858" s="271"/>
      <c r="G858" s="271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Y858" s="64"/>
    </row>
    <row r="859" spans="1:25" s="63" customFormat="1" x14ac:dyDescent="0.3">
      <c r="A859" s="56"/>
      <c r="B859" s="57"/>
      <c r="C859" s="58"/>
      <c r="D859" s="59"/>
      <c r="E859" s="60"/>
      <c r="F859" s="61"/>
      <c r="G859" s="62"/>
      <c r="H859" s="61"/>
      <c r="I859" s="62"/>
      <c r="J859" s="61"/>
      <c r="K859" s="62"/>
      <c r="L859" s="62"/>
      <c r="M859" s="62"/>
      <c r="N859" s="62"/>
      <c r="O859" s="62"/>
      <c r="P859" s="62"/>
      <c r="Q859" s="62"/>
      <c r="R859" s="62"/>
      <c r="S859" s="62"/>
      <c r="Y859" s="64"/>
    </row>
    <row r="860" spans="1:25" s="63" customFormat="1" x14ac:dyDescent="0.3">
      <c r="A860" s="56"/>
      <c r="B860" s="57"/>
      <c r="C860" s="270"/>
      <c r="D860" s="271"/>
      <c r="E860" s="271"/>
      <c r="F860" s="271"/>
      <c r="G860" s="271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Y860" s="64"/>
    </row>
    <row r="861" spans="1:25" s="63" customFormat="1" x14ac:dyDescent="0.3">
      <c r="A861" s="56"/>
      <c r="B861" s="57"/>
      <c r="C861" s="58"/>
      <c r="D861" s="59"/>
      <c r="E861" s="60"/>
      <c r="F861" s="61"/>
      <c r="G861" s="62"/>
      <c r="H861" s="61"/>
      <c r="I861" s="62"/>
      <c r="J861" s="61"/>
      <c r="K861" s="62"/>
      <c r="L861" s="62"/>
      <c r="M861" s="62"/>
      <c r="N861" s="62"/>
      <c r="O861" s="62"/>
      <c r="P861" s="62"/>
      <c r="Q861" s="62"/>
      <c r="R861" s="62"/>
      <c r="S861" s="62"/>
      <c r="Y861" s="64"/>
    </row>
    <row r="862" spans="1:25" s="63" customFormat="1" x14ac:dyDescent="0.3">
      <c r="A862" s="56"/>
      <c r="B862" s="57"/>
      <c r="C862" s="270"/>
      <c r="D862" s="271"/>
      <c r="E862" s="271"/>
      <c r="F862" s="271"/>
      <c r="G862" s="271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Y862" s="64"/>
    </row>
    <row r="863" spans="1:25" s="63" customFormat="1" x14ac:dyDescent="0.3">
      <c r="A863" s="56"/>
      <c r="B863" s="57"/>
      <c r="C863" s="58"/>
      <c r="D863" s="59"/>
      <c r="E863" s="60"/>
      <c r="F863" s="61"/>
      <c r="G863" s="62"/>
      <c r="H863" s="61"/>
      <c r="I863" s="62"/>
      <c r="J863" s="61"/>
      <c r="K863" s="62"/>
      <c r="L863" s="62"/>
      <c r="M863" s="62"/>
      <c r="N863" s="62"/>
      <c r="O863" s="62"/>
      <c r="P863" s="62"/>
      <c r="Q863" s="62"/>
      <c r="R863" s="62"/>
      <c r="S863" s="62"/>
      <c r="Y863" s="64"/>
    </row>
    <row r="864" spans="1:25" s="63" customFormat="1" x14ac:dyDescent="0.3">
      <c r="A864" s="56"/>
      <c r="B864" s="57"/>
      <c r="C864" s="270"/>
      <c r="D864" s="271"/>
      <c r="E864" s="271"/>
      <c r="F864" s="271"/>
      <c r="G864" s="271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Y864" s="64"/>
    </row>
    <row r="865" spans="1:25" s="63" customFormat="1" x14ac:dyDescent="0.3">
      <c r="A865" s="56"/>
      <c r="B865" s="57"/>
      <c r="C865" s="58"/>
      <c r="D865" s="59"/>
      <c r="E865" s="60"/>
      <c r="F865" s="61"/>
      <c r="G865" s="62"/>
      <c r="H865" s="61"/>
      <c r="I865" s="62"/>
      <c r="J865" s="61"/>
      <c r="K865" s="62"/>
      <c r="L865" s="62"/>
      <c r="M865" s="62"/>
      <c r="N865" s="62"/>
      <c r="O865" s="62"/>
      <c r="P865" s="62"/>
      <c r="Q865" s="62"/>
      <c r="R865" s="62"/>
      <c r="S865" s="62"/>
      <c r="Y865" s="64"/>
    </row>
    <row r="866" spans="1:25" s="63" customFormat="1" x14ac:dyDescent="0.3">
      <c r="A866" s="56"/>
      <c r="B866" s="57"/>
      <c r="C866" s="270"/>
      <c r="D866" s="271"/>
      <c r="E866" s="271"/>
      <c r="F866" s="271"/>
      <c r="G866" s="271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Y866" s="64"/>
    </row>
    <row r="867" spans="1:25" s="63" customFormat="1" x14ac:dyDescent="0.3">
      <c r="A867" s="56"/>
      <c r="B867" s="57"/>
      <c r="C867" s="58"/>
      <c r="D867" s="59"/>
      <c r="E867" s="60"/>
      <c r="F867" s="61"/>
      <c r="G867" s="62"/>
      <c r="H867" s="61"/>
      <c r="I867" s="62"/>
      <c r="J867" s="61"/>
      <c r="K867" s="62"/>
      <c r="L867" s="62"/>
      <c r="M867" s="62"/>
      <c r="N867" s="62"/>
      <c r="O867" s="62"/>
      <c r="P867" s="62"/>
      <c r="Q867" s="62"/>
      <c r="R867" s="62"/>
      <c r="S867" s="62"/>
      <c r="Y867" s="64"/>
    </row>
    <row r="868" spans="1:25" s="63" customFormat="1" x14ac:dyDescent="0.3">
      <c r="A868" s="56"/>
      <c r="B868" s="57"/>
      <c r="C868" s="270"/>
      <c r="D868" s="271"/>
      <c r="E868" s="271"/>
      <c r="F868" s="271"/>
      <c r="G868" s="271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Y868" s="64"/>
    </row>
    <row r="869" spans="1:25" s="63" customFormat="1" x14ac:dyDescent="0.3">
      <c r="A869" s="56"/>
      <c r="B869" s="57"/>
      <c r="C869" s="58"/>
      <c r="D869" s="59"/>
      <c r="E869" s="60"/>
      <c r="F869" s="61"/>
      <c r="G869" s="62"/>
      <c r="H869" s="61"/>
      <c r="I869" s="62"/>
      <c r="J869" s="61"/>
      <c r="K869" s="62"/>
      <c r="L869" s="62"/>
      <c r="M869" s="62"/>
      <c r="N869" s="62"/>
      <c r="O869" s="62"/>
      <c r="P869" s="62"/>
      <c r="Q869" s="62"/>
      <c r="R869" s="62"/>
      <c r="S869" s="62"/>
      <c r="Y869" s="64"/>
    </row>
    <row r="870" spans="1:25" s="63" customFormat="1" x14ac:dyDescent="0.3">
      <c r="A870" s="56"/>
      <c r="B870" s="57"/>
      <c r="C870" s="270"/>
      <c r="D870" s="271"/>
      <c r="E870" s="271"/>
      <c r="F870" s="271"/>
      <c r="G870" s="271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Y870" s="64"/>
    </row>
    <row r="871" spans="1:25" s="63" customFormat="1" x14ac:dyDescent="0.3">
      <c r="A871" s="56"/>
      <c r="B871" s="57"/>
      <c r="C871" s="58"/>
      <c r="D871" s="59"/>
      <c r="E871" s="60"/>
      <c r="F871" s="61"/>
      <c r="G871" s="62"/>
      <c r="H871" s="61"/>
      <c r="I871" s="62"/>
      <c r="J871" s="61"/>
      <c r="K871" s="62"/>
      <c r="L871" s="62"/>
      <c r="M871" s="62"/>
      <c r="N871" s="62"/>
      <c r="O871" s="62"/>
      <c r="P871" s="62"/>
      <c r="Q871" s="62"/>
      <c r="R871" s="62"/>
      <c r="S871" s="62"/>
      <c r="Y871" s="64"/>
    </row>
    <row r="872" spans="1:25" s="63" customFormat="1" x14ac:dyDescent="0.3">
      <c r="A872" s="56"/>
      <c r="B872" s="57"/>
      <c r="C872" s="270"/>
      <c r="D872" s="271"/>
      <c r="E872" s="271"/>
      <c r="F872" s="271"/>
      <c r="G872" s="271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</row>
    <row r="873" spans="1:25" s="63" customFormat="1" x14ac:dyDescent="0.3">
      <c r="A873" s="56"/>
      <c r="B873" s="57"/>
      <c r="C873" s="58"/>
      <c r="D873" s="59"/>
      <c r="E873" s="60"/>
      <c r="F873" s="61"/>
      <c r="G873" s="62"/>
      <c r="H873" s="61"/>
      <c r="I873" s="62"/>
      <c r="J873" s="61"/>
      <c r="K873" s="62"/>
      <c r="L873" s="62"/>
      <c r="M873" s="62"/>
      <c r="N873" s="62"/>
      <c r="O873" s="62"/>
      <c r="P873" s="62"/>
      <c r="Q873" s="62"/>
      <c r="R873" s="62"/>
      <c r="S873" s="62"/>
    </row>
    <row r="874" spans="1:25" s="63" customFormat="1" x14ac:dyDescent="0.3">
      <c r="A874" s="56"/>
      <c r="B874" s="57"/>
      <c r="C874" s="270"/>
      <c r="D874" s="271"/>
      <c r="E874" s="271"/>
      <c r="F874" s="271"/>
      <c r="G874" s="271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</row>
    <row r="875" spans="1:25" s="63" customFormat="1" x14ac:dyDescent="0.3">
      <c r="A875" s="56"/>
      <c r="B875" s="57"/>
      <c r="C875" s="58"/>
      <c r="D875" s="59"/>
      <c r="E875" s="60"/>
      <c r="F875" s="61"/>
      <c r="G875" s="62"/>
      <c r="H875" s="61"/>
      <c r="I875" s="62"/>
      <c r="J875" s="61"/>
      <c r="K875" s="62"/>
      <c r="L875" s="62"/>
      <c r="M875" s="62"/>
      <c r="N875" s="62"/>
      <c r="O875" s="62"/>
      <c r="P875" s="62"/>
      <c r="Q875" s="62"/>
      <c r="R875" s="62"/>
      <c r="S875" s="62"/>
    </row>
    <row r="876" spans="1:25" s="63" customFormat="1" x14ac:dyDescent="0.3">
      <c r="A876" s="56"/>
      <c r="B876" s="57"/>
      <c r="C876" s="270"/>
      <c r="D876" s="271"/>
      <c r="E876" s="271"/>
      <c r="F876" s="271"/>
      <c r="G876" s="271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</row>
    <row r="877" spans="1:25" s="63" customFormat="1" x14ac:dyDescent="0.3">
      <c r="A877" s="56"/>
      <c r="B877" s="57"/>
      <c r="C877" s="58"/>
      <c r="D877" s="59"/>
      <c r="E877" s="60"/>
      <c r="F877" s="61"/>
      <c r="G877" s="62"/>
      <c r="H877" s="61"/>
      <c r="I877" s="62"/>
      <c r="J877" s="61"/>
      <c r="K877" s="62"/>
      <c r="L877" s="62"/>
      <c r="M877" s="62"/>
      <c r="N877" s="62"/>
      <c r="O877" s="62"/>
      <c r="P877" s="62"/>
      <c r="Q877" s="62"/>
      <c r="R877" s="62"/>
      <c r="S877" s="62"/>
    </row>
    <row r="878" spans="1:25" s="63" customFormat="1" x14ac:dyDescent="0.3">
      <c r="A878" s="56"/>
      <c r="B878" s="57"/>
      <c r="C878" s="272"/>
      <c r="D878" s="273"/>
      <c r="E878" s="273"/>
      <c r="F878" s="273"/>
      <c r="G878" s="273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</row>
    <row r="879" spans="1:25" s="63" customFormat="1" x14ac:dyDescent="0.3">
      <c r="A879" s="56"/>
      <c r="B879" s="57"/>
      <c r="C879" s="270"/>
      <c r="D879" s="271"/>
      <c r="E879" s="271"/>
      <c r="F879" s="271"/>
      <c r="G879" s="271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</row>
    <row r="880" spans="1:25" s="63" customFormat="1" x14ac:dyDescent="0.3">
      <c r="A880" s="56"/>
      <c r="B880" s="57"/>
      <c r="C880" s="58"/>
      <c r="D880" s="59"/>
      <c r="E880" s="60"/>
      <c r="F880" s="61"/>
      <c r="G880" s="62"/>
      <c r="H880" s="61"/>
      <c r="I880" s="62"/>
      <c r="J880" s="61"/>
      <c r="K880" s="62"/>
      <c r="L880" s="62"/>
      <c r="M880" s="62"/>
      <c r="N880" s="62"/>
      <c r="O880" s="62"/>
      <c r="P880" s="62"/>
      <c r="Q880" s="62"/>
      <c r="R880" s="62"/>
      <c r="S880" s="62"/>
    </row>
    <row r="881" spans="1:19" s="63" customFormat="1" x14ac:dyDescent="0.3">
      <c r="A881" s="56"/>
      <c r="B881" s="57"/>
      <c r="C881" s="270"/>
      <c r="D881" s="271"/>
      <c r="E881" s="271"/>
      <c r="F881" s="271"/>
      <c r="G881" s="271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</row>
    <row r="882" spans="1:19" s="63" customFormat="1" x14ac:dyDescent="0.3">
      <c r="A882" s="56"/>
      <c r="B882" s="57"/>
      <c r="C882" s="58"/>
      <c r="D882" s="59"/>
      <c r="E882" s="60"/>
      <c r="F882" s="61"/>
      <c r="G882" s="62"/>
      <c r="H882" s="61"/>
      <c r="I882" s="62"/>
      <c r="J882" s="61"/>
      <c r="K882" s="62"/>
      <c r="L882" s="62"/>
      <c r="M882" s="62"/>
      <c r="N882" s="62"/>
      <c r="O882" s="62"/>
      <c r="P882" s="62"/>
      <c r="Q882" s="62"/>
      <c r="R882" s="62"/>
      <c r="S882" s="62"/>
    </row>
    <row r="883" spans="1:19" s="63" customFormat="1" ht="15" customHeight="1" x14ac:dyDescent="0.3">
      <c r="A883" s="56"/>
      <c r="B883" s="57"/>
      <c r="C883" s="270"/>
      <c r="D883" s="271"/>
      <c r="E883" s="271"/>
      <c r="F883" s="271"/>
      <c r="G883" s="271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</row>
    <row r="884" spans="1:19" s="63" customFormat="1" x14ac:dyDescent="0.3">
      <c r="A884" s="56"/>
      <c r="B884" s="57"/>
      <c r="C884" s="58"/>
      <c r="D884" s="59"/>
      <c r="E884" s="60"/>
      <c r="F884" s="61"/>
      <c r="G884" s="62"/>
      <c r="H884" s="61"/>
      <c r="I884" s="62"/>
      <c r="J884" s="61"/>
      <c r="K884" s="62"/>
      <c r="L884" s="62"/>
      <c r="M884" s="62"/>
      <c r="N884" s="62"/>
      <c r="O884" s="62"/>
      <c r="P884" s="62"/>
      <c r="Q884" s="62"/>
      <c r="R884" s="62"/>
      <c r="S884" s="62"/>
    </row>
    <row r="885" spans="1:19" s="63" customFormat="1" x14ac:dyDescent="0.3">
      <c r="A885" s="56"/>
      <c r="B885" s="57"/>
      <c r="C885" s="270"/>
      <c r="D885" s="271"/>
      <c r="E885" s="271"/>
      <c r="F885" s="271"/>
      <c r="G885" s="271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</row>
    <row r="886" spans="1:19" s="63" customFormat="1" x14ac:dyDescent="0.3">
      <c r="A886" s="56"/>
      <c r="B886" s="57"/>
      <c r="C886" s="58"/>
      <c r="D886" s="59"/>
      <c r="E886" s="60"/>
      <c r="F886" s="61"/>
      <c r="G886" s="62"/>
      <c r="H886" s="61"/>
      <c r="I886" s="62"/>
      <c r="J886" s="61"/>
      <c r="K886" s="62"/>
      <c r="L886" s="62"/>
      <c r="M886" s="62"/>
      <c r="N886" s="62"/>
      <c r="O886" s="62"/>
      <c r="P886" s="62"/>
      <c r="Q886" s="62"/>
      <c r="R886" s="62"/>
      <c r="S886" s="62"/>
    </row>
    <row r="887" spans="1:19" s="63" customFormat="1" x14ac:dyDescent="0.3">
      <c r="A887" s="56"/>
      <c r="B887" s="57"/>
      <c r="C887" s="270"/>
      <c r="D887" s="271"/>
      <c r="E887" s="271"/>
      <c r="F887" s="271"/>
      <c r="G887" s="271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</row>
    <row r="888" spans="1:19" s="63" customFormat="1" x14ac:dyDescent="0.3">
      <c r="A888" s="56"/>
      <c r="B888" s="57"/>
      <c r="C888" s="58"/>
      <c r="D888" s="59"/>
      <c r="E888" s="60"/>
      <c r="F888" s="61"/>
      <c r="G888" s="62"/>
      <c r="H888" s="61"/>
      <c r="I888" s="62"/>
      <c r="J888" s="61"/>
      <c r="K888" s="62"/>
      <c r="L888" s="62"/>
      <c r="M888" s="62"/>
      <c r="N888" s="62"/>
      <c r="O888" s="62"/>
      <c r="P888" s="62"/>
      <c r="Q888" s="62"/>
      <c r="R888" s="62"/>
      <c r="S888" s="62"/>
    </row>
    <row r="889" spans="1:19" s="63" customFormat="1" x14ac:dyDescent="0.3">
      <c r="A889" s="56"/>
      <c r="B889" s="57"/>
      <c r="C889" s="272"/>
      <c r="D889" s="273"/>
      <c r="E889" s="273"/>
      <c r="F889" s="273"/>
      <c r="G889" s="273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</row>
    <row r="890" spans="1:19" s="63" customFormat="1" x14ac:dyDescent="0.3">
      <c r="A890" s="56"/>
      <c r="B890" s="57"/>
      <c r="C890" s="270"/>
      <c r="D890" s="271"/>
      <c r="E890" s="271"/>
      <c r="F890" s="271"/>
      <c r="G890" s="271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</row>
    <row r="891" spans="1:19" s="63" customFormat="1" x14ac:dyDescent="0.3">
      <c r="A891" s="56"/>
      <c r="B891" s="57"/>
      <c r="C891" s="58"/>
      <c r="D891" s="59"/>
      <c r="E891" s="60"/>
      <c r="F891" s="61"/>
      <c r="G891" s="62"/>
      <c r="H891" s="61"/>
      <c r="I891" s="62"/>
      <c r="J891" s="61"/>
      <c r="K891" s="62"/>
      <c r="L891" s="62"/>
      <c r="M891" s="62"/>
      <c r="N891" s="62"/>
      <c r="O891" s="62"/>
      <c r="P891" s="62"/>
      <c r="Q891" s="62"/>
      <c r="R891" s="62"/>
      <c r="S891" s="62"/>
    </row>
    <row r="892" spans="1:19" s="63" customFormat="1" x14ac:dyDescent="0.3">
      <c r="A892" s="56"/>
      <c r="B892" s="57"/>
      <c r="C892" s="272"/>
      <c r="D892" s="273"/>
      <c r="E892" s="273"/>
      <c r="F892" s="273"/>
      <c r="G892" s="273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</row>
    <row r="893" spans="1:19" s="63" customFormat="1" x14ac:dyDescent="0.3">
      <c r="A893" s="56"/>
      <c r="B893" s="57"/>
      <c r="C893" s="270"/>
      <c r="D893" s="271"/>
      <c r="E893" s="271"/>
      <c r="F893" s="271"/>
      <c r="G893" s="271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</row>
    <row r="894" spans="1:19" s="63" customFormat="1" x14ac:dyDescent="0.3">
      <c r="A894" s="56"/>
      <c r="B894" s="57"/>
      <c r="C894" s="58"/>
      <c r="D894" s="59"/>
      <c r="E894" s="60"/>
      <c r="F894" s="61"/>
      <c r="G894" s="62"/>
      <c r="H894" s="61"/>
      <c r="I894" s="62"/>
      <c r="J894" s="61"/>
      <c r="K894" s="62"/>
      <c r="L894" s="62"/>
      <c r="M894" s="62"/>
      <c r="N894" s="62"/>
      <c r="O894" s="62"/>
      <c r="P894" s="62"/>
      <c r="Q894" s="62"/>
      <c r="R894" s="62"/>
      <c r="S894" s="62"/>
    </row>
    <row r="895" spans="1:19" s="63" customFormat="1" x14ac:dyDescent="0.3">
      <c r="A895" s="56"/>
      <c r="B895" s="57"/>
      <c r="C895" s="270"/>
      <c r="D895" s="271"/>
      <c r="E895" s="271"/>
      <c r="F895" s="271"/>
      <c r="G895" s="271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</row>
    <row r="896" spans="1:19" s="63" customFormat="1" x14ac:dyDescent="0.3">
      <c r="A896" s="56"/>
      <c r="B896" s="57"/>
      <c r="C896" s="58"/>
      <c r="D896" s="59"/>
      <c r="E896" s="60"/>
      <c r="F896" s="61"/>
      <c r="G896" s="62"/>
      <c r="H896" s="61"/>
      <c r="I896" s="62"/>
      <c r="J896" s="61"/>
      <c r="K896" s="62"/>
      <c r="L896" s="62"/>
      <c r="M896" s="62"/>
      <c r="N896" s="62"/>
      <c r="O896" s="62"/>
      <c r="P896" s="62"/>
      <c r="Q896" s="62"/>
      <c r="R896" s="62"/>
      <c r="S896" s="62"/>
    </row>
    <row r="897" spans="1:19" s="63" customFormat="1" x14ac:dyDescent="0.3">
      <c r="A897" s="56"/>
      <c r="B897" s="57"/>
      <c r="C897" s="270"/>
      <c r="D897" s="271"/>
      <c r="E897" s="271"/>
      <c r="F897" s="271"/>
      <c r="G897" s="271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</row>
    <row r="898" spans="1:19" s="63" customFormat="1" x14ac:dyDescent="0.3">
      <c r="A898" s="56"/>
      <c r="B898" s="57"/>
      <c r="C898" s="58"/>
      <c r="D898" s="59"/>
      <c r="E898" s="60"/>
      <c r="F898" s="61"/>
      <c r="G898" s="62"/>
      <c r="H898" s="61"/>
      <c r="I898" s="62"/>
      <c r="J898" s="61"/>
      <c r="K898" s="62"/>
      <c r="L898" s="62"/>
      <c r="M898" s="62"/>
      <c r="N898" s="62"/>
      <c r="O898" s="62"/>
      <c r="P898" s="62"/>
      <c r="Q898" s="62"/>
      <c r="R898" s="62"/>
      <c r="S898" s="62"/>
    </row>
    <row r="899" spans="1:19" s="63" customFormat="1" x14ac:dyDescent="0.3">
      <c r="A899" s="56"/>
      <c r="B899" s="57"/>
      <c r="C899" s="270"/>
      <c r="D899" s="271"/>
      <c r="E899" s="271"/>
      <c r="F899" s="271"/>
      <c r="G899" s="271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</row>
    <row r="900" spans="1:19" s="63" customFormat="1" x14ac:dyDescent="0.3">
      <c r="A900" s="75"/>
      <c r="B900" s="76"/>
      <c r="C900" s="77"/>
      <c r="D900" s="78"/>
      <c r="E900" s="79"/>
      <c r="F900" s="80"/>
      <c r="G900" s="80"/>
      <c r="H900" s="80"/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</row>
    <row r="901" spans="1:19" s="63" customFormat="1" x14ac:dyDescent="0.3">
      <c r="A901" s="56"/>
      <c r="B901" s="57"/>
      <c r="C901" s="58"/>
      <c r="D901" s="59"/>
      <c r="E901" s="60"/>
      <c r="F901" s="61"/>
      <c r="G901" s="62"/>
      <c r="H901" s="61"/>
      <c r="I901" s="62"/>
      <c r="J901" s="61"/>
      <c r="K901" s="62"/>
      <c r="L901" s="62"/>
      <c r="M901" s="62"/>
      <c r="N901" s="62"/>
      <c r="O901" s="62"/>
      <c r="P901" s="62"/>
      <c r="Q901" s="62"/>
      <c r="R901" s="62"/>
      <c r="S901" s="62"/>
    </row>
    <row r="902" spans="1:19" s="63" customFormat="1" x14ac:dyDescent="0.3">
      <c r="A902" s="56"/>
      <c r="B902" s="57"/>
      <c r="C902" s="270"/>
      <c r="D902" s="271"/>
      <c r="E902" s="271"/>
      <c r="F902" s="271"/>
      <c r="G902" s="271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</row>
    <row r="903" spans="1:19" s="63" customFormat="1" ht="15" customHeight="1" x14ac:dyDescent="0.3">
      <c r="A903" s="56"/>
      <c r="B903" s="57"/>
      <c r="C903" s="58"/>
      <c r="D903" s="59"/>
      <c r="E903" s="60"/>
      <c r="F903" s="61"/>
      <c r="G903" s="62"/>
      <c r="H903" s="61"/>
      <c r="I903" s="62"/>
      <c r="J903" s="61"/>
      <c r="K903" s="62"/>
      <c r="L903" s="62"/>
      <c r="M903" s="62"/>
      <c r="N903" s="62"/>
      <c r="O903" s="62"/>
      <c r="P903" s="62"/>
      <c r="Q903" s="62"/>
      <c r="R903" s="62"/>
      <c r="S903" s="62"/>
    </row>
    <row r="904" spans="1:19" s="63" customFormat="1" x14ac:dyDescent="0.3">
      <c r="A904" s="56"/>
      <c r="B904" s="57"/>
      <c r="C904" s="270"/>
      <c r="D904" s="271"/>
      <c r="E904" s="271"/>
      <c r="F904" s="271"/>
      <c r="G904" s="271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</row>
    <row r="905" spans="1:19" s="63" customFormat="1" x14ac:dyDescent="0.3">
      <c r="A905" s="56"/>
      <c r="B905" s="57"/>
      <c r="C905" s="58"/>
      <c r="D905" s="59"/>
      <c r="E905" s="60"/>
      <c r="F905" s="61"/>
      <c r="G905" s="62"/>
      <c r="H905" s="61"/>
      <c r="I905" s="62"/>
      <c r="J905" s="61"/>
      <c r="K905" s="62"/>
      <c r="L905" s="62"/>
      <c r="M905" s="62"/>
      <c r="N905" s="62"/>
      <c r="O905" s="62"/>
      <c r="P905" s="62"/>
      <c r="Q905" s="62"/>
      <c r="R905" s="62"/>
      <c r="S905" s="62"/>
    </row>
    <row r="906" spans="1:19" s="63" customFormat="1" x14ac:dyDescent="0.3">
      <c r="A906" s="56"/>
      <c r="B906" s="57"/>
      <c r="C906" s="270"/>
      <c r="D906" s="271"/>
      <c r="E906" s="271"/>
      <c r="F906" s="271"/>
      <c r="G906" s="271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</row>
    <row r="907" spans="1:19" s="63" customFormat="1" x14ac:dyDescent="0.3">
      <c r="A907" s="75"/>
      <c r="B907" s="76"/>
      <c r="C907" s="77"/>
      <c r="D907" s="78"/>
      <c r="E907" s="79"/>
      <c r="F907" s="80"/>
      <c r="G907" s="80"/>
      <c r="H907" s="80"/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</row>
    <row r="908" spans="1:19" s="63" customFormat="1" x14ac:dyDescent="0.3">
      <c r="A908" s="56"/>
      <c r="B908" s="57"/>
      <c r="C908" s="58"/>
      <c r="D908" s="59"/>
      <c r="E908" s="60"/>
      <c r="F908" s="61"/>
      <c r="G908" s="62"/>
      <c r="H908" s="61"/>
      <c r="I908" s="62"/>
      <c r="J908" s="61"/>
      <c r="K908" s="62"/>
      <c r="L908" s="62"/>
      <c r="M908" s="62"/>
      <c r="N908" s="62"/>
      <c r="O908" s="62"/>
      <c r="P908" s="62"/>
      <c r="Q908" s="62"/>
      <c r="R908" s="62"/>
      <c r="S908" s="62"/>
    </row>
    <row r="909" spans="1:19" s="63" customFormat="1" x14ac:dyDescent="0.3">
      <c r="A909" s="56"/>
      <c r="B909" s="57"/>
      <c r="C909" s="272"/>
      <c r="D909" s="273"/>
      <c r="E909" s="273"/>
      <c r="F909" s="273"/>
      <c r="G909" s="273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</row>
    <row r="910" spans="1:19" s="63" customFormat="1" x14ac:dyDescent="0.3">
      <c r="A910" s="56"/>
      <c r="B910" s="57"/>
      <c r="C910" s="270"/>
      <c r="D910" s="271"/>
      <c r="E910" s="271"/>
      <c r="F910" s="271"/>
      <c r="G910" s="271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</row>
    <row r="911" spans="1:19" s="63" customFormat="1" x14ac:dyDescent="0.3">
      <c r="A911" s="56"/>
      <c r="B911" s="57"/>
      <c r="C911" s="58"/>
      <c r="D911" s="59"/>
      <c r="E911" s="60"/>
      <c r="F911" s="61"/>
      <c r="G911" s="62"/>
      <c r="H911" s="61"/>
      <c r="I911" s="62"/>
      <c r="J911" s="61"/>
      <c r="K911" s="62"/>
      <c r="L911" s="62"/>
      <c r="M911" s="62"/>
      <c r="N911" s="62"/>
      <c r="O911" s="62"/>
      <c r="P911" s="62"/>
      <c r="Q911" s="62"/>
      <c r="R911" s="62"/>
      <c r="S911" s="62"/>
    </row>
    <row r="912" spans="1:19" s="63" customFormat="1" x14ac:dyDescent="0.3">
      <c r="A912" s="56"/>
      <c r="B912" s="57"/>
      <c r="C912" s="270"/>
      <c r="D912" s="271"/>
      <c r="E912" s="271"/>
      <c r="F912" s="271"/>
      <c r="G912" s="271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</row>
    <row r="913" spans="1:19" s="63" customFormat="1" x14ac:dyDescent="0.3">
      <c r="A913" s="56"/>
      <c r="B913" s="57"/>
      <c r="C913" s="58"/>
      <c r="D913" s="59"/>
      <c r="E913" s="60"/>
      <c r="F913" s="61"/>
      <c r="G913" s="62"/>
      <c r="H913" s="61"/>
      <c r="I913" s="62"/>
      <c r="J913" s="61"/>
      <c r="K913" s="62"/>
      <c r="L913" s="62"/>
      <c r="M913" s="62"/>
      <c r="N913" s="62"/>
      <c r="O913" s="62"/>
      <c r="P913" s="62"/>
      <c r="Q913" s="62"/>
      <c r="R913" s="62"/>
      <c r="S913" s="62"/>
    </row>
    <row r="914" spans="1:19" s="63" customFormat="1" x14ac:dyDescent="0.3">
      <c r="A914" s="56"/>
      <c r="B914" s="57"/>
      <c r="C914" s="270"/>
      <c r="D914" s="271"/>
      <c r="E914" s="271"/>
      <c r="F914" s="271"/>
      <c r="G914" s="271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</row>
    <row r="915" spans="1:19" s="63" customFormat="1" x14ac:dyDescent="0.3">
      <c r="A915" s="56"/>
      <c r="B915" s="57"/>
      <c r="C915" s="58"/>
      <c r="D915" s="59"/>
      <c r="E915" s="60"/>
      <c r="F915" s="61"/>
      <c r="G915" s="62"/>
      <c r="H915" s="61"/>
      <c r="I915" s="62"/>
      <c r="J915" s="61"/>
      <c r="K915" s="62"/>
      <c r="L915" s="62"/>
      <c r="M915" s="62"/>
      <c r="N915" s="62"/>
      <c r="O915" s="62"/>
      <c r="P915" s="62"/>
      <c r="Q915" s="62"/>
      <c r="R915" s="62"/>
      <c r="S915" s="62"/>
    </row>
    <row r="916" spans="1:19" s="63" customFormat="1" ht="15" customHeight="1" x14ac:dyDescent="0.3">
      <c r="A916" s="56"/>
      <c r="B916" s="57"/>
      <c r="C916" s="270"/>
      <c r="D916" s="271"/>
      <c r="E916" s="271"/>
      <c r="F916" s="271"/>
      <c r="G916" s="271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</row>
    <row r="917" spans="1:19" s="63" customFormat="1" x14ac:dyDescent="0.3">
      <c r="A917" s="56"/>
      <c r="B917" s="57"/>
      <c r="C917" s="58"/>
      <c r="D917" s="59"/>
      <c r="E917" s="60"/>
      <c r="F917" s="61"/>
      <c r="G917" s="62"/>
      <c r="H917" s="61"/>
      <c r="I917" s="62"/>
      <c r="J917" s="61"/>
      <c r="K917" s="62"/>
      <c r="L917" s="62"/>
      <c r="M917" s="62"/>
      <c r="N917" s="62"/>
      <c r="O917" s="62"/>
      <c r="P917" s="62"/>
      <c r="Q917" s="62"/>
      <c r="R917" s="62"/>
      <c r="S917" s="62"/>
    </row>
    <row r="918" spans="1:19" s="63" customFormat="1" x14ac:dyDescent="0.3">
      <c r="A918" s="56"/>
      <c r="B918" s="57"/>
      <c r="C918" s="270"/>
      <c r="D918" s="271"/>
      <c r="E918" s="271"/>
      <c r="F918" s="271"/>
      <c r="G918" s="271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</row>
    <row r="919" spans="1:19" s="63" customFormat="1" x14ac:dyDescent="0.3">
      <c r="A919" s="56"/>
      <c r="B919" s="57"/>
      <c r="C919" s="58"/>
      <c r="D919" s="59"/>
      <c r="E919" s="60"/>
      <c r="F919" s="61"/>
      <c r="G919" s="62"/>
      <c r="H919" s="61"/>
      <c r="I919" s="62"/>
      <c r="J919" s="61"/>
      <c r="K919" s="62"/>
      <c r="L919" s="62"/>
      <c r="M919" s="62"/>
      <c r="N919" s="62"/>
      <c r="O919" s="62"/>
      <c r="P919" s="62"/>
      <c r="Q919" s="62"/>
      <c r="R919" s="62"/>
      <c r="S919" s="62"/>
    </row>
    <row r="920" spans="1:19" s="63" customFormat="1" x14ac:dyDescent="0.3">
      <c r="A920" s="56"/>
      <c r="B920" s="57"/>
      <c r="C920" s="270"/>
      <c r="D920" s="271"/>
      <c r="E920" s="271"/>
      <c r="F920" s="271"/>
      <c r="G920" s="271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</row>
    <row r="921" spans="1:19" s="63" customFormat="1" x14ac:dyDescent="0.3">
      <c r="A921" s="56"/>
      <c r="B921" s="57"/>
      <c r="C921" s="58"/>
      <c r="D921" s="59"/>
      <c r="E921" s="60"/>
      <c r="F921" s="61"/>
      <c r="G921" s="62"/>
      <c r="H921" s="61"/>
      <c r="I921" s="62"/>
      <c r="J921" s="61"/>
      <c r="K921" s="62"/>
      <c r="L921" s="62"/>
      <c r="M921" s="62"/>
      <c r="N921" s="62"/>
      <c r="O921" s="62"/>
      <c r="P921" s="62"/>
      <c r="Q921" s="62"/>
      <c r="R921" s="62"/>
      <c r="S921" s="62"/>
    </row>
    <row r="922" spans="1:19" s="63" customFormat="1" x14ac:dyDescent="0.3">
      <c r="A922" s="56"/>
      <c r="B922" s="57"/>
      <c r="C922" s="272"/>
      <c r="D922" s="273"/>
      <c r="E922" s="273"/>
      <c r="F922" s="273"/>
      <c r="G922" s="273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</row>
    <row r="923" spans="1:19" s="63" customFormat="1" x14ac:dyDescent="0.3">
      <c r="A923" s="56"/>
      <c r="B923" s="57"/>
      <c r="C923" s="270"/>
      <c r="D923" s="271"/>
      <c r="E923" s="271"/>
      <c r="F923" s="271"/>
      <c r="G923" s="271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</row>
    <row r="924" spans="1:19" s="63" customFormat="1" x14ac:dyDescent="0.3">
      <c r="A924" s="75"/>
      <c r="B924" s="76"/>
      <c r="C924" s="77"/>
      <c r="D924" s="78"/>
      <c r="E924" s="79"/>
      <c r="F924" s="80"/>
      <c r="G924" s="80"/>
      <c r="H924" s="80"/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</row>
    <row r="925" spans="1:19" s="63" customFormat="1" x14ac:dyDescent="0.3">
      <c r="A925" s="56"/>
      <c r="B925" s="57"/>
      <c r="C925" s="58"/>
      <c r="D925" s="59"/>
      <c r="E925" s="60"/>
      <c r="F925" s="61"/>
      <c r="G925" s="62"/>
      <c r="H925" s="61"/>
      <c r="I925" s="62"/>
      <c r="J925" s="61"/>
      <c r="K925" s="62"/>
      <c r="L925" s="62"/>
      <c r="M925" s="62"/>
      <c r="N925" s="62"/>
      <c r="O925" s="62"/>
      <c r="P925" s="62"/>
      <c r="Q925" s="62"/>
      <c r="R925" s="62"/>
      <c r="S925" s="62"/>
    </row>
    <row r="926" spans="1:19" s="63" customFormat="1" x14ac:dyDescent="0.3">
      <c r="A926" s="56"/>
      <c r="B926" s="57"/>
      <c r="C926" s="270"/>
      <c r="D926" s="271"/>
      <c r="E926" s="271"/>
      <c r="F926" s="271"/>
      <c r="G926" s="271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</row>
    <row r="927" spans="1:19" s="63" customFormat="1" x14ac:dyDescent="0.3">
      <c r="A927" s="56"/>
      <c r="B927" s="57"/>
      <c r="C927" s="58"/>
      <c r="D927" s="59"/>
      <c r="E927" s="60"/>
      <c r="F927" s="61"/>
      <c r="G927" s="62"/>
      <c r="H927" s="61"/>
      <c r="I927" s="62"/>
      <c r="J927" s="61"/>
      <c r="K927" s="62"/>
      <c r="L927" s="62"/>
      <c r="M927" s="62"/>
      <c r="N927" s="62"/>
      <c r="O927" s="62"/>
      <c r="P927" s="62"/>
      <c r="Q927" s="62"/>
      <c r="R927" s="62"/>
      <c r="S927" s="62"/>
    </row>
    <row r="928" spans="1:19" s="63" customFormat="1" x14ac:dyDescent="0.3">
      <c r="A928" s="56"/>
      <c r="B928" s="57"/>
      <c r="C928" s="272"/>
      <c r="D928" s="273"/>
      <c r="E928" s="273"/>
      <c r="F928" s="273"/>
      <c r="G928" s="273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</row>
    <row r="929" spans="1:19" s="63" customFormat="1" x14ac:dyDescent="0.3">
      <c r="A929" s="56"/>
      <c r="B929" s="57"/>
      <c r="C929" s="270"/>
      <c r="D929" s="271"/>
      <c r="E929" s="271"/>
      <c r="F929" s="271"/>
      <c r="G929" s="271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</row>
    <row r="930" spans="1:19" s="63" customFormat="1" x14ac:dyDescent="0.3">
      <c r="A930" s="56"/>
      <c r="B930" s="57"/>
      <c r="C930" s="58"/>
      <c r="D930" s="59"/>
      <c r="E930" s="60"/>
      <c r="F930" s="61"/>
      <c r="G930" s="62"/>
      <c r="H930" s="61"/>
      <c r="I930" s="62"/>
      <c r="J930" s="61"/>
      <c r="K930" s="62"/>
      <c r="L930" s="62"/>
      <c r="M930" s="62"/>
      <c r="N930" s="62"/>
      <c r="O930" s="62"/>
      <c r="P930" s="62"/>
      <c r="Q930" s="62"/>
      <c r="R930" s="62"/>
      <c r="S930" s="62"/>
    </row>
    <row r="931" spans="1:19" s="63" customFormat="1" x14ac:dyDescent="0.3">
      <c r="A931" s="56"/>
      <c r="B931" s="57"/>
      <c r="C931" s="270"/>
      <c r="D931" s="271"/>
      <c r="E931" s="271"/>
      <c r="F931" s="271"/>
      <c r="G931" s="271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</row>
    <row r="932" spans="1:19" s="63" customFormat="1" ht="15" customHeight="1" x14ac:dyDescent="0.3">
      <c r="A932" s="56"/>
      <c r="B932" s="57"/>
      <c r="C932" s="58"/>
      <c r="D932" s="59"/>
      <c r="E932" s="60"/>
      <c r="F932" s="61"/>
      <c r="G932" s="62"/>
      <c r="H932" s="61"/>
      <c r="I932" s="62"/>
      <c r="J932" s="61"/>
      <c r="K932" s="62"/>
      <c r="L932" s="62"/>
      <c r="M932" s="62"/>
      <c r="N932" s="62"/>
      <c r="O932" s="62"/>
      <c r="P932" s="62"/>
      <c r="Q932" s="62"/>
      <c r="R932" s="62"/>
      <c r="S932" s="62"/>
    </row>
    <row r="933" spans="1:19" s="63" customFormat="1" x14ac:dyDescent="0.3">
      <c r="A933" s="56"/>
      <c r="B933" s="57"/>
      <c r="C933" s="270"/>
      <c r="D933" s="271"/>
      <c r="E933" s="271"/>
      <c r="F933" s="271"/>
      <c r="G933" s="271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</row>
    <row r="934" spans="1:19" s="63" customFormat="1" x14ac:dyDescent="0.3">
      <c r="A934" s="56"/>
      <c r="B934" s="57"/>
      <c r="C934" s="58"/>
      <c r="D934" s="59"/>
      <c r="E934" s="60"/>
      <c r="F934" s="61"/>
      <c r="G934" s="62"/>
      <c r="H934" s="61"/>
      <c r="I934" s="62"/>
      <c r="J934" s="61"/>
      <c r="K934" s="62"/>
      <c r="L934" s="62"/>
      <c r="M934" s="62"/>
      <c r="N934" s="62"/>
      <c r="O934" s="62"/>
      <c r="P934" s="62"/>
      <c r="Q934" s="62"/>
      <c r="R934" s="62"/>
      <c r="S934" s="62"/>
    </row>
    <row r="935" spans="1:19" s="63" customFormat="1" ht="15" customHeight="1" x14ac:dyDescent="0.3">
      <c r="A935" s="56"/>
      <c r="B935" s="57"/>
      <c r="C935" s="272"/>
      <c r="D935" s="273"/>
      <c r="E935" s="273"/>
      <c r="F935" s="273"/>
      <c r="G935" s="273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</row>
    <row r="936" spans="1:19" s="63" customFormat="1" x14ac:dyDescent="0.3">
      <c r="A936" s="56"/>
      <c r="B936" s="57"/>
      <c r="C936" s="270"/>
      <c r="D936" s="271"/>
      <c r="E936" s="271"/>
      <c r="F936" s="271"/>
      <c r="G936" s="271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</row>
    <row r="937" spans="1:19" s="63" customFormat="1" x14ac:dyDescent="0.3">
      <c r="A937" s="56"/>
      <c r="B937" s="57"/>
      <c r="C937" s="58"/>
      <c r="D937" s="59"/>
      <c r="E937" s="60"/>
      <c r="F937" s="61"/>
      <c r="G937" s="62"/>
      <c r="H937" s="61"/>
      <c r="I937" s="62"/>
      <c r="J937" s="61"/>
      <c r="K937" s="62"/>
      <c r="L937" s="62"/>
      <c r="M937" s="62"/>
      <c r="N937" s="62"/>
      <c r="O937" s="62"/>
      <c r="P937" s="62"/>
      <c r="Q937" s="62"/>
      <c r="R937" s="62"/>
      <c r="S937" s="62"/>
    </row>
    <row r="938" spans="1:19" s="63" customFormat="1" ht="15" customHeight="1" x14ac:dyDescent="0.3">
      <c r="A938" s="56"/>
      <c r="B938" s="57"/>
      <c r="C938" s="272"/>
      <c r="D938" s="273"/>
      <c r="E938" s="273"/>
      <c r="F938" s="273"/>
      <c r="G938" s="273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</row>
    <row r="939" spans="1:19" s="63" customFormat="1" x14ac:dyDescent="0.3">
      <c r="A939" s="56"/>
      <c r="B939" s="57"/>
      <c r="C939" s="270"/>
      <c r="D939" s="271"/>
      <c r="E939" s="271"/>
      <c r="F939" s="271"/>
      <c r="G939" s="271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</row>
    <row r="940" spans="1:19" s="63" customFormat="1" x14ac:dyDescent="0.3">
      <c r="A940" s="56"/>
      <c r="B940" s="57"/>
      <c r="C940" s="58"/>
      <c r="D940" s="59"/>
      <c r="E940" s="60"/>
      <c r="F940" s="61"/>
      <c r="G940" s="62"/>
      <c r="H940" s="61"/>
      <c r="I940" s="62"/>
      <c r="J940" s="61"/>
      <c r="K940" s="62"/>
      <c r="L940" s="62"/>
      <c r="M940" s="62"/>
      <c r="N940" s="62"/>
      <c r="O940" s="62"/>
      <c r="P940" s="62"/>
      <c r="Q940" s="62"/>
      <c r="R940" s="62"/>
      <c r="S940" s="62"/>
    </row>
    <row r="941" spans="1:19" s="63" customFormat="1" ht="15" customHeight="1" x14ac:dyDescent="0.3">
      <c r="A941" s="56"/>
      <c r="B941" s="57"/>
      <c r="C941" s="272"/>
      <c r="D941" s="273"/>
      <c r="E941" s="273"/>
      <c r="F941" s="273"/>
      <c r="G941" s="273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</row>
    <row r="942" spans="1:19" s="63" customFormat="1" x14ac:dyDescent="0.3">
      <c r="A942" s="56"/>
      <c r="B942" s="57"/>
      <c r="C942" s="270"/>
      <c r="D942" s="271"/>
      <c r="E942" s="271"/>
      <c r="F942" s="271"/>
      <c r="G942" s="271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</row>
    <row r="943" spans="1:19" s="63" customFormat="1" x14ac:dyDescent="0.3">
      <c r="A943" s="56"/>
      <c r="B943" s="57"/>
      <c r="C943" s="58"/>
      <c r="D943" s="59"/>
      <c r="E943" s="60"/>
      <c r="F943" s="61"/>
      <c r="G943" s="62"/>
      <c r="H943" s="61"/>
      <c r="I943" s="62"/>
      <c r="J943" s="61"/>
      <c r="K943" s="62"/>
      <c r="L943" s="62"/>
      <c r="M943" s="62"/>
      <c r="N943" s="62"/>
      <c r="O943" s="62"/>
      <c r="P943" s="62"/>
      <c r="Q943" s="62"/>
      <c r="R943" s="62"/>
      <c r="S943" s="62"/>
    </row>
    <row r="944" spans="1:19" s="63" customFormat="1" x14ac:dyDescent="0.3">
      <c r="A944" s="56"/>
      <c r="B944" s="57"/>
      <c r="C944" s="272"/>
      <c r="D944" s="273"/>
      <c r="E944" s="273"/>
      <c r="F944" s="273"/>
      <c r="G944" s="273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</row>
    <row r="945" spans="1:19" s="63" customFormat="1" x14ac:dyDescent="0.3">
      <c r="A945" s="56"/>
      <c r="B945" s="57"/>
      <c r="C945" s="270"/>
      <c r="D945" s="271"/>
      <c r="E945" s="271"/>
      <c r="F945" s="271"/>
      <c r="G945" s="271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</row>
    <row r="946" spans="1:19" s="63" customFormat="1" x14ac:dyDescent="0.3">
      <c r="A946" s="56"/>
      <c r="B946" s="57"/>
      <c r="C946" s="58"/>
      <c r="D946" s="59"/>
      <c r="E946" s="60"/>
      <c r="F946" s="61"/>
      <c r="G946" s="62"/>
      <c r="H946" s="61"/>
      <c r="I946" s="62"/>
      <c r="J946" s="61"/>
      <c r="K946" s="62"/>
      <c r="L946" s="62"/>
      <c r="M946" s="62"/>
      <c r="N946" s="62"/>
      <c r="O946" s="62"/>
      <c r="P946" s="62"/>
      <c r="Q946" s="62"/>
      <c r="R946" s="62"/>
      <c r="S946" s="62"/>
    </row>
    <row r="947" spans="1:19" s="63" customFormat="1" x14ac:dyDescent="0.3">
      <c r="A947" s="56"/>
      <c r="B947" s="57"/>
      <c r="C947" s="272"/>
      <c r="D947" s="273"/>
      <c r="E947" s="273"/>
      <c r="F947" s="273"/>
      <c r="G947" s="273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</row>
    <row r="948" spans="1:19" s="63" customFormat="1" x14ac:dyDescent="0.3">
      <c r="A948" s="56"/>
      <c r="B948" s="57"/>
      <c r="C948" s="270"/>
      <c r="D948" s="271"/>
      <c r="E948" s="271"/>
      <c r="F948" s="271"/>
      <c r="G948" s="271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</row>
    <row r="949" spans="1:19" s="63" customFormat="1" x14ac:dyDescent="0.3">
      <c r="A949" s="75"/>
      <c r="B949" s="76"/>
      <c r="C949" s="77"/>
      <c r="D949" s="78"/>
      <c r="E949" s="79"/>
      <c r="F949" s="80"/>
      <c r="G949" s="80"/>
      <c r="H949" s="80"/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</row>
    <row r="950" spans="1:19" s="63" customFormat="1" x14ac:dyDescent="0.3">
      <c r="A950" s="56"/>
      <c r="B950" s="57"/>
      <c r="C950" s="272"/>
      <c r="D950" s="273"/>
      <c r="E950" s="273"/>
      <c r="F950" s="273"/>
      <c r="G950" s="273"/>
      <c r="H950" s="62"/>
      <c r="I950" s="62"/>
      <c r="J950" s="62"/>
      <c r="K950" s="62"/>
      <c r="L950" s="62"/>
      <c r="M950" s="62"/>
      <c r="N950" s="60"/>
      <c r="O950" s="60"/>
      <c r="P950" s="60"/>
      <c r="Q950" s="60"/>
      <c r="R950" s="62"/>
      <c r="S950" s="62"/>
    </row>
    <row r="951" spans="1:19" s="63" customFormat="1" x14ac:dyDescent="0.3">
      <c r="A951" s="56"/>
      <c r="B951" s="57"/>
      <c r="C951" s="58"/>
      <c r="D951" s="59"/>
      <c r="E951" s="60"/>
      <c r="F951" s="61"/>
      <c r="G951" s="62"/>
      <c r="H951" s="61"/>
      <c r="I951" s="62"/>
      <c r="J951" s="61"/>
      <c r="K951" s="62"/>
      <c r="L951" s="62"/>
      <c r="M951" s="62"/>
      <c r="N951" s="60"/>
      <c r="O951" s="60"/>
      <c r="P951" s="60"/>
      <c r="Q951" s="60"/>
      <c r="R951" s="62"/>
      <c r="S951" s="62"/>
    </row>
    <row r="952" spans="1:19" s="63" customFormat="1" ht="15" customHeight="1" x14ac:dyDescent="0.3">
      <c r="A952" s="56"/>
      <c r="B952" s="57"/>
      <c r="C952" s="272"/>
      <c r="D952" s="273"/>
      <c r="E952" s="273"/>
      <c r="F952" s="273"/>
      <c r="G952" s="273"/>
      <c r="H952" s="62"/>
      <c r="I952" s="62"/>
      <c r="J952" s="62"/>
      <c r="K952" s="62"/>
      <c r="L952" s="62"/>
      <c r="M952" s="62"/>
      <c r="N952" s="60"/>
      <c r="O952" s="60"/>
      <c r="P952" s="60"/>
      <c r="Q952" s="60"/>
      <c r="R952" s="62"/>
      <c r="S952" s="62"/>
    </row>
    <row r="953" spans="1:19" s="63" customFormat="1" x14ac:dyDescent="0.3">
      <c r="A953" s="56"/>
      <c r="B953" s="57"/>
      <c r="C953" s="58"/>
      <c r="D953" s="59"/>
      <c r="E953" s="60"/>
      <c r="F953" s="61"/>
      <c r="G953" s="62"/>
      <c r="H953" s="61"/>
      <c r="I953" s="62"/>
      <c r="J953" s="61"/>
      <c r="K953" s="62"/>
      <c r="L953" s="62"/>
      <c r="M953" s="62"/>
      <c r="N953" s="60"/>
      <c r="O953" s="60"/>
      <c r="P953" s="60"/>
      <c r="Q953" s="60"/>
      <c r="R953" s="62"/>
      <c r="S953" s="62"/>
    </row>
    <row r="954" spans="1:19" s="63" customFormat="1" ht="15" customHeight="1" x14ac:dyDescent="0.3">
      <c r="A954" s="56"/>
      <c r="B954" s="57"/>
      <c r="C954" s="272"/>
      <c r="D954" s="273"/>
      <c r="E954" s="273"/>
      <c r="F954" s="273"/>
      <c r="G954" s="273"/>
      <c r="H954" s="62"/>
      <c r="I954" s="62"/>
      <c r="J954" s="62"/>
      <c r="K954" s="62"/>
      <c r="L954" s="62"/>
      <c r="M954" s="62"/>
      <c r="N954" s="60"/>
      <c r="O954" s="60"/>
      <c r="P954" s="60"/>
      <c r="Q954" s="60"/>
      <c r="R954" s="62"/>
      <c r="S954" s="62"/>
    </row>
    <row r="955" spans="1:19" s="63" customFormat="1" x14ac:dyDescent="0.3">
      <c r="A955" s="56"/>
      <c r="B955" s="57"/>
      <c r="C955" s="58"/>
      <c r="D955" s="59"/>
      <c r="E955" s="60"/>
      <c r="F955" s="61"/>
      <c r="G955" s="62"/>
      <c r="H955" s="61"/>
      <c r="I955" s="62"/>
      <c r="J955" s="61"/>
      <c r="K955" s="62"/>
      <c r="L955" s="62"/>
      <c r="M955" s="62"/>
      <c r="N955" s="60"/>
      <c r="O955" s="60"/>
      <c r="P955" s="60"/>
      <c r="Q955" s="60"/>
      <c r="R955" s="62"/>
      <c r="S955" s="62"/>
    </row>
    <row r="956" spans="1:19" s="63" customFormat="1" x14ac:dyDescent="0.3">
      <c r="A956" s="56"/>
      <c r="B956" s="57"/>
      <c r="C956" s="58"/>
      <c r="D956" s="59"/>
      <c r="E956" s="60"/>
      <c r="F956" s="61"/>
      <c r="G956" s="62"/>
      <c r="H956" s="61"/>
      <c r="I956" s="62"/>
      <c r="J956" s="61"/>
      <c r="K956" s="62"/>
      <c r="L956" s="62"/>
      <c r="M956" s="62"/>
      <c r="N956" s="62"/>
      <c r="O956" s="62"/>
      <c r="P956" s="62"/>
      <c r="Q956" s="62"/>
      <c r="R956" s="62"/>
      <c r="S956" s="62"/>
    </row>
    <row r="957" spans="1:19" s="63" customFormat="1" x14ac:dyDescent="0.3">
      <c r="A957" s="56"/>
      <c r="B957" s="57"/>
      <c r="C957" s="58"/>
      <c r="D957" s="59"/>
      <c r="E957" s="60"/>
      <c r="F957" s="61"/>
      <c r="G957" s="62"/>
      <c r="H957" s="61"/>
      <c r="I957" s="62"/>
      <c r="J957" s="61"/>
      <c r="K957" s="62"/>
      <c r="L957" s="62"/>
      <c r="M957" s="62"/>
      <c r="N957" s="62"/>
      <c r="O957" s="62"/>
      <c r="P957" s="62"/>
      <c r="Q957" s="62"/>
      <c r="R957" s="62"/>
      <c r="S957" s="62"/>
    </row>
    <row r="958" spans="1:19" s="63" customFormat="1" x14ac:dyDescent="0.3">
      <c r="A958" s="56"/>
      <c r="B958" s="57"/>
      <c r="C958" s="272"/>
      <c r="D958" s="273"/>
      <c r="E958" s="273"/>
      <c r="F958" s="273"/>
      <c r="G958" s="273"/>
      <c r="H958" s="61"/>
      <c r="I958" s="62"/>
      <c r="J958" s="61"/>
      <c r="K958" s="62"/>
      <c r="L958" s="62"/>
      <c r="M958" s="62"/>
      <c r="N958" s="62"/>
      <c r="O958" s="62"/>
      <c r="P958" s="62"/>
      <c r="Q958" s="62"/>
      <c r="R958" s="62"/>
      <c r="S958" s="62"/>
    </row>
    <row r="959" spans="1:19" s="63" customFormat="1" x14ac:dyDescent="0.3">
      <c r="A959" s="56"/>
      <c r="B959" s="57"/>
      <c r="C959" s="58"/>
      <c r="D959" s="59"/>
      <c r="E959" s="60"/>
      <c r="F959" s="61"/>
      <c r="G959" s="62"/>
      <c r="H959" s="61"/>
      <c r="I959" s="62"/>
      <c r="J959" s="61"/>
      <c r="K959" s="62"/>
      <c r="L959" s="62"/>
      <c r="M959" s="62"/>
      <c r="N959" s="62"/>
      <c r="O959" s="62"/>
      <c r="P959" s="62"/>
      <c r="Q959" s="62"/>
      <c r="R959" s="62"/>
      <c r="S959" s="62"/>
    </row>
    <row r="960" spans="1:19" s="63" customFormat="1" x14ac:dyDescent="0.3">
      <c r="A960" s="56"/>
      <c r="B960" s="57"/>
      <c r="C960" s="272"/>
      <c r="D960" s="273"/>
      <c r="E960" s="273"/>
      <c r="F960" s="273"/>
      <c r="G960" s="273"/>
      <c r="H960" s="61"/>
      <c r="I960" s="62"/>
      <c r="J960" s="61"/>
      <c r="K960" s="62"/>
      <c r="L960" s="62"/>
      <c r="M960" s="62"/>
      <c r="N960" s="62"/>
      <c r="O960" s="62"/>
      <c r="P960" s="62"/>
      <c r="Q960" s="62"/>
      <c r="R960" s="62"/>
      <c r="S960" s="62"/>
    </row>
    <row r="961" spans="1:19" s="63" customFormat="1" x14ac:dyDescent="0.3">
      <c r="A961" s="56"/>
      <c r="B961" s="57"/>
      <c r="C961" s="58"/>
      <c r="D961" s="59"/>
      <c r="E961" s="60"/>
      <c r="F961" s="61"/>
      <c r="G961" s="62"/>
      <c r="H961" s="61"/>
      <c r="I961" s="62"/>
      <c r="J961" s="61"/>
      <c r="K961" s="62"/>
      <c r="L961" s="62"/>
      <c r="M961" s="62"/>
      <c r="N961" s="62"/>
      <c r="O961" s="62"/>
      <c r="P961" s="62"/>
      <c r="Q961" s="62"/>
      <c r="R961" s="62"/>
      <c r="S961" s="62"/>
    </row>
    <row r="962" spans="1:19" s="63" customFormat="1" x14ac:dyDescent="0.3">
      <c r="A962" s="56"/>
      <c r="B962" s="57"/>
      <c r="C962" s="272"/>
      <c r="D962" s="273"/>
      <c r="E962" s="273"/>
      <c r="F962" s="273"/>
      <c r="G962" s="273"/>
      <c r="H962" s="61"/>
      <c r="I962" s="62"/>
      <c r="J962" s="61"/>
      <c r="K962" s="62"/>
      <c r="L962" s="62"/>
      <c r="M962" s="62"/>
      <c r="N962" s="62"/>
      <c r="O962" s="62"/>
      <c r="P962" s="62"/>
      <c r="Q962" s="62"/>
      <c r="R962" s="62"/>
      <c r="S962" s="62"/>
    </row>
    <row r="963" spans="1:19" s="63" customFormat="1" x14ac:dyDescent="0.3">
      <c r="A963" s="56"/>
      <c r="B963" s="57"/>
      <c r="C963" s="270"/>
      <c r="D963" s="271"/>
      <c r="E963" s="271"/>
      <c r="F963" s="271"/>
      <c r="G963" s="271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</row>
    <row r="964" spans="1:19" s="63" customFormat="1" x14ac:dyDescent="0.3">
      <c r="A964" s="56"/>
      <c r="B964" s="57"/>
      <c r="C964" s="58"/>
      <c r="D964" s="59"/>
      <c r="E964" s="60"/>
      <c r="F964" s="61"/>
      <c r="G964" s="62"/>
      <c r="H964" s="61"/>
      <c r="I964" s="62"/>
      <c r="J964" s="61"/>
      <c r="K964" s="62"/>
      <c r="L964" s="62"/>
      <c r="M964" s="62"/>
      <c r="N964" s="62"/>
      <c r="O964" s="62"/>
      <c r="P964" s="62"/>
      <c r="Q964" s="62"/>
      <c r="R964" s="62"/>
      <c r="S964" s="62"/>
    </row>
    <row r="965" spans="1:19" s="63" customFormat="1" x14ac:dyDescent="0.3">
      <c r="A965" s="56"/>
      <c r="B965" s="57"/>
      <c r="C965" s="270"/>
      <c r="D965" s="271"/>
      <c r="E965" s="271"/>
      <c r="F965" s="271"/>
      <c r="G965" s="271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</row>
    <row r="966" spans="1:19" s="63" customFormat="1" x14ac:dyDescent="0.3">
      <c r="A966" s="56"/>
      <c r="B966" s="57"/>
      <c r="C966" s="58"/>
      <c r="D966" s="59"/>
      <c r="E966" s="60"/>
      <c r="F966" s="61"/>
      <c r="G966" s="62"/>
      <c r="H966" s="61"/>
      <c r="I966" s="62"/>
      <c r="J966" s="61"/>
      <c r="K966" s="62"/>
      <c r="L966" s="62"/>
      <c r="M966" s="62"/>
      <c r="N966" s="62"/>
      <c r="O966" s="62"/>
      <c r="P966" s="62"/>
      <c r="Q966" s="62"/>
      <c r="R966" s="62"/>
      <c r="S966" s="62"/>
    </row>
    <row r="967" spans="1:19" s="63" customFormat="1" x14ac:dyDescent="0.3">
      <c r="A967" s="56"/>
      <c r="B967" s="57"/>
      <c r="C967" s="270"/>
      <c r="D967" s="271"/>
      <c r="E967" s="271"/>
      <c r="F967" s="271"/>
      <c r="G967" s="271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</row>
    <row r="968" spans="1:19" s="63" customFormat="1" x14ac:dyDescent="0.3">
      <c r="A968" s="75"/>
      <c r="B968" s="76"/>
      <c r="C968" s="77"/>
      <c r="D968" s="78"/>
      <c r="E968" s="79"/>
      <c r="F968" s="80"/>
      <c r="G968" s="80"/>
      <c r="H968" s="80"/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</row>
    <row r="969" spans="1:19" s="63" customFormat="1" x14ac:dyDescent="0.3">
      <c r="A969" s="56"/>
      <c r="B969" s="57"/>
      <c r="C969" s="58"/>
      <c r="D969" s="59"/>
      <c r="E969" s="60"/>
      <c r="F969" s="61"/>
      <c r="G969" s="62"/>
      <c r="H969" s="61"/>
      <c r="I969" s="62"/>
      <c r="J969" s="61"/>
      <c r="K969" s="62"/>
      <c r="L969" s="62"/>
      <c r="M969" s="62"/>
      <c r="N969" s="62"/>
      <c r="O969" s="62"/>
      <c r="P969" s="62"/>
      <c r="Q969" s="62"/>
      <c r="R969" s="62"/>
      <c r="S969" s="62"/>
    </row>
    <row r="970" spans="1:19" s="63" customFormat="1" x14ac:dyDescent="0.3">
      <c r="A970" s="75"/>
      <c r="B970" s="76"/>
      <c r="C970" s="77"/>
      <c r="D970" s="78"/>
      <c r="E970" s="79"/>
      <c r="F970" s="80"/>
      <c r="G970" s="80"/>
      <c r="H970" s="80"/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</row>
    <row r="971" spans="1:19" s="63" customFormat="1" x14ac:dyDescent="0.3">
      <c r="A971" s="56"/>
      <c r="B971" s="57"/>
      <c r="C971" s="58"/>
      <c r="D971" s="59"/>
      <c r="E971" s="60"/>
      <c r="F971" s="61"/>
      <c r="G971" s="62"/>
      <c r="H971" s="61"/>
      <c r="I971" s="62"/>
      <c r="J971" s="61"/>
      <c r="K971" s="62"/>
      <c r="L971" s="62"/>
      <c r="M971" s="62"/>
      <c r="N971" s="62"/>
      <c r="O971" s="62"/>
      <c r="P971" s="62"/>
      <c r="Q971" s="62"/>
      <c r="R971" s="62"/>
      <c r="S971" s="62"/>
    </row>
    <row r="972" spans="1:19" s="63" customFormat="1" x14ac:dyDescent="0.3">
      <c r="A972" s="56"/>
      <c r="B972" s="57"/>
      <c r="C972" s="270"/>
      <c r="D972" s="271"/>
      <c r="E972" s="271"/>
      <c r="F972" s="271"/>
      <c r="G972" s="271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</row>
    <row r="973" spans="1:19" s="63" customFormat="1" ht="15" customHeight="1" x14ac:dyDescent="0.3">
      <c r="A973" s="56"/>
      <c r="B973" s="57"/>
      <c r="C973" s="58"/>
      <c r="D973" s="59"/>
      <c r="E973" s="60"/>
      <c r="F973" s="61"/>
      <c r="G973" s="62"/>
      <c r="H973" s="61"/>
      <c r="I973" s="62"/>
      <c r="J973" s="61"/>
      <c r="K973" s="62"/>
      <c r="L973" s="62"/>
      <c r="M973" s="62"/>
      <c r="N973" s="62"/>
      <c r="O973" s="62"/>
      <c r="P973" s="62"/>
      <c r="Q973" s="62"/>
      <c r="R973" s="62"/>
      <c r="S973" s="62"/>
    </row>
    <row r="974" spans="1:19" s="63" customFormat="1" x14ac:dyDescent="0.3">
      <c r="A974" s="56"/>
      <c r="B974" s="57"/>
      <c r="C974" s="270"/>
      <c r="D974" s="271"/>
      <c r="E974" s="271"/>
      <c r="F974" s="271"/>
      <c r="G974" s="271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</row>
    <row r="975" spans="1:19" s="63" customFormat="1" x14ac:dyDescent="0.3">
      <c r="A975" s="56"/>
      <c r="B975" s="57"/>
      <c r="C975" s="58"/>
      <c r="D975" s="59"/>
      <c r="E975" s="60"/>
      <c r="F975" s="61"/>
      <c r="G975" s="62"/>
      <c r="H975" s="61"/>
      <c r="I975" s="62"/>
      <c r="J975" s="61"/>
      <c r="K975" s="62"/>
      <c r="L975" s="62"/>
      <c r="M975" s="62"/>
      <c r="N975" s="62"/>
      <c r="O975" s="62"/>
      <c r="P975" s="62"/>
      <c r="Q975" s="62"/>
      <c r="R975" s="62"/>
      <c r="S975" s="62"/>
    </row>
    <row r="976" spans="1:19" s="63" customFormat="1" ht="15" customHeight="1" x14ac:dyDescent="0.3">
      <c r="A976" s="56"/>
      <c r="B976" s="57"/>
      <c r="C976" s="270"/>
      <c r="D976" s="271"/>
      <c r="E976" s="271"/>
      <c r="F976" s="271"/>
      <c r="G976" s="271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</row>
    <row r="977" spans="1:19" s="63" customFormat="1" x14ac:dyDescent="0.3">
      <c r="A977" s="75"/>
      <c r="B977" s="76"/>
      <c r="C977" s="77"/>
      <c r="D977" s="78"/>
      <c r="E977" s="79"/>
      <c r="F977" s="80"/>
      <c r="G977" s="80"/>
      <c r="H977" s="80"/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</row>
    <row r="978" spans="1:19" s="63" customFormat="1" x14ac:dyDescent="0.3">
      <c r="A978" s="56"/>
      <c r="B978" s="57"/>
      <c r="C978" s="58"/>
      <c r="D978" s="59"/>
      <c r="E978" s="60"/>
      <c r="F978" s="61"/>
      <c r="G978" s="62"/>
      <c r="H978" s="61"/>
      <c r="I978" s="62"/>
      <c r="J978" s="61"/>
      <c r="K978" s="62"/>
      <c r="L978" s="62"/>
      <c r="M978" s="62"/>
      <c r="N978" s="62"/>
      <c r="O978" s="62"/>
      <c r="P978" s="62"/>
      <c r="Q978" s="62"/>
      <c r="R978" s="62"/>
      <c r="S978" s="62"/>
    </row>
    <row r="979" spans="1:19" s="63" customFormat="1" x14ac:dyDescent="0.3">
      <c r="A979" s="56"/>
      <c r="B979" s="57"/>
      <c r="C979" s="272"/>
      <c r="D979" s="273"/>
      <c r="E979" s="273"/>
      <c r="F979" s="273"/>
      <c r="G979" s="273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</row>
    <row r="980" spans="1:19" s="63" customFormat="1" x14ac:dyDescent="0.3">
      <c r="A980" s="56"/>
      <c r="B980" s="57"/>
      <c r="C980" s="270"/>
      <c r="D980" s="271"/>
      <c r="E980" s="271"/>
      <c r="F980" s="271"/>
      <c r="G980" s="271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</row>
    <row r="981" spans="1:19" s="63" customFormat="1" x14ac:dyDescent="0.3">
      <c r="A981" s="56"/>
      <c r="B981" s="57"/>
      <c r="C981" s="58"/>
      <c r="D981" s="59"/>
      <c r="E981" s="60"/>
      <c r="F981" s="61"/>
      <c r="G981" s="62"/>
      <c r="H981" s="61"/>
      <c r="I981" s="62"/>
      <c r="J981" s="61"/>
      <c r="K981" s="62"/>
      <c r="L981" s="62"/>
      <c r="M981" s="62"/>
      <c r="N981" s="62"/>
      <c r="O981" s="62"/>
      <c r="P981" s="62"/>
      <c r="Q981" s="62"/>
      <c r="R981" s="62"/>
      <c r="S981" s="62"/>
    </row>
    <row r="982" spans="1:19" s="63" customFormat="1" x14ac:dyDescent="0.3">
      <c r="A982" s="56"/>
      <c r="B982" s="57"/>
      <c r="C982" s="272"/>
      <c r="D982" s="273"/>
      <c r="E982" s="273"/>
      <c r="F982" s="273"/>
      <c r="G982" s="273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</row>
    <row r="983" spans="1:19" s="63" customFormat="1" x14ac:dyDescent="0.3">
      <c r="A983" s="75"/>
      <c r="B983" s="76"/>
      <c r="C983" s="77"/>
      <c r="D983" s="81"/>
      <c r="E983" s="75"/>
      <c r="F983" s="75"/>
      <c r="G983" s="82"/>
      <c r="H983" s="70"/>
      <c r="I983" s="70"/>
      <c r="J983" s="70"/>
      <c r="K983" s="70"/>
      <c r="L983" s="70"/>
      <c r="M983" s="70"/>
      <c r="N983" s="70"/>
      <c r="O983" s="70"/>
      <c r="P983" s="70"/>
      <c r="Q983" s="70"/>
      <c r="R983" s="70"/>
      <c r="S983" s="70"/>
    </row>
    <row r="984" spans="1:19" s="63" customFormat="1" x14ac:dyDescent="0.3">
      <c r="B984" s="67"/>
      <c r="C984" s="67"/>
      <c r="D984" s="68"/>
    </row>
    <row r="985" spans="1:19" s="63" customFormat="1" x14ac:dyDescent="0.3">
      <c r="B985" s="67"/>
      <c r="C985" s="67"/>
      <c r="D985" s="68"/>
    </row>
    <row r="986" spans="1:19" s="63" customFormat="1" x14ac:dyDescent="0.3">
      <c r="B986" s="67"/>
      <c r="C986" s="67"/>
      <c r="D986" s="68"/>
    </row>
    <row r="987" spans="1:19" s="63" customFormat="1" x14ac:dyDescent="0.3">
      <c r="B987" s="67"/>
      <c r="C987" s="67"/>
      <c r="D987" s="68"/>
    </row>
    <row r="988" spans="1:19" s="63" customFormat="1" x14ac:dyDescent="0.3">
      <c r="B988" s="67"/>
      <c r="C988" s="67"/>
      <c r="D988" s="68"/>
    </row>
    <row r="989" spans="1:19" s="63" customFormat="1" x14ac:dyDescent="0.3">
      <c r="B989" s="67"/>
      <c r="C989" s="67"/>
      <c r="D989" s="68"/>
    </row>
    <row r="990" spans="1:19" s="63" customFormat="1" x14ac:dyDescent="0.3">
      <c r="B990" s="67"/>
      <c r="C990" s="67"/>
      <c r="D990" s="68"/>
    </row>
    <row r="991" spans="1:19" s="63" customFormat="1" x14ac:dyDescent="0.3">
      <c r="B991" s="67"/>
      <c r="C991" s="67"/>
      <c r="D991" s="68"/>
    </row>
    <row r="992" spans="1:19" s="63" customFormat="1" x14ac:dyDescent="0.3">
      <c r="B992" s="67"/>
      <c r="C992" s="67"/>
      <c r="D992" s="68"/>
    </row>
    <row r="993" spans="2:4" s="63" customFormat="1" x14ac:dyDescent="0.3">
      <c r="B993" s="67"/>
      <c r="C993" s="67"/>
      <c r="D993" s="68"/>
    </row>
    <row r="994" spans="2:4" s="63" customFormat="1" x14ac:dyDescent="0.3">
      <c r="B994" s="67"/>
      <c r="C994" s="67"/>
      <c r="D994" s="68"/>
    </row>
    <row r="995" spans="2:4" s="63" customFormat="1" x14ac:dyDescent="0.3">
      <c r="B995" s="67"/>
      <c r="C995" s="67"/>
      <c r="D995" s="68"/>
    </row>
    <row r="996" spans="2:4" s="63" customFormat="1" x14ac:dyDescent="0.3">
      <c r="B996" s="67"/>
      <c r="C996" s="67"/>
      <c r="D996" s="68"/>
    </row>
    <row r="997" spans="2:4" s="63" customFormat="1" x14ac:dyDescent="0.3">
      <c r="B997" s="67"/>
      <c r="C997" s="67"/>
      <c r="D997" s="68"/>
    </row>
    <row r="998" spans="2:4" s="63" customFormat="1" x14ac:dyDescent="0.3">
      <c r="B998" s="67"/>
      <c r="C998" s="67"/>
      <c r="D998" s="68"/>
    </row>
    <row r="999" spans="2:4" s="63" customFormat="1" x14ac:dyDescent="0.3">
      <c r="B999" s="67"/>
      <c r="C999" s="67"/>
      <c r="D999" s="68"/>
    </row>
    <row r="1000" spans="2:4" s="63" customFormat="1" x14ac:dyDescent="0.3">
      <c r="B1000" s="67"/>
      <c r="C1000" s="67"/>
      <c r="D1000" s="68"/>
    </row>
    <row r="1001" spans="2:4" s="63" customFormat="1" x14ac:dyDescent="0.3">
      <c r="B1001" s="67"/>
      <c r="C1001" s="67"/>
      <c r="D1001" s="68"/>
    </row>
    <row r="1002" spans="2:4" s="63" customFormat="1" x14ac:dyDescent="0.3">
      <c r="B1002" s="67"/>
      <c r="C1002" s="67"/>
      <c r="D1002" s="68"/>
    </row>
    <row r="1003" spans="2:4" s="63" customFormat="1" x14ac:dyDescent="0.3">
      <c r="B1003" s="67"/>
      <c r="C1003" s="67"/>
      <c r="D1003" s="68"/>
    </row>
    <row r="1004" spans="2:4" s="63" customFormat="1" x14ac:dyDescent="0.3">
      <c r="B1004" s="67"/>
      <c r="C1004" s="67"/>
      <c r="D1004" s="68"/>
    </row>
    <row r="1005" spans="2:4" s="63" customFormat="1" x14ac:dyDescent="0.3">
      <c r="B1005" s="67"/>
      <c r="C1005" s="67"/>
      <c r="D1005" s="68"/>
    </row>
    <row r="1006" spans="2:4" s="63" customFormat="1" x14ac:dyDescent="0.3">
      <c r="B1006" s="67"/>
      <c r="C1006" s="67"/>
      <c r="D1006" s="68"/>
    </row>
    <row r="1007" spans="2:4" s="63" customFormat="1" x14ac:dyDescent="0.3">
      <c r="B1007" s="67"/>
      <c r="C1007" s="67"/>
      <c r="D1007" s="68"/>
    </row>
    <row r="1008" spans="2:4" s="63" customFormat="1" x14ac:dyDescent="0.3">
      <c r="B1008" s="67"/>
      <c r="C1008" s="67"/>
      <c r="D1008" s="68"/>
    </row>
    <row r="1009" spans="2:4" s="63" customFormat="1" x14ac:dyDescent="0.3">
      <c r="B1009" s="67"/>
      <c r="C1009" s="67"/>
      <c r="D1009" s="68"/>
    </row>
    <row r="1010" spans="2:4" s="63" customFormat="1" x14ac:dyDescent="0.3">
      <c r="B1010" s="67"/>
      <c r="C1010" s="67"/>
      <c r="D1010" s="68"/>
    </row>
    <row r="1011" spans="2:4" s="63" customFormat="1" x14ac:dyDescent="0.3">
      <c r="B1011" s="67"/>
      <c r="C1011" s="67"/>
      <c r="D1011" s="68"/>
    </row>
    <row r="1012" spans="2:4" s="63" customFormat="1" x14ac:dyDescent="0.3">
      <c r="B1012" s="67"/>
      <c r="C1012" s="67"/>
      <c r="D1012" s="68"/>
    </row>
    <row r="1013" spans="2:4" s="63" customFormat="1" x14ac:dyDescent="0.3">
      <c r="B1013" s="67"/>
      <c r="C1013" s="67"/>
      <c r="D1013" s="68"/>
    </row>
    <row r="1014" spans="2:4" s="63" customFormat="1" x14ac:dyDescent="0.3">
      <c r="B1014" s="67"/>
      <c r="C1014" s="67"/>
      <c r="D1014" s="68"/>
    </row>
    <row r="1015" spans="2:4" s="63" customFormat="1" x14ac:dyDescent="0.3">
      <c r="B1015" s="67"/>
      <c r="C1015" s="67"/>
      <c r="D1015" s="68"/>
    </row>
    <row r="1016" spans="2:4" s="63" customFormat="1" x14ac:dyDescent="0.3">
      <c r="B1016" s="67"/>
      <c r="C1016" s="67"/>
      <c r="D1016" s="68"/>
    </row>
    <row r="1017" spans="2:4" s="63" customFormat="1" x14ac:dyDescent="0.3">
      <c r="B1017" s="67"/>
      <c r="C1017" s="67"/>
      <c r="D1017" s="68"/>
    </row>
    <row r="1018" spans="2:4" s="63" customFormat="1" x14ac:dyDescent="0.3">
      <c r="B1018" s="67"/>
      <c r="C1018" s="67"/>
      <c r="D1018" s="68"/>
    </row>
    <row r="1019" spans="2:4" s="63" customFormat="1" x14ac:dyDescent="0.3">
      <c r="B1019" s="67"/>
      <c r="C1019" s="67"/>
      <c r="D1019" s="68"/>
    </row>
    <row r="1020" spans="2:4" s="63" customFormat="1" x14ac:dyDescent="0.3">
      <c r="B1020" s="67"/>
      <c r="C1020" s="67"/>
      <c r="D1020" s="68"/>
    </row>
    <row r="1021" spans="2:4" s="63" customFormat="1" x14ac:dyDescent="0.3">
      <c r="B1021" s="67"/>
      <c r="C1021" s="67"/>
      <c r="D1021" s="68"/>
    </row>
    <row r="1022" spans="2:4" s="63" customFormat="1" x14ac:dyDescent="0.3">
      <c r="B1022" s="67"/>
      <c r="C1022" s="67"/>
      <c r="D1022" s="68"/>
    </row>
    <row r="1023" spans="2:4" s="63" customFormat="1" x14ac:dyDescent="0.3">
      <c r="B1023" s="67"/>
      <c r="C1023" s="67"/>
      <c r="D1023" s="68"/>
    </row>
    <row r="1024" spans="2:4" s="63" customFormat="1" x14ac:dyDescent="0.3">
      <c r="B1024" s="67"/>
      <c r="C1024" s="67"/>
      <c r="D1024" s="68"/>
    </row>
    <row r="1025" spans="2:4" s="63" customFormat="1" x14ac:dyDescent="0.3">
      <c r="B1025" s="67"/>
      <c r="C1025" s="67"/>
      <c r="D1025" s="68"/>
    </row>
    <row r="1026" spans="2:4" s="63" customFormat="1" x14ac:dyDescent="0.3">
      <c r="B1026" s="67"/>
      <c r="C1026" s="67"/>
      <c r="D1026" s="68"/>
    </row>
    <row r="1027" spans="2:4" s="63" customFormat="1" x14ac:dyDescent="0.3">
      <c r="B1027" s="67"/>
      <c r="C1027" s="67"/>
      <c r="D1027" s="68"/>
    </row>
    <row r="1028" spans="2:4" s="63" customFormat="1" x14ac:dyDescent="0.3">
      <c r="B1028" s="67"/>
      <c r="C1028" s="67"/>
      <c r="D1028" s="68"/>
    </row>
    <row r="1029" spans="2:4" s="63" customFormat="1" x14ac:dyDescent="0.3">
      <c r="B1029" s="67"/>
      <c r="C1029" s="67"/>
      <c r="D1029" s="68"/>
    </row>
    <row r="1030" spans="2:4" s="63" customFormat="1" x14ac:dyDescent="0.3">
      <c r="B1030" s="67"/>
      <c r="C1030" s="67"/>
      <c r="D1030" s="68"/>
    </row>
    <row r="1031" spans="2:4" s="63" customFormat="1" x14ac:dyDescent="0.3">
      <c r="B1031" s="67"/>
      <c r="C1031" s="67"/>
      <c r="D1031" s="68"/>
    </row>
    <row r="1032" spans="2:4" s="63" customFormat="1" x14ac:dyDescent="0.3">
      <c r="B1032" s="67"/>
      <c r="C1032" s="67"/>
      <c r="D1032" s="68"/>
    </row>
    <row r="1033" spans="2:4" s="63" customFormat="1" x14ac:dyDescent="0.3">
      <c r="B1033" s="67"/>
      <c r="C1033" s="67"/>
      <c r="D1033" s="68"/>
    </row>
    <row r="1034" spans="2:4" s="63" customFormat="1" x14ac:dyDescent="0.3">
      <c r="B1034" s="67"/>
      <c r="C1034" s="67"/>
      <c r="D1034" s="68"/>
    </row>
    <row r="1035" spans="2:4" s="63" customFormat="1" x14ac:dyDescent="0.3">
      <c r="B1035" s="67"/>
      <c r="C1035" s="67"/>
      <c r="D1035" s="68"/>
    </row>
    <row r="1036" spans="2:4" s="63" customFormat="1" x14ac:dyDescent="0.3">
      <c r="B1036" s="67"/>
      <c r="C1036" s="67"/>
      <c r="D1036" s="68"/>
    </row>
    <row r="1037" spans="2:4" s="63" customFormat="1" x14ac:dyDescent="0.3">
      <c r="B1037" s="67"/>
      <c r="C1037" s="67"/>
      <c r="D1037" s="68"/>
    </row>
    <row r="1038" spans="2:4" s="63" customFormat="1" x14ac:dyDescent="0.3">
      <c r="B1038" s="67"/>
      <c r="C1038" s="67"/>
      <c r="D1038" s="68"/>
    </row>
    <row r="1039" spans="2:4" s="63" customFormat="1" x14ac:dyDescent="0.3">
      <c r="B1039" s="67"/>
      <c r="C1039" s="67"/>
      <c r="D1039" s="68"/>
    </row>
    <row r="1040" spans="2:4" s="63" customFormat="1" x14ac:dyDescent="0.3">
      <c r="B1040" s="67"/>
      <c r="C1040" s="67"/>
      <c r="D1040" s="68"/>
    </row>
    <row r="1041" spans="2:4" s="63" customFormat="1" x14ac:dyDescent="0.3">
      <c r="B1041" s="67"/>
      <c r="C1041" s="67"/>
      <c r="D1041" s="68"/>
    </row>
    <row r="1042" spans="2:4" s="63" customFormat="1" x14ac:dyDescent="0.3">
      <c r="B1042" s="67"/>
      <c r="C1042" s="67"/>
      <c r="D1042" s="68"/>
    </row>
    <row r="1043" spans="2:4" s="63" customFormat="1" x14ac:dyDescent="0.3">
      <c r="B1043" s="67"/>
      <c r="C1043" s="67"/>
      <c r="D1043" s="68"/>
    </row>
    <row r="1044" spans="2:4" s="63" customFormat="1" x14ac:dyDescent="0.3">
      <c r="B1044" s="67"/>
      <c r="C1044" s="67"/>
      <c r="D1044" s="68"/>
    </row>
    <row r="1045" spans="2:4" s="63" customFormat="1" x14ac:dyDescent="0.3">
      <c r="B1045" s="67"/>
      <c r="C1045" s="67"/>
      <c r="D1045" s="68"/>
    </row>
    <row r="1046" spans="2:4" s="63" customFormat="1" x14ac:dyDescent="0.3">
      <c r="B1046" s="67"/>
      <c r="C1046" s="67"/>
      <c r="D1046" s="68"/>
    </row>
    <row r="1047" spans="2:4" s="63" customFormat="1" x14ac:dyDescent="0.3">
      <c r="B1047" s="67"/>
      <c r="C1047" s="67"/>
      <c r="D1047" s="68"/>
    </row>
    <row r="1048" spans="2:4" s="63" customFormat="1" x14ac:dyDescent="0.3">
      <c r="B1048" s="67"/>
      <c r="C1048" s="67"/>
      <c r="D1048" s="68"/>
    </row>
    <row r="1049" spans="2:4" s="63" customFormat="1" x14ac:dyDescent="0.3">
      <c r="B1049" s="67"/>
      <c r="C1049" s="67"/>
      <c r="D1049" s="68"/>
    </row>
    <row r="1050" spans="2:4" s="63" customFormat="1" x14ac:dyDescent="0.3">
      <c r="B1050" s="67"/>
      <c r="C1050" s="67"/>
      <c r="D1050" s="68"/>
    </row>
    <row r="1051" spans="2:4" s="63" customFormat="1" x14ac:dyDescent="0.3">
      <c r="B1051" s="67"/>
      <c r="C1051" s="67"/>
      <c r="D1051" s="68"/>
    </row>
    <row r="1052" spans="2:4" s="63" customFormat="1" x14ac:dyDescent="0.3">
      <c r="B1052" s="67"/>
      <c r="C1052" s="67"/>
      <c r="D1052" s="68"/>
    </row>
    <row r="1053" spans="2:4" s="63" customFormat="1" x14ac:dyDescent="0.3">
      <c r="B1053" s="67"/>
      <c r="C1053" s="67"/>
      <c r="D1053" s="68"/>
    </row>
    <row r="1054" spans="2:4" s="63" customFormat="1" x14ac:dyDescent="0.3">
      <c r="B1054" s="67"/>
      <c r="C1054" s="67"/>
      <c r="D1054" s="68"/>
    </row>
    <row r="1055" spans="2:4" s="63" customFormat="1" x14ac:dyDescent="0.3">
      <c r="B1055" s="67"/>
      <c r="C1055" s="67"/>
      <c r="D1055" s="68"/>
    </row>
    <row r="1056" spans="2:4" s="63" customFormat="1" x14ac:dyDescent="0.3">
      <c r="B1056" s="67"/>
      <c r="C1056" s="67"/>
      <c r="D1056" s="68"/>
    </row>
    <row r="1057" spans="2:4" s="63" customFormat="1" x14ac:dyDescent="0.3">
      <c r="B1057" s="67"/>
      <c r="C1057" s="67"/>
      <c r="D1057" s="68"/>
    </row>
    <row r="1058" spans="2:4" s="63" customFormat="1" x14ac:dyDescent="0.3">
      <c r="B1058" s="67"/>
      <c r="C1058" s="67"/>
      <c r="D1058" s="68"/>
    </row>
    <row r="1059" spans="2:4" s="63" customFormat="1" x14ac:dyDescent="0.3">
      <c r="B1059" s="67"/>
      <c r="C1059" s="67"/>
      <c r="D1059" s="68"/>
    </row>
    <row r="1060" spans="2:4" s="63" customFormat="1" x14ac:dyDescent="0.3">
      <c r="B1060" s="67"/>
      <c r="C1060" s="67"/>
      <c r="D1060" s="68"/>
    </row>
    <row r="1061" spans="2:4" s="63" customFormat="1" x14ac:dyDescent="0.3">
      <c r="B1061" s="67"/>
      <c r="C1061" s="67"/>
      <c r="D1061" s="68"/>
    </row>
    <row r="1062" spans="2:4" s="63" customFormat="1" x14ac:dyDescent="0.3">
      <c r="B1062" s="67"/>
      <c r="C1062" s="67"/>
      <c r="D1062" s="68"/>
    </row>
    <row r="1063" spans="2:4" s="63" customFormat="1" x14ac:dyDescent="0.3">
      <c r="B1063" s="67"/>
      <c r="C1063" s="67"/>
      <c r="D1063" s="68"/>
    </row>
    <row r="1064" spans="2:4" s="63" customFormat="1" x14ac:dyDescent="0.3">
      <c r="B1064" s="67"/>
      <c r="C1064" s="67"/>
      <c r="D1064" s="68"/>
    </row>
    <row r="1065" spans="2:4" s="63" customFormat="1" x14ac:dyDescent="0.3">
      <c r="B1065" s="67"/>
      <c r="C1065" s="67"/>
      <c r="D1065" s="68"/>
    </row>
    <row r="1066" spans="2:4" s="63" customFormat="1" x14ac:dyDescent="0.3">
      <c r="B1066" s="67"/>
      <c r="C1066" s="67"/>
      <c r="D1066" s="68"/>
    </row>
    <row r="1067" spans="2:4" s="63" customFormat="1" x14ac:dyDescent="0.3">
      <c r="B1067" s="67"/>
      <c r="C1067" s="67"/>
      <c r="D1067" s="68"/>
    </row>
    <row r="1068" spans="2:4" s="63" customFormat="1" x14ac:dyDescent="0.3">
      <c r="B1068" s="67"/>
      <c r="C1068" s="67"/>
      <c r="D1068" s="68"/>
    </row>
    <row r="1069" spans="2:4" s="63" customFormat="1" x14ac:dyDescent="0.3">
      <c r="B1069" s="67"/>
      <c r="C1069" s="67"/>
      <c r="D1069" s="68"/>
    </row>
    <row r="1070" spans="2:4" s="63" customFormat="1" x14ac:dyDescent="0.3">
      <c r="B1070" s="67"/>
      <c r="C1070" s="67"/>
      <c r="D1070" s="68"/>
    </row>
    <row r="1071" spans="2:4" s="63" customFormat="1" x14ac:dyDescent="0.3">
      <c r="B1071" s="67"/>
      <c r="C1071" s="67"/>
      <c r="D1071" s="68"/>
    </row>
    <row r="1072" spans="2:4" s="63" customFormat="1" x14ac:dyDescent="0.3">
      <c r="B1072" s="67"/>
      <c r="C1072" s="67"/>
      <c r="D1072" s="68"/>
    </row>
    <row r="1073" spans="2:4" s="63" customFormat="1" x14ac:dyDescent="0.3">
      <c r="B1073" s="67"/>
      <c r="C1073" s="67"/>
      <c r="D1073" s="68"/>
    </row>
    <row r="1074" spans="2:4" s="63" customFormat="1" x14ac:dyDescent="0.3">
      <c r="B1074" s="67"/>
      <c r="C1074" s="67"/>
      <c r="D1074" s="68"/>
    </row>
    <row r="1075" spans="2:4" s="63" customFormat="1" x14ac:dyDescent="0.3">
      <c r="B1075" s="67"/>
      <c r="C1075" s="67"/>
      <c r="D1075" s="68"/>
    </row>
    <row r="1076" spans="2:4" s="63" customFormat="1" x14ac:dyDescent="0.3">
      <c r="B1076" s="67"/>
      <c r="C1076" s="67"/>
      <c r="D1076" s="68"/>
    </row>
    <row r="1077" spans="2:4" s="63" customFormat="1" x14ac:dyDescent="0.3">
      <c r="B1077" s="67"/>
      <c r="C1077" s="67"/>
      <c r="D1077" s="68"/>
    </row>
    <row r="1078" spans="2:4" s="63" customFormat="1" x14ac:dyDescent="0.3">
      <c r="B1078" s="67"/>
      <c r="C1078" s="67"/>
      <c r="D1078" s="68"/>
    </row>
    <row r="1079" spans="2:4" s="63" customFormat="1" x14ac:dyDescent="0.3">
      <c r="B1079" s="67"/>
      <c r="C1079" s="67"/>
      <c r="D1079" s="68"/>
    </row>
    <row r="1080" spans="2:4" s="63" customFormat="1" x14ac:dyDescent="0.3">
      <c r="B1080" s="67"/>
      <c r="C1080" s="67"/>
      <c r="D1080" s="68"/>
    </row>
    <row r="1081" spans="2:4" s="63" customFormat="1" x14ac:dyDescent="0.3">
      <c r="B1081" s="67"/>
      <c r="C1081" s="67"/>
      <c r="D1081" s="68"/>
    </row>
    <row r="1082" spans="2:4" s="63" customFormat="1" x14ac:dyDescent="0.3">
      <c r="B1082" s="67"/>
      <c r="C1082" s="67"/>
      <c r="D1082" s="68"/>
    </row>
    <row r="1083" spans="2:4" s="63" customFormat="1" x14ac:dyDescent="0.3">
      <c r="B1083" s="67"/>
      <c r="C1083" s="67"/>
      <c r="D1083" s="68"/>
    </row>
    <row r="1084" spans="2:4" s="63" customFormat="1" x14ac:dyDescent="0.3">
      <c r="B1084" s="67"/>
      <c r="C1084" s="67"/>
      <c r="D1084" s="68"/>
    </row>
    <row r="1085" spans="2:4" s="63" customFormat="1" x14ac:dyDescent="0.3">
      <c r="B1085" s="67"/>
      <c r="C1085" s="67"/>
      <c r="D1085" s="68"/>
    </row>
    <row r="1086" spans="2:4" s="63" customFormat="1" x14ac:dyDescent="0.3">
      <c r="B1086" s="67"/>
      <c r="C1086" s="67"/>
      <c r="D1086" s="68"/>
    </row>
    <row r="1087" spans="2:4" s="63" customFormat="1" x14ac:dyDescent="0.3">
      <c r="B1087" s="67"/>
      <c r="C1087" s="67"/>
      <c r="D1087" s="68"/>
    </row>
    <row r="1088" spans="2:4" s="63" customFormat="1" x14ac:dyDescent="0.3">
      <c r="B1088" s="67"/>
      <c r="C1088" s="67"/>
      <c r="D1088" s="68"/>
    </row>
    <row r="1089" spans="2:4" s="63" customFormat="1" x14ac:dyDescent="0.3">
      <c r="B1089" s="67"/>
      <c r="C1089" s="67"/>
      <c r="D1089" s="68"/>
    </row>
    <row r="1090" spans="2:4" s="63" customFormat="1" x14ac:dyDescent="0.3">
      <c r="B1090" s="67"/>
      <c r="C1090" s="67"/>
      <c r="D1090" s="68"/>
    </row>
    <row r="1091" spans="2:4" s="63" customFormat="1" x14ac:dyDescent="0.3">
      <c r="B1091" s="67"/>
      <c r="C1091" s="67"/>
      <c r="D1091" s="68"/>
    </row>
    <row r="1092" spans="2:4" s="63" customFormat="1" x14ac:dyDescent="0.3">
      <c r="B1092" s="67"/>
      <c r="C1092" s="67"/>
      <c r="D1092" s="68"/>
    </row>
    <row r="1093" spans="2:4" s="63" customFormat="1" x14ac:dyDescent="0.3">
      <c r="B1093" s="67"/>
      <c r="C1093" s="67"/>
      <c r="D1093" s="68"/>
    </row>
    <row r="1094" spans="2:4" s="63" customFormat="1" x14ac:dyDescent="0.3">
      <c r="B1094" s="67"/>
      <c r="C1094" s="67"/>
      <c r="D1094" s="68"/>
    </row>
    <row r="1095" spans="2:4" s="63" customFormat="1" x14ac:dyDescent="0.3">
      <c r="B1095" s="67"/>
      <c r="C1095" s="67"/>
      <c r="D1095" s="68"/>
    </row>
    <row r="1096" spans="2:4" s="63" customFormat="1" x14ac:dyDescent="0.3">
      <c r="B1096" s="67"/>
      <c r="C1096" s="67"/>
      <c r="D1096" s="68"/>
    </row>
    <row r="1097" spans="2:4" s="63" customFormat="1" x14ac:dyDescent="0.3">
      <c r="B1097" s="67"/>
      <c r="C1097" s="67"/>
      <c r="D1097" s="68"/>
    </row>
    <row r="1098" spans="2:4" s="63" customFormat="1" x14ac:dyDescent="0.3">
      <c r="B1098" s="67"/>
      <c r="C1098" s="67"/>
      <c r="D1098" s="68"/>
    </row>
    <row r="1099" spans="2:4" s="63" customFormat="1" x14ac:dyDescent="0.3">
      <c r="B1099" s="67"/>
      <c r="C1099" s="67"/>
      <c r="D1099" s="68"/>
    </row>
    <row r="1100" spans="2:4" s="63" customFormat="1" x14ac:dyDescent="0.3">
      <c r="B1100" s="67"/>
      <c r="C1100" s="67"/>
      <c r="D1100" s="68"/>
    </row>
    <row r="1101" spans="2:4" s="63" customFormat="1" x14ac:dyDescent="0.3">
      <c r="B1101" s="67"/>
      <c r="C1101" s="67"/>
      <c r="D1101" s="68"/>
    </row>
    <row r="1102" spans="2:4" s="63" customFormat="1" x14ac:dyDescent="0.3">
      <c r="B1102" s="67"/>
      <c r="C1102" s="67"/>
      <c r="D1102" s="68"/>
    </row>
    <row r="1103" spans="2:4" s="63" customFormat="1" x14ac:dyDescent="0.3">
      <c r="B1103" s="67"/>
      <c r="C1103" s="67"/>
      <c r="D1103" s="68"/>
    </row>
    <row r="1104" spans="2:4" s="63" customFormat="1" x14ac:dyDescent="0.3">
      <c r="B1104" s="67"/>
      <c r="C1104" s="67"/>
      <c r="D1104" s="68"/>
    </row>
    <row r="1105" spans="2:4" s="63" customFormat="1" x14ac:dyDescent="0.3">
      <c r="B1105" s="67"/>
      <c r="C1105" s="67"/>
      <c r="D1105" s="68"/>
    </row>
    <row r="1106" spans="2:4" s="63" customFormat="1" x14ac:dyDescent="0.3">
      <c r="B1106" s="67"/>
      <c r="C1106" s="67"/>
      <c r="D1106" s="68"/>
    </row>
    <row r="1107" spans="2:4" s="63" customFormat="1" x14ac:dyDescent="0.3">
      <c r="B1107" s="67"/>
      <c r="C1107" s="67"/>
      <c r="D1107" s="68"/>
    </row>
    <row r="1108" spans="2:4" s="63" customFormat="1" x14ac:dyDescent="0.3">
      <c r="B1108" s="67"/>
      <c r="C1108" s="67"/>
      <c r="D1108" s="68"/>
    </row>
    <row r="1109" spans="2:4" s="63" customFormat="1" x14ac:dyDescent="0.3">
      <c r="B1109" s="67"/>
      <c r="C1109" s="67"/>
      <c r="D1109" s="68"/>
    </row>
    <row r="1110" spans="2:4" s="63" customFormat="1" x14ac:dyDescent="0.3">
      <c r="B1110" s="67"/>
      <c r="C1110" s="67"/>
      <c r="D1110" s="68"/>
    </row>
    <row r="1111" spans="2:4" s="63" customFormat="1" x14ac:dyDescent="0.3">
      <c r="B1111" s="67"/>
      <c r="C1111" s="67"/>
      <c r="D1111" s="68"/>
    </row>
    <row r="1112" spans="2:4" s="63" customFormat="1" x14ac:dyDescent="0.3">
      <c r="B1112" s="67"/>
      <c r="C1112" s="67"/>
      <c r="D1112" s="68"/>
    </row>
    <row r="1113" spans="2:4" s="63" customFormat="1" x14ac:dyDescent="0.3">
      <c r="B1113" s="67"/>
      <c r="C1113" s="67"/>
      <c r="D1113" s="68"/>
    </row>
    <row r="1114" spans="2:4" s="63" customFormat="1" x14ac:dyDescent="0.3">
      <c r="B1114" s="67"/>
      <c r="C1114" s="67"/>
      <c r="D1114" s="68"/>
    </row>
    <row r="1115" spans="2:4" s="63" customFormat="1" x14ac:dyDescent="0.3">
      <c r="B1115" s="67"/>
      <c r="C1115" s="67"/>
      <c r="D1115" s="68"/>
    </row>
    <row r="1116" spans="2:4" s="63" customFormat="1" x14ac:dyDescent="0.3">
      <c r="B1116" s="67"/>
      <c r="C1116" s="67"/>
      <c r="D1116" s="68"/>
    </row>
    <row r="1117" spans="2:4" s="63" customFormat="1" x14ac:dyDescent="0.3">
      <c r="B1117" s="67"/>
      <c r="C1117" s="67"/>
      <c r="D1117" s="68"/>
    </row>
    <row r="1118" spans="2:4" s="63" customFormat="1" x14ac:dyDescent="0.3">
      <c r="B1118" s="67"/>
      <c r="C1118" s="67"/>
      <c r="D1118" s="68"/>
    </row>
    <row r="1119" spans="2:4" s="63" customFormat="1" x14ac:dyDescent="0.3">
      <c r="B1119" s="67"/>
      <c r="C1119" s="67"/>
      <c r="D1119" s="68"/>
    </row>
    <row r="1120" spans="2:4" s="63" customFormat="1" x14ac:dyDescent="0.3">
      <c r="B1120" s="67"/>
      <c r="C1120" s="67"/>
      <c r="D1120" s="68"/>
    </row>
    <row r="1121" spans="2:4" s="63" customFormat="1" x14ac:dyDescent="0.3">
      <c r="B1121" s="67"/>
      <c r="C1121" s="67"/>
      <c r="D1121" s="68"/>
    </row>
    <row r="1122" spans="2:4" s="63" customFormat="1" x14ac:dyDescent="0.3">
      <c r="B1122" s="67"/>
      <c r="C1122" s="67"/>
      <c r="D1122" s="68"/>
    </row>
    <row r="1123" spans="2:4" s="63" customFormat="1" x14ac:dyDescent="0.3">
      <c r="B1123" s="67"/>
      <c r="C1123" s="67"/>
      <c r="D1123" s="68"/>
    </row>
    <row r="1124" spans="2:4" s="63" customFormat="1" x14ac:dyDescent="0.3">
      <c r="B1124" s="67"/>
      <c r="C1124" s="67"/>
      <c r="D1124" s="68"/>
    </row>
    <row r="1125" spans="2:4" s="63" customFormat="1" x14ac:dyDescent="0.3">
      <c r="B1125" s="67"/>
      <c r="C1125" s="67"/>
      <c r="D1125" s="68"/>
    </row>
    <row r="1126" spans="2:4" s="63" customFormat="1" x14ac:dyDescent="0.3">
      <c r="B1126" s="67"/>
      <c r="C1126" s="67"/>
      <c r="D1126" s="68"/>
    </row>
    <row r="1127" spans="2:4" s="63" customFormat="1" x14ac:dyDescent="0.3">
      <c r="B1127" s="67"/>
      <c r="C1127" s="67"/>
      <c r="D1127" s="68"/>
    </row>
    <row r="1128" spans="2:4" s="63" customFormat="1" x14ac:dyDescent="0.3">
      <c r="B1128" s="67"/>
      <c r="C1128" s="67"/>
      <c r="D1128" s="68"/>
    </row>
    <row r="1129" spans="2:4" s="63" customFormat="1" x14ac:dyDescent="0.3">
      <c r="B1129" s="67"/>
      <c r="C1129" s="67"/>
      <c r="D1129" s="68"/>
    </row>
    <row r="1130" spans="2:4" s="63" customFormat="1" x14ac:dyDescent="0.3">
      <c r="B1130" s="67"/>
      <c r="C1130" s="67"/>
      <c r="D1130" s="68"/>
    </row>
    <row r="1131" spans="2:4" s="63" customFormat="1" x14ac:dyDescent="0.3">
      <c r="B1131" s="67"/>
      <c r="C1131" s="67"/>
      <c r="D1131" s="68"/>
    </row>
    <row r="1132" spans="2:4" s="63" customFormat="1" x14ac:dyDescent="0.3">
      <c r="B1132" s="67"/>
      <c r="C1132" s="67"/>
      <c r="D1132" s="68"/>
    </row>
    <row r="1133" spans="2:4" s="63" customFormat="1" x14ac:dyDescent="0.3">
      <c r="B1133" s="67"/>
      <c r="C1133" s="67"/>
      <c r="D1133" s="68"/>
    </row>
    <row r="1134" spans="2:4" s="63" customFormat="1" x14ac:dyDescent="0.3">
      <c r="B1134" s="67"/>
      <c r="C1134" s="67"/>
      <c r="D1134" s="68"/>
    </row>
    <row r="1135" spans="2:4" s="63" customFormat="1" x14ac:dyDescent="0.3">
      <c r="B1135" s="67"/>
      <c r="C1135" s="67"/>
      <c r="D1135" s="68"/>
    </row>
    <row r="1136" spans="2:4" s="63" customFormat="1" x14ac:dyDescent="0.3">
      <c r="B1136" s="67"/>
      <c r="C1136" s="67"/>
      <c r="D1136" s="68"/>
    </row>
    <row r="1137" spans="2:4" s="63" customFormat="1" x14ac:dyDescent="0.3">
      <c r="B1137" s="67"/>
      <c r="C1137" s="67"/>
      <c r="D1137" s="68"/>
    </row>
    <row r="1138" spans="2:4" s="63" customFormat="1" x14ac:dyDescent="0.3">
      <c r="B1138" s="67"/>
      <c r="C1138" s="67"/>
      <c r="D1138" s="68"/>
    </row>
    <row r="1139" spans="2:4" s="63" customFormat="1" x14ac:dyDescent="0.3">
      <c r="B1139" s="67"/>
      <c r="C1139" s="67"/>
      <c r="D1139" s="68"/>
    </row>
    <row r="1140" spans="2:4" s="63" customFormat="1" x14ac:dyDescent="0.3">
      <c r="B1140" s="67"/>
      <c r="C1140" s="67"/>
      <c r="D1140" s="68"/>
    </row>
    <row r="1141" spans="2:4" s="63" customFormat="1" x14ac:dyDescent="0.3">
      <c r="B1141" s="67"/>
      <c r="C1141" s="67"/>
      <c r="D1141" s="68"/>
    </row>
    <row r="1142" spans="2:4" s="63" customFormat="1" x14ac:dyDescent="0.3">
      <c r="B1142" s="67"/>
      <c r="C1142" s="67"/>
      <c r="D1142" s="68"/>
    </row>
    <row r="1143" spans="2:4" s="63" customFormat="1" x14ac:dyDescent="0.3">
      <c r="B1143" s="67"/>
      <c r="C1143" s="67"/>
      <c r="D1143" s="68"/>
    </row>
    <row r="1144" spans="2:4" s="63" customFormat="1" x14ac:dyDescent="0.3">
      <c r="B1144" s="67"/>
      <c r="C1144" s="67"/>
      <c r="D1144" s="68"/>
    </row>
    <row r="1145" spans="2:4" s="63" customFormat="1" x14ac:dyDescent="0.3">
      <c r="B1145" s="67"/>
      <c r="C1145" s="67"/>
      <c r="D1145" s="68"/>
    </row>
    <row r="1146" spans="2:4" s="63" customFormat="1" x14ac:dyDescent="0.3">
      <c r="B1146" s="67"/>
      <c r="C1146" s="67"/>
      <c r="D1146" s="68"/>
    </row>
    <row r="1147" spans="2:4" s="63" customFormat="1" x14ac:dyDescent="0.3">
      <c r="B1147" s="67"/>
      <c r="C1147" s="67"/>
      <c r="D1147" s="68"/>
    </row>
    <row r="1148" spans="2:4" s="63" customFormat="1" x14ac:dyDescent="0.3">
      <c r="B1148" s="67"/>
      <c r="C1148" s="67"/>
      <c r="D1148" s="68"/>
    </row>
    <row r="1149" spans="2:4" s="63" customFormat="1" x14ac:dyDescent="0.3">
      <c r="B1149" s="67"/>
      <c r="C1149" s="67"/>
      <c r="D1149" s="68"/>
    </row>
    <row r="1150" spans="2:4" s="63" customFormat="1" x14ac:dyDescent="0.3">
      <c r="B1150" s="67"/>
      <c r="C1150" s="67"/>
      <c r="D1150" s="68"/>
    </row>
    <row r="1151" spans="2:4" s="63" customFormat="1" x14ac:dyDescent="0.3">
      <c r="B1151" s="67"/>
      <c r="C1151" s="67"/>
      <c r="D1151" s="68"/>
    </row>
    <row r="1152" spans="2:4" s="63" customFormat="1" x14ac:dyDescent="0.3">
      <c r="B1152" s="67"/>
      <c r="C1152" s="67"/>
      <c r="D1152" s="68"/>
    </row>
    <row r="1153" spans="2:4" s="63" customFormat="1" x14ac:dyDescent="0.3">
      <c r="B1153" s="67"/>
      <c r="C1153" s="67"/>
      <c r="D1153" s="68"/>
    </row>
    <row r="1154" spans="2:4" s="63" customFormat="1" x14ac:dyDescent="0.3">
      <c r="B1154" s="67"/>
      <c r="C1154" s="67"/>
      <c r="D1154" s="68"/>
    </row>
    <row r="1155" spans="2:4" s="63" customFormat="1" x14ac:dyDescent="0.3">
      <c r="B1155" s="67"/>
      <c r="C1155" s="67"/>
      <c r="D1155" s="68"/>
    </row>
    <row r="1156" spans="2:4" s="63" customFormat="1" x14ac:dyDescent="0.3">
      <c r="B1156" s="67"/>
      <c r="C1156" s="67"/>
      <c r="D1156" s="68"/>
    </row>
    <row r="1157" spans="2:4" s="63" customFormat="1" x14ac:dyDescent="0.3">
      <c r="B1157" s="67"/>
      <c r="C1157" s="67"/>
      <c r="D1157" s="68"/>
    </row>
    <row r="1158" spans="2:4" s="63" customFormat="1" x14ac:dyDescent="0.3">
      <c r="B1158" s="67"/>
      <c r="C1158" s="67"/>
      <c r="D1158" s="68"/>
    </row>
    <row r="1159" spans="2:4" s="63" customFormat="1" x14ac:dyDescent="0.3">
      <c r="B1159" s="67"/>
      <c r="C1159" s="67"/>
      <c r="D1159" s="68"/>
    </row>
    <row r="1160" spans="2:4" s="63" customFormat="1" x14ac:dyDescent="0.3">
      <c r="B1160" s="67"/>
      <c r="C1160" s="67"/>
      <c r="D1160" s="68"/>
    </row>
    <row r="1161" spans="2:4" s="63" customFormat="1" x14ac:dyDescent="0.3">
      <c r="B1161" s="67"/>
      <c r="C1161" s="67"/>
      <c r="D1161" s="68"/>
    </row>
    <row r="1162" spans="2:4" s="63" customFormat="1" x14ac:dyDescent="0.3">
      <c r="B1162" s="67"/>
      <c r="C1162" s="67"/>
      <c r="D1162" s="68"/>
    </row>
    <row r="1163" spans="2:4" s="63" customFormat="1" x14ac:dyDescent="0.3">
      <c r="B1163" s="67"/>
      <c r="C1163" s="67"/>
      <c r="D1163" s="68"/>
    </row>
    <row r="1164" spans="2:4" s="63" customFormat="1" x14ac:dyDescent="0.3">
      <c r="B1164" s="67"/>
      <c r="C1164" s="67"/>
      <c r="D1164" s="68"/>
    </row>
    <row r="1165" spans="2:4" s="63" customFormat="1" x14ac:dyDescent="0.3">
      <c r="B1165" s="67"/>
      <c r="C1165" s="67"/>
      <c r="D1165" s="68"/>
    </row>
    <row r="1166" spans="2:4" s="63" customFormat="1" x14ac:dyDescent="0.3">
      <c r="B1166" s="67"/>
      <c r="C1166" s="67"/>
      <c r="D1166" s="68"/>
    </row>
    <row r="1167" spans="2:4" s="63" customFormat="1" x14ac:dyDescent="0.3">
      <c r="B1167" s="67"/>
      <c r="C1167" s="67"/>
      <c r="D1167" s="68"/>
    </row>
    <row r="1168" spans="2:4" s="63" customFormat="1" x14ac:dyDescent="0.3">
      <c r="B1168" s="67"/>
      <c r="C1168" s="67"/>
      <c r="D1168" s="68"/>
    </row>
    <row r="1169" spans="2:4" s="63" customFormat="1" x14ac:dyDescent="0.3">
      <c r="B1169" s="67"/>
      <c r="C1169" s="67"/>
      <c r="D1169" s="68"/>
    </row>
    <row r="1170" spans="2:4" s="63" customFormat="1" x14ac:dyDescent="0.3">
      <c r="B1170" s="67"/>
      <c r="C1170" s="67"/>
      <c r="D1170" s="68"/>
    </row>
    <row r="1171" spans="2:4" s="63" customFormat="1" x14ac:dyDescent="0.3">
      <c r="B1171" s="67"/>
      <c r="C1171" s="67"/>
      <c r="D1171" s="68"/>
    </row>
    <row r="1172" spans="2:4" s="63" customFormat="1" x14ac:dyDescent="0.3">
      <c r="B1172" s="67"/>
      <c r="C1172" s="67"/>
      <c r="D1172" s="68"/>
    </row>
    <row r="1173" spans="2:4" s="63" customFormat="1" x14ac:dyDescent="0.3">
      <c r="B1173" s="67"/>
      <c r="C1173" s="67"/>
      <c r="D1173" s="68"/>
    </row>
    <row r="1174" spans="2:4" s="63" customFormat="1" x14ac:dyDescent="0.3">
      <c r="B1174" s="67"/>
      <c r="C1174" s="67"/>
      <c r="D1174" s="68"/>
    </row>
    <row r="1175" spans="2:4" s="63" customFormat="1" x14ac:dyDescent="0.3">
      <c r="B1175" s="67"/>
      <c r="C1175" s="67"/>
      <c r="D1175" s="68"/>
    </row>
    <row r="1176" spans="2:4" s="63" customFormat="1" x14ac:dyDescent="0.3">
      <c r="B1176" s="67"/>
      <c r="C1176" s="67"/>
      <c r="D1176" s="68"/>
    </row>
    <row r="1177" spans="2:4" s="63" customFormat="1" x14ac:dyDescent="0.3">
      <c r="B1177" s="67"/>
      <c r="C1177" s="67"/>
      <c r="D1177" s="68"/>
    </row>
    <row r="1178" spans="2:4" s="63" customFormat="1" x14ac:dyDescent="0.3">
      <c r="B1178" s="67"/>
      <c r="C1178" s="67"/>
      <c r="D1178" s="68"/>
    </row>
    <row r="1179" spans="2:4" s="63" customFormat="1" x14ac:dyDescent="0.3">
      <c r="B1179" s="67"/>
      <c r="C1179" s="67"/>
      <c r="D1179" s="68"/>
    </row>
    <row r="1180" spans="2:4" s="63" customFormat="1" x14ac:dyDescent="0.3">
      <c r="B1180" s="67"/>
      <c r="C1180" s="67"/>
      <c r="D1180" s="68"/>
    </row>
    <row r="1181" spans="2:4" s="63" customFormat="1" x14ac:dyDescent="0.3">
      <c r="B1181" s="67"/>
      <c r="C1181" s="67"/>
      <c r="D1181" s="68"/>
    </row>
    <row r="1182" spans="2:4" s="63" customFormat="1" x14ac:dyDescent="0.3">
      <c r="B1182" s="67"/>
      <c r="C1182" s="67"/>
      <c r="D1182" s="68"/>
    </row>
    <row r="1183" spans="2:4" s="63" customFormat="1" x14ac:dyDescent="0.3">
      <c r="B1183" s="67"/>
      <c r="C1183" s="67"/>
      <c r="D1183" s="68"/>
    </row>
    <row r="1184" spans="2:4" s="63" customFormat="1" x14ac:dyDescent="0.3">
      <c r="B1184" s="67"/>
      <c r="C1184" s="67"/>
      <c r="D1184" s="68"/>
    </row>
    <row r="1185" spans="2:4" s="63" customFormat="1" x14ac:dyDescent="0.3">
      <c r="B1185" s="67"/>
      <c r="C1185" s="67"/>
      <c r="D1185" s="68"/>
    </row>
    <row r="1186" spans="2:4" s="63" customFormat="1" x14ac:dyDescent="0.3">
      <c r="B1186" s="67"/>
      <c r="C1186" s="67"/>
      <c r="D1186" s="68"/>
    </row>
    <row r="1187" spans="2:4" s="63" customFormat="1" x14ac:dyDescent="0.3">
      <c r="B1187" s="67"/>
      <c r="C1187" s="67"/>
      <c r="D1187" s="68"/>
    </row>
    <row r="1188" spans="2:4" s="63" customFormat="1" x14ac:dyDescent="0.3">
      <c r="B1188" s="67"/>
      <c r="C1188" s="67"/>
      <c r="D1188" s="68"/>
    </row>
    <row r="1189" spans="2:4" s="63" customFormat="1" x14ac:dyDescent="0.3">
      <c r="B1189" s="67"/>
      <c r="C1189" s="67"/>
      <c r="D1189" s="68"/>
    </row>
    <row r="1190" spans="2:4" s="63" customFormat="1" x14ac:dyDescent="0.3">
      <c r="B1190" s="67"/>
      <c r="C1190" s="67"/>
      <c r="D1190" s="68"/>
    </row>
    <row r="1191" spans="2:4" s="63" customFormat="1" x14ac:dyDescent="0.3">
      <c r="B1191" s="67"/>
      <c r="C1191" s="67"/>
      <c r="D1191" s="68"/>
    </row>
    <row r="1192" spans="2:4" s="63" customFormat="1" x14ac:dyDescent="0.3">
      <c r="B1192" s="67"/>
      <c r="C1192" s="67"/>
      <c r="D1192" s="68"/>
    </row>
    <row r="1193" spans="2:4" s="63" customFormat="1" x14ac:dyDescent="0.3">
      <c r="B1193" s="67"/>
      <c r="C1193" s="67"/>
      <c r="D1193" s="68"/>
    </row>
    <row r="1194" spans="2:4" s="63" customFormat="1" x14ac:dyDescent="0.3">
      <c r="B1194" s="67"/>
      <c r="C1194" s="67"/>
      <c r="D1194" s="68"/>
    </row>
    <row r="1195" spans="2:4" s="63" customFormat="1" x14ac:dyDescent="0.3">
      <c r="B1195" s="67"/>
      <c r="C1195" s="67"/>
      <c r="D1195" s="68"/>
    </row>
    <row r="1196" spans="2:4" s="63" customFormat="1" x14ac:dyDescent="0.3">
      <c r="B1196" s="67"/>
      <c r="C1196" s="67"/>
      <c r="D1196" s="68"/>
    </row>
    <row r="1197" spans="2:4" s="63" customFormat="1" x14ac:dyDescent="0.3">
      <c r="B1197" s="67"/>
      <c r="C1197" s="67"/>
      <c r="D1197" s="68"/>
    </row>
    <row r="1198" spans="2:4" s="63" customFormat="1" x14ac:dyDescent="0.3">
      <c r="B1198" s="67"/>
      <c r="C1198" s="67"/>
      <c r="D1198" s="68"/>
    </row>
    <row r="1199" spans="2:4" s="63" customFormat="1" x14ac:dyDescent="0.3">
      <c r="B1199" s="67"/>
      <c r="C1199" s="67"/>
      <c r="D1199" s="68"/>
    </row>
    <row r="1200" spans="2:4" s="63" customFormat="1" x14ac:dyDescent="0.3">
      <c r="B1200" s="67"/>
      <c r="C1200" s="67"/>
      <c r="D1200" s="68"/>
    </row>
    <row r="1201" spans="2:4" s="63" customFormat="1" x14ac:dyDescent="0.3">
      <c r="B1201" s="67"/>
      <c r="C1201" s="67"/>
      <c r="D1201" s="68"/>
    </row>
    <row r="1202" spans="2:4" s="63" customFormat="1" x14ac:dyDescent="0.3">
      <c r="B1202" s="67"/>
      <c r="C1202" s="67"/>
      <c r="D1202" s="68"/>
    </row>
    <row r="1203" spans="2:4" s="63" customFormat="1" x14ac:dyDescent="0.3">
      <c r="B1203" s="67"/>
      <c r="C1203" s="67"/>
      <c r="D1203" s="68"/>
    </row>
    <row r="1204" spans="2:4" s="63" customFormat="1" x14ac:dyDescent="0.3">
      <c r="B1204" s="67"/>
      <c r="C1204" s="67"/>
      <c r="D1204" s="68"/>
    </row>
    <row r="1205" spans="2:4" s="63" customFormat="1" x14ac:dyDescent="0.3">
      <c r="B1205" s="67"/>
      <c r="C1205" s="67"/>
      <c r="D1205" s="68"/>
    </row>
    <row r="1206" spans="2:4" s="63" customFormat="1" x14ac:dyDescent="0.3">
      <c r="B1206" s="67"/>
      <c r="C1206" s="67"/>
      <c r="D1206" s="68"/>
    </row>
    <row r="1207" spans="2:4" s="63" customFormat="1" x14ac:dyDescent="0.3">
      <c r="B1207" s="67"/>
      <c r="C1207" s="67"/>
      <c r="D1207" s="68"/>
    </row>
    <row r="1208" spans="2:4" s="63" customFormat="1" x14ac:dyDescent="0.3">
      <c r="B1208" s="67"/>
      <c r="C1208" s="67"/>
      <c r="D1208" s="68"/>
    </row>
    <row r="1209" spans="2:4" s="63" customFormat="1" x14ac:dyDescent="0.3">
      <c r="B1209" s="67"/>
      <c r="C1209" s="67"/>
      <c r="D1209" s="68"/>
    </row>
    <row r="1210" spans="2:4" s="63" customFormat="1" x14ac:dyDescent="0.3">
      <c r="B1210" s="67"/>
      <c r="C1210" s="67"/>
      <c r="D1210" s="68"/>
    </row>
    <row r="1211" spans="2:4" s="63" customFormat="1" x14ac:dyDescent="0.3">
      <c r="B1211" s="67"/>
      <c r="C1211" s="67"/>
      <c r="D1211" s="68"/>
    </row>
    <row r="1212" spans="2:4" s="63" customFormat="1" x14ac:dyDescent="0.3">
      <c r="B1212" s="67"/>
      <c r="C1212" s="67"/>
      <c r="D1212" s="68"/>
    </row>
    <row r="1213" spans="2:4" s="63" customFormat="1" x14ac:dyDescent="0.3">
      <c r="B1213" s="67"/>
      <c r="C1213" s="67"/>
      <c r="D1213" s="68"/>
    </row>
    <row r="1214" spans="2:4" s="63" customFormat="1" x14ac:dyDescent="0.3">
      <c r="B1214" s="67"/>
      <c r="C1214" s="67"/>
      <c r="D1214" s="68"/>
    </row>
    <row r="1215" spans="2:4" s="63" customFormat="1" x14ac:dyDescent="0.3">
      <c r="B1215" s="67"/>
      <c r="C1215" s="67"/>
      <c r="D1215" s="68"/>
    </row>
    <row r="1216" spans="2:4" s="63" customFormat="1" x14ac:dyDescent="0.3">
      <c r="B1216" s="67"/>
      <c r="C1216" s="67"/>
      <c r="D1216" s="68"/>
    </row>
    <row r="1217" spans="2:4" s="63" customFormat="1" x14ac:dyDescent="0.3">
      <c r="B1217" s="67"/>
      <c r="C1217" s="67"/>
      <c r="D1217" s="68"/>
    </row>
    <row r="1218" spans="2:4" s="63" customFormat="1" x14ac:dyDescent="0.3">
      <c r="B1218" s="67"/>
      <c r="C1218" s="67"/>
      <c r="D1218" s="68"/>
    </row>
    <row r="1219" spans="2:4" s="63" customFormat="1" x14ac:dyDescent="0.3">
      <c r="B1219" s="67"/>
      <c r="C1219" s="67"/>
      <c r="D1219" s="68"/>
    </row>
    <row r="1220" spans="2:4" s="63" customFormat="1" x14ac:dyDescent="0.3">
      <c r="B1220" s="67"/>
      <c r="C1220" s="67"/>
      <c r="D1220" s="68"/>
    </row>
    <row r="1221" spans="2:4" s="63" customFormat="1" x14ac:dyDescent="0.3">
      <c r="B1221" s="67"/>
      <c r="C1221" s="67"/>
      <c r="D1221" s="68"/>
    </row>
    <row r="1222" spans="2:4" s="63" customFormat="1" x14ac:dyDescent="0.3">
      <c r="B1222" s="67"/>
      <c r="C1222" s="67"/>
      <c r="D1222" s="68"/>
    </row>
    <row r="1223" spans="2:4" s="63" customFormat="1" x14ac:dyDescent="0.3">
      <c r="B1223" s="67"/>
      <c r="C1223" s="67"/>
      <c r="D1223" s="68"/>
    </row>
    <row r="1224" spans="2:4" s="63" customFormat="1" x14ac:dyDescent="0.3">
      <c r="B1224" s="67"/>
      <c r="C1224" s="67"/>
      <c r="D1224" s="68"/>
    </row>
    <row r="1225" spans="2:4" s="63" customFormat="1" x14ac:dyDescent="0.3">
      <c r="B1225" s="67"/>
      <c r="C1225" s="67"/>
      <c r="D1225" s="68"/>
    </row>
    <row r="1226" spans="2:4" s="63" customFormat="1" x14ac:dyDescent="0.3">
      <c r="B1226" s="67"/>
      <c r="C1226" s="67"/>
      <c r="D1226" s="68"/>
    </row>
    <row r="1227" spans="2:4" s="63" customFormat="1" x14ac:dyDescent="0.3">
      <c r="B1227" s="67"/>
      <c r="C1227" s="67"/>
      <c r="D1227" s="68"/>
    </row>
    <row r="1228" spans="2:4" s="63" customFormat="1" x14ac:dyDescent="0.3">
      <c r="B1228" s="67"/>
      <c r="C1228" s="67"/>
      <c r="D1228" s="68"/>
    </row>
    <row r="1229" spans="2:4" s="63" customFormat="1" x14ac:dyDescent="0.3">
      <c r="B1229" s="67"/>
      <c r="C1229" s="67"/>
      <c r="D1229" s="68"/>
    </row>
    <row r="1230" spans="2:4" s="63" customFormat="1" x14ac:dyDescent="0.3">
      <c r="B1230" s="67"/>
      <c r="C1230" s="67"/>
      <c r="D1230" s="68"/>
    </row>
    <row r="1231" spans="2:4" s="63" customFormat="1" x14ac:dyDescent="0.3">
      <c r="B1231" s="67"/>
      <c r="C1231" s="67"/>
      <c r="D1231" s="68"/>
    </row>
    <row r="1232" spans="2:4" s="63" customFormat="1" x14ac:dyDescent="0.3">
      <c r="B1232" s="67"/>
      <c r="C1232" s="67"/>
      <c r="D1232" s="68"/>
    </row>
    <row r="1233" spans="2:4" s="63" customFormat="1" x14ac:dyDescent="0.3">
      <c r="B1233" s="67"/>
      <c r="C1233" s="67"/>
      <c r="D1233" s="68"/>
    </row>
    <row r="1234" spans="2:4" s="63" customFormat="1" x14ac:dyDescent="0.3">
      <c r="B1234" s="67"/>
      <c r="C1234" s="67"/>
      <c r="D1234" s="68"/>
    </row>
    <row r="1235" spans="2:4" s="63" customFormat="1" x14ac:dyDescent="0.3">
      <c r="B1235" s="67"/>
      <c r="C1235" s="67"/>
      <c r="D1235" s="68"/>
    </row>
    <row r="1236" spans="2:4" s="63" customFormat="1" x14ac:dyDescent="0.3">
      <c r="B1236" s="67"/>
      <c r="C1236" s="67"/>
      <c r="D1236" s="68"/>
    </row>
    <row r="1237" spans="2:4" s="63" customFormat="1" x14ac:dyDescent="0.3">
      <c r="B1237" s="67"/>
      <c r="C1237" s="67"/>
      <c r="D1237" s="68"/>
    </row>
    <row r="1238" spans="2:4" s="63" customFormat="1" x14ac:dyDescent="0.3">
      <c r="B1238" s="67"/>
      <c r="C1238" s="67"/>
      <c r="D1238" s="68"/>
    </row>
    <row r="1239" spans="2:4" s="63" customFormat="1" x14ac:dyDescent="0.3">
      <c r="B1239" s="67"/>
      <c r="C1239" s="67"/>
      <c r="D1239" s="68"/>
    </row>
    <row r="1240" spans="2:4" s="63" customFormat="1" x14ac:dyDescent="0.3">
      <c r="B1240" s="67"/>
      <c r="C1240" s="67"/>
      <c r="D1240" s="68"/>
    </row>
    <row r="1241" spans="2:4" s="63" customFormat="1" x14ac:dyDescent="0.3">
      <c r="B1241" s="67"/>
      <c r="C1241" s="67"/>
      <c r="D1241" s="68"/>
    </row>
    <row r="1242" spans="2:4" s="63" customFormat="1" x14ac:dyDescent="0.3">
      <c r="B1242" s="67"/>
      <c r="C1242" s="67"/>
      <c r="D1242" s="68"/>
    </row>
    <row r="1243" spans="2:4" s="63" customFormat="1" x14ac:dyDescent="0.3">
      <c r="B1243" s="67"/>
      <c r="C1243" s="67"/>
      <c r="D1243" s="68"/>
    </row>
    <row r="1244" spans="2:4" s="63" customFormat="1" x14ac:dyDescent="0.3">
      <c r="B1244" s="67"/>
      <c r="C1244" s="67"/>
      <c r="D1244" s="68"/>
    </row>
    <row r="1245" spans="2:4" s="63" customFormat="1" x14ac:dyDescent="0.3">
      <c r="B1245" s="67"/>
      <c r="C1245" s="67"/>
      <c r="D1245" s="68"/>
    </row>
    <row r="1246" spans="2:4" s="63" customFormat="1" x14ac:dyDescent="0.3">
      <c r="B1246" s="67"/>
      <c r="C1246" s="67"/>
      <c r="D1246" s="68"/>
    </row>
    <row r="1247" spans="2:4" s="63" customFormat="1" x14ac:dyDescent="0.3">
      <c r="B1247" s="67"/>
      <c r="C1247" s="67"/>
      <c r="D1247" s="68"/>
    </row>
    <row r="1248" spans="2:4" s="63" customFormat="1" x14ac:dyDescent="0.3">
      <c r="B1248" s="67"/>
      <c r="C1248" s="67"/>
      <c r="D1248" s="68"/>
    </row>
    <row r="1249" spans="2:4" s="63" customFormat="1" x14ac:dyDescent="0.3">
      <c r="B1249" s="67"/>
      <c r="C1249" s="67"/>
      <c r="D1249" s="68"/>
    </row>
    <row r="1250" spans="2:4" s="63" customFormat="1" x14ac:dyDescent="0.3">
      <c r="B1250" s="67"/>
      <c r="C1250" s="67"/>
      <c r="D1250" s="68"/>
    </row>
    <row r="1251" spans="2:4" s="63" customFormat="1" x14ac:dyDescent="0.3">
      <c r="B1251" s="67"/>
      <c r="C1251" s="67"/>
      <c r="D1251" s="68"/>
    </row>
    <row r="1252" spans="2:4" s="63" customFormat="1" x14ac:dyDescent="0.3">
      <c r="B1252" s="67"/>
      <c r="C1252" s="67"/>
      <c r="D1252" s="68"/>
    </row>
    <row r="1253" spans="2:4" s="63" customFormat="1" x14ac:dyDescent="0.3">
      <c r="B1253" s="67"/>
      <c r="C1253" s="67"/>
      <c r="D1253" s="68"/>
    </row>
    <row r="1254" spans="2:4" s="63" customFormat="1" x14ac:dyDescent="0.3">
      <c r="B1254" s="67"/>
      <c r="C1254" s="67"/>
      <c r="D1254" s="68"/>
    </row>
    <row r="1255" spans="2:4" s="63" customFormat="1" x14ac:dyDescent="0.3">
      <c r="B1255" s="67"/>
      <c r="C1255" s="67"/>
      <c r="D1255" s="68"/>
    </row>
    <row r="1256" spans="2:4" s="63" customFormat="1" x14ac:dyDescent="0.3">
      <c r="B1256" s="67"/>
      <c r="C1256" s="67"/>
      <c r="D1256" s="68"/>
    </row>
    <row r="1257" spans="2:4" s="63" customFormat="1" x14ac:dyDescent="0.3">
      <c r="B1257" s="67"/>
      <c r="C1257" s="67"/>
      <c r="D1257" s="68"/>
    </row>
    <row r="1258" spans="2:4" s="63" customFormat="1" x14ac:dyDescent="0.3">
      <c r="B1258" s="67"/>
      <c r="C1258" s="67"/>
      <c r="D1258" s="68"/>
    </row>
    <row r="1259" spans="2:4" s="63" customFormat="1" x14ac:dyDescent="0.3">
      <c r="B1259" s="67"/>
      <c r="C1259" s="67"/>
      <c r="D1259" s="68"/>
    </row>
    <row r="1260" spans="2:4" s="63" customFormat="1" x14ac:dyDescent="0.3">
      <c r="B1260" s="67"/>
      <c r="C1260" s="67"/>
      <c r="D1260" s="68"/>
    </row>
    <row r="1261" spans="2:4" s="63" customFormat="1" x14ac:dyDescent="0.3">
      <c r="B1261" s="67"/>
      <c r="C1261" s="67"/>
      <c r="D1261" s="68"/>
    </row>
    <row r="1262" spans="2:4" s="63" customFormat="1" x14ac:dyDescent="0.3">
      <c r="B1262" s="67"/>
      <c r="C1262" s="67"/>
      <c r="D1262" s="68"/>
    </row>
    <row r="1263" spans="2:4" s="63" customFormat="1" x14ac:dyDescent="0.3">
      <c r="B1263" s="67"/>
      <c r="C1263" s="67"/>
      <c r="D1263" s="68"/>
    </row>
    <row r="1264" spans="2:4" s="63" customFormat="1" x14ac:dyDescent="0.3">
      <c r="B1264" s="67"/>
      <c r="C1264" s="67"/>
      <c r="D1264" s="68"/>
    </row>
    <row r="1265" spans="2:4" s="63" customFormat="1" x14ac:dyDescent="0.3">
      <c r="B1265" s="67"/>
      <c r="C1265" s="67"/>
      <c r="D1265" s="68"/>
    </row>
    <row r="1266" spans="2:4" s="63" customFormat="1" x14ac:dyDescent="0.3">
      <c r="B1266" s="67"/>
      <c r="C1266" s="67"/>
      <c r="D1266" s="68"/>
    </row>
    <row r="1267" spans="2:4" s="63" customFormat="1" x14ac:dyDescent="0.3">
      <c r="B1267" s="67"/>
      <c r="C1267" s="67"/>
      <c r="D1267" s="68"/>
    </row>
    <row r="1268" spans="2:4" s="63" customFormat="1" x14ac:dyDescent="0.3">
      <c r="B1268" s="67"/>
      <c r="C1268" s="67"/>
      <c r="D1268" s="68"/>
    </row>
    <row r="1269" spans="2:4" s="63" customFormat="1" x14ac:dyDescent="0.3">
      <c r="B1269" s="67"/>
      <c r="C1269" s="67"/>
      <c r="D1269" s="68"/>
    </row>
    <row r="1270" spans="2:4" s="63" customFormat="1" x14ac:dyDescent="0.3">
      <c r="B1270" s="67"/>
      <c r="C1270" s="67"/>
      <c r="D1270" s="68"/>
    </row>
    <row r="1271" spans="2:4" s="63" customFormat="1" x14ac:dyDescent="0.3">
      <c r="B1271" s="67"/>
      <c r="C1271" s="67"/>
      <c r="D1271" s="68"/>
    </row>
    <row r="1272" spans="2:4" s="63" customFormat="1" x14ac:dyDescent="0.3">
      <c r="B1272" s="67"/>
      <c r="C1272" s="67"/>
      <c r="D1272" s="68"/>
    </row>
    <row r="1273" spans="2:4" s="63" customFormat="1" x14ac:dyDescent="0.3">
      <c r="B1273" s="67"/>
      <c r="C1273" s="67"/>
      <c r="D1273" s="68"/>
    </row>
    <row r="1274" spans="2:4" s="63" customFormat="1" x14ac:dyDescent="0.3">
      <c r="B1274" s="67"/>
      <c r="C1274" s="67"/>
      <c r="D1274" s="68"/>
    </row>
    <row r="1275" spans="2:4" s="63" customFormat="1" x14ac:dyDescent="0.3">
      <c r="B1275" s="67"/>
      <c r="C1275" s="67"/>
      <c r="D1275" s="68"/>
    </row>
    <row r="1276" spans="2:4" s="63" customFormat="1" x14ac:dyDescent="0.3">
      <c r="B1276" s="67"/>
      <c r="C1276" s="67"/>
      <c r="D1276" s="68"/>
    </row>
    <row r="1277" spans="2:4" s="63" customFormat="1" x14ac:dyDescent="0.3">
      <c r="B1277" s="67"/>
      <c r="C1277" s="67"/>
      <c r="D1277" s="68"/>
    </row>
    <row r="1278" spans="2:4" s="63" customFormat="1" x14ac:dyDescent="0.3">
      <c r="B1278" s="67"/>
      <c r="C1278" s="67"/>
      <c r="D1278" s="68"/>
    </row>
    <row r="1279" spans="2:4" s="63" customFormat="1" x14ac:dyDescent="0.3">
      <c r="B1279" s="67"/>
      <c r="C1279" s="67"/>
      <c r="D1279" s="68"/>
    </row>
    <row r="1280" spans="2:4" s="63" customFormat="1" x14ac:dyDescent="0.3">
      <c r="B1280" s="67"/>
      <c r="C1280" s="67"/>
      <c r="D1280" s="68"/>
    </row>
    <row r="1281" spans="2:4" s="63" customFormat="1" x14ac:dyDescent="0.3">
      <c r="B1281" s="67"/>
      <c r="C1281" s="67"/>
      <c r="D1281" s="68"/>
    </row>
    <row r="1282" spans="2:4" s="63" customFormat="1" x14ac:dyDescent="0.3">
      <c r="B1282" s="67"/>
      <c r="C1282" s="67"/>
      <c r="D1282" s="68"/>
    </row>
    <row r="1283" spans="2:4" s="63" customFormat="1" x14ac:dyDescent="0.3">
      <c r="B1283" s="67"/>
      <c r="C1283" s="67"/>
      <c r="D1283" s="68"/>
    </row>
    <row r="1284" spans="2:4" s="63" customFormat="1" x14ac:dyDescent="0.3">
      <c r="B1284" s="67"/>
      <c r="C1284" s="67"/>
      <c r="D1284" s="68"/>
    </row>
    <row r="1285" spans="2:4" s="63" customFormat="1" x14ac:dyDescent="0.3">
      <c r="B1285" s="67"/>
      <c r="C1285" s="67"/>
      <c r="D1285" s="68"/>
    </row>
    <row r="1286" spans="2:4" s="63" customFormat="1" x14ac:dyDescent="0.3">
      <c r="B1286" s="67"/>
      <c r="C1286" s="67"/>
      <c r="D1286" s="68"/>
    </row>
    <row r="1287" spans="2:4" s="63" customFormat="1" x14ac:dyDescent="0.3">
      <c r="B1287" s="67"/>
      <c r="C1287" s="67"/>
      <c r="D1287" s="68"/>
    </row>
    <row r="1288" spans="2:4" s="63" customFormat="1" x14ac:dyDescent="0.3">
      <c r="B1288" s="67"/>
      <c r="C1288" s="67"/>
      <c r="D1288" s="68"/>
    </row>
    <row r="1289" spans="2:4" s="63" customFormat="1" x14ac:dyDescent="0.3">
      <c r="B1289" s="67"/>
      <c r="C1289" s="67"/>
      <c r="D1289" s="68"/>
    </row>
    <row r="1290" spans="2:4" s="63" customFormat="1" x14ac:dyDescent="0.3">
      <c r="B1290" s="67"/>
      <c r="C1290" s="67"/>
      <c r="D1290" s="68"/>
    </row>
    <row r="1291" spans="2:4" s="63" customFormat="1" x14ac:dyDescent="0.3">
      <c r="B1291" s="67"/>
      <c r="C1291" s="67"/>
      <c r="D1291" s="68"/>
    </row>
    <row r="1292" spans="2:4" s="63" customFormat="1" x14ac:dyDescent="0.3">
      <c r="B1292" s="67"/>
      <c r="C1292" s="67"/>
      <c r="D1292" s="68"/>
    </row>
    <row r="1293" spans="2:4" s="63" customFormat="1" x14ac:dyDescent="0.3">
      <c r="B1293" s="67"/>
      <c r="C1293" s="67"/>
      <c r="D1293" s="68"/>
    </row>
    <row r="1294" spans="2:4" s="63" customFormat="1" x14ac:dyDescent="0.3">
      <c r="B1294" s="67"/>
      <c r="C1294" s="67"/>
      <c r="D1294" s="68"/>
    </row>
    <row r="1295" spans="2:4" s="63" customFormat="1" x14ac:dyDescent="0.3">
      <c r="B1295" s="67"/>
      <c r="C1295" s="67"/>
      <c r="D1295" s="68"/>
    </row>
    <row r="1296" spans="2:4" s="63" customFormat="1" x14ac:dyDescent="0.3">
      <c r="B1296" s="67"/>
      <c r="C1296" s="67"/>
      <c r="D1296" s="68"/>
    </row>
    <row r="1297" spans="2:4" s="63" customFormat="1" x14ac:dyDescent="0.3">
      <c r="B1297" s="67"/>
      <c r="C1297" s="67"/>
      <c r="D1297" s="68"/>
    </row>
    <row r="1298" spans="2:4" s="63" customFormat="1" x14ac:dyDescent="0.3">
      <c r="B1298" s="67"/>
      <c r="C1298" s="67"/>
      <c r="D1298" s="68"/>
    </row>
    <row r="1299" spans="2:4" s="63" customFormat="1" x14ac:dyDescent="0.3">
      <c r="B1299" s="67"/>
      <c r="C1299" s="67"/>
      <c r="D1299" s="68"/>
    </row>
    <row r="1300" spans="2:4" s="63" customFormat="1" x14ac:dyDescent="0.3">
      <c r="B1300" s="67"/>
      <c r="C1300" s="67"/>
      <c r="D1300" s="68"/>
    </row>
    <row r="1301" spans="2:4" s="63" customFormat="1" x14ac:dyDescent="0.3">
      <c r="B1301" s="67"/>
      <c r="C1301" s="67"/>
      <c r="D1301" s="68"/>
    </row>
    <row r="1302" spans="2:4" s="63" customFormat="1" x14ac:dyDescent="0.3">
      <c r="B1302" s="67"/>
      <c r="C1302" s="67"/>
      <c r="D1302" s="68"/>
    </row>
    <row r="1303" spans="2:4" s="63" customFormat="1" x14ac:dyDescent="0.3">
      <c r="B1303" s="67"/>
      <c r="C1303" s="67"/>
      <c r="D1303" s="68"/>
    </row>
    <row r="1304" spans="2:4" s="63" customFormat="1" x14ac:dyDescent="0.3">
      <c r="B1304" s="67"/>
      <c r="C1304" s="67"/>
      <c r="D1304" s="68"/>
    </row>
    <row r="1305" spans="2:4" s="63" customFormat="1" x14ac:dyDescent="0.3">
      <c r="B1305" s="67"/>
      <c r="C1305" s="67"/>
      <c r="D1305" s="68"/>
    </row>
    <row r="1306" spans="2:4" s="63" customFormat="1" x14ac:dyDescent="0.3">
      <c r="B1306" s="67"/>
      <c r="C1306" s="67"/>
      <c r="D1306" s="68"/>
    </row>
    <row r="1307" spans="2:4" s="63" customFormat="1" x14ac:dyDescent="0.3">
      <c r="B1307" s="67"/>
      <c r="C1307" s="67"/>
      <c r="D1307" s="68"/>
    </row>
    <row r="1308" spans="2:4" s="63" customFormat="1" x14ac:dyDescent="0.3">
      <c r="B1308" s="67"/>
      <c r="C1308" s="67"/>
      <c r="D1308" s="68"/>
    </row>
    <row r="1309" spans="2:4" s="63" customFormat="1" x14ac:dyDescent="0.3">
      <c r="B1309" s="67"/>
      <c r="C1309" s="67"/>
      <c r="D1309" s="68"/>
    </row>
    <row r="1310" spans="2:4" s="63" customFormat="1" x14ac:dyDescent="0.3">
      <c r="B1310" s="67"/>
      <c r="C1310" s="67"/>
      <c r="D1310" s="68"/>
    </row>
    <row r="1311" spans="2:4" s="63" customFormat="1" x14ac:dyDescent="0.3">
      <c r="B1311" s="67"/>
      <c r="C1311" s="67"/>
      <c r="D1311" s="68"/>
    </row>
    <row r="1312" spans="2:4" s="63" customFormat="1" x14ac:dyDescent="0.3">
      <c r="B1312" s="67"/>
      <c r="C1312" s="67"/>
      <c r="D1312" s="68"/>
    </row>
    <row r="1313" spans="4:4" x14ac:dyDescent="0.3">
      <c r="D1313" s="5"/>
    </row>
    <row r="1314" spans="4:4" x14ac:dyDescent="0.3">
      <c r="D1314" s="5"/>
    </row>
    <row r="1315" spans="4:4" x14ac:dyDescent="0.3">
      <c r="D1315" s="5"/>
    </row>
    <row r="1316" spans="4:4" x14ac:dyDescent="0.3">
      <c r="D1316" s="5"/>
    </row>
    <row r="1317" spans="4:4" x14ac:dyDescent="0.3">
      <c r="D1317" s="5"/>
    </row>
    <row r="1318" spans="4:4" x14ac:dyDescent="0.3">
      <c r="D1318" s="5"/>
    </row>
    <row r="1319" spans="4:4" x14ac:dyDescent="0.3">
      <c r="D1319" s="5"/>
    </row>
    <row r="1320" spans="4:4" x14ac:dyDescent="0.3">
      <c r="D1320" s="5"/>
    </row>
    <row r="1321" spans="4:4" x14ac:dyDescent="0.3">
      <c r="D1321" s="5"/>
    </row>
    <row r="1322" spans="4:4" x14ac:dyDescent="0.3">
      <c r="D1322" s="5"/>
    </row>
    <row r="1323" spans="4:4" x14ac:dyDescent="0.3">
      <c r="D1323" s="5"/>
    </row>
    <row r="1324" spans="4:4" x14ac:dyDescent="0.3">
      <c r="D1324" s="5"/>
    </row>
    <row r="1325" spans="4:4" x14ac:dyDescent="0.3">
      <c r="D1325" s="5"/>
    </row>
    <row r="1326" spans="4:4" x14ac:dyDescent="0.3">
      <c r="D1326" s="5"/>
    </row>
    <row r="1327" spans="4:4" x14ac:dyDescent="0.3">
      <c r="D1327" s="5"/>
    </row>
    <row r="1328" spans="4:4" x14ac:dyDescent="0.3">
      <c r="D1328" s="5"/>
    </row>
    <row r="1329" spans="4:4" x14ac:dyDescent="0.3">
      <c r="D1329" s="5"/>
    </row>
    <row r="1330" spans="4:4" x14ac:dyDescent="0.3">
      <c r="D1330" s="5"/>
    </row>
    <row r="1331" spans="4:4" x14ac:dyDescent="0.3">
      <c r="D1331" s="5"/>
    </row>
    <row r="1332" spans="4:4" x14ac:dyDescent="0.3">
      <c r="D1332" s="5"/>
    </row>
    <row r="1333" spans="4:4" x14ac:dyDescent="0.3">
      <c r="D1333" s="5"/>
    </row>
    <row r="1334" spans="4:4" x14ac:dyDescent="0.3">
      <c r="D1334" s="5"/>
    </row>
    <row r="1335" spans="4:4" x14ac:dyDescent="0.3">
      <c r="D1335" s="5"/>
    </row>
    <row r="1336" spans="4:4" x14ac:dyDescent="0.3">
      <c r="D1336" s="5"/>
    </row>
    <row r="1337" spans="4:4" x14ac:dyDescent="0.3">
      <c r="D1337" s="5"/>
    </row>
    <row r="1338" spans="4:4" x14ac:dyDescent="0.3">
      <c r="D1338" s="5"/>
    </row>
    <row r="1339" spans="4:4" x14ac:dyDescent="0.3">
      <c r="D1339" s="5"/>
    </row>
    <row r="1340" spans="4:4" x14ac:dyDescent="0.3">
      <c r="D1340" s="5"/>
    </row>
    <row r="1341" spans="4:4" x14ac:dyDescent="0.3">
      <c r="D1341" s="5"/>
    </row>
    <row r="1342" spans="4:4" x14ac:dyDescent="0.3">
      <c r="D1342" s="5"/>
    </row>
    <row r="1343" spans="4:4" x14ac:dyDescent="0.3">
      <c r="D1343" s="5"/>
    </row>
    <row r="1344" spans="4:4" x14ac:dyDescent="0.3">
      <c r="D1344" s="5"/>
    </row>
    <row r="1345" spans="4:4" x14ac:dyDescent="0.3">
      <c r="D1345" s="5"/>
    </row>
    <row r="1346" spans="4:4" x14ac:dyDescent="0.3">
      <c r="D1346" s="5"/>
    </row>
    <row r="1347" spans="4:4" x14ac:dyDescent="0.3">
      <c r="D1347" s="5"/>
    </row>
    <row r="1348" spans="4:4" x14ac:dyDescent="0.3">
      <c r="D1348" s="5"/>
    </row>
    <row r="1349" spans="4:4" x14ac:dyDescent="0.3">
      <c r="D1349" s="5"/>
    </row>
    <row r="1350" spans="4:4" x14ac:dyDescent="0.3">
      <c r="D1350" s="5"/>
    </row>
    <row r="1351" spans="4:4" x14ac:dyDescent="0.3">
      <c r="D1351" s="5"/>
    </row>
    <row r="1352" spans="4:4" x14ac:dyDescent="0.3">
      <c r="D1352" s="5"/>
    </row>
    <row r="1353" spans="4:4" x14ac:dyDescent="0.3">
      <c r="D1353" s="5"/>
    </row>
    <row r="1354" spans="4:4" x14ac:dyDescent="0.3">
      <c r="D1354" s="5"/>
    </row>
    <row r="1355" spans="4:4" x14ac:dyDescent="0.3">
      <c r="D1355" s="5"/>
    </row>
    <row r="1356" spans="4:4" x14ac:dyDescent="0.3">
      <c r="D1356" s="5"/>
    </row>
    <row r="1357" spans="4:4" x14ac:dyDescent="0.3">
      <c r="D1357" s="5"/>
    </row>
    <row r="1358" spans="4:4" x14ac:dyDescent="0.3">
      <c r="D1358" s="5"/>
    </row>
    <row r="1359" spans="4:4" x14ac:dyDescent="0.3">
      <c r="D1359" s="5"/>
    </row>
    <row r="1360" spans="4:4" x14ac:dyDescent="0.3">
      <c r="D1360" s="5"/>
    </row>
    <row r="1361" spans="4:4" x14ac:dyDescent="0.3">
      <c r="D1361" s="5"/>
    </row>
    <row r="1362" spans="4:4" x14ac:dyDescent="0.3">
      <c r="D1362" s="5"/>
    </row>
    <row r="1363" spans="4:4" x14ac:dyDescent="0.3">
      <c r="D1363" s="5"/>
    </row>
    <row r="1364" spans="4:4" x14ac:dyDescent="0.3">
      <c r="D1364" s="5"/>
    </row>
    <row r="1365" spans="4:4" x14ac:dyDescent="0.3">
      <c r="D1365" s="5"/>
    </row>
    <row r="1366" spans="4:4" x14ac:dyDescent="0.3">
      <c r="D1366" s="5"/>
    </row>
    <row r="1367" spans="4:4" x14ac:dyDescent="0.3">
      <c r="D1367" s="5"/>
    </row>
    <row r="1368" spans="4:4" x14ac:dyDescent="0.3">
      <c r="D1368" s="5"/>
    </row>
    <row r="1369" spans="4:4" x14ac:dyDescent="0.3">
      <c r="D1369" s="5"/>
    </row>
    <row r="1370" spans="4:4" x14ac:dyDescent="0.3">
      <c r="D1370" s="5"/>
    </row>
    <row r="1371" spans="4:4" x14ac:dyDescent="0.3">
      <c r="D1371" s="5"/>
    </row>
    <row r="1372" spans="4:4" x14ac:dyDescent="0.3">
      <c r="D1372" s="5"/>
    </row>
    <row r="1373" spans="4:4" x14ac:dyDescent="0.3">
      <c r="D1373" s="5"/>
    </row>
    <row r="1374" spans="4:4" x14ac:dyDescent="0.3">
      <c r="D1374" s="5"/>
    </row>
    <row r="1375" spans="4:4" x14ac:dyDescent="0.3">
      <c r="D1375" s="5"/>
    </row>
    <row r="1376" spans="4:4" x14ac:dyDescent="0.3">
      <c r="D1376" s="5"/>
    </row>
    <row r="1377" spans="4:4" x14ac:dyDescent="0.3">
      <c r="D1377" s="5"/>
    </row>
    <row r="1378" spans="4:4" x14ac:dyDescent="0.3">
      <c r="D1378" s="5"/>
    </row>
    <row r="1379" spans="4:4" x14ac:dyDescent="0.3">
      <c r="D1379" s="5"/>
    </row>
    <row r="1380" spans="4:4" x14ac:dyDescent="0.3">
      <c r="D1380" s="5"/>
    </row>
    <row r="1381" spans="4:4" x14ac:dyDescent="0.3">
      <c r="D1381" s="5"/>
    </row>
    <row r="1382" spans="4:4" x14ac:dyDescent="0.3">
      <c r="D1382" s="5"/>
    </row>
    <row r="1383" spans="4:4" x14ac:dyDescent="0.3">
      <c r="D1383" s="5"/>
    </row>
    <row r="1384" spans="4:4" x14ac:dyDescent="0.3">
      <c r="D1384" s="5"/>
    </row>
    <row r="1385" spans="4:4" x14ac:dyDescent="0.3">
      <c r="D1385" s="5"/>
    </row>
    <row r="1386" spans="4:4" x14ac:dyDescent="0.3">
      <c r="D1386" s="5"/>
    </row>
    <row r="1387" spans="4:4" x14ac:dyDescent="0.3">
      <c r="D1387" s="5"/>
    </row>
    <row r="1388" spans="4:4" x14ac:dyDescent="0.3">
      <c r="D1388" s="5"/>
    </row>
    <row r="1389" spans="4:4" x14ac:dyDescent="0.3">
      <c r="D1389" s="5"/>
    </row>
    <row r="1390" spans="4:4" x14ac:dyDescent="0.3">
      <c r="D1390" s="5"/>
    </row>
    <row r="1391" spans="4:4" x14ac:dyDescent="0.3">
      <c r="D1391" s="5"/>
    </row>
    <row r="1392" spans="4:4" x14ac:dyDescent="0.3">
      <c r="D1392" s="5"/>
    </row>
    <row r="1393" spans="4:4" x14ac:dyDescent="0.3">
      <c r="D1393" s="5"/>
    </row>
    <row r="1394" spans="4:4" x14ac:dyDescent="0.3">
      <c r="D1394" s="5"/>
    </row>
    <row r="1395" spans="4:4" x14ac:dyDescent="0.3">
      <c r="D1395" s="5"/>
    </row>
    <row r="1396" spans="4:4" x14ac:dyDescent="0.3">
      <c r="D1396" s="5"/>
    </row>
    <row r="1397" spans="4:4" x14ac:dyDescent="0.3">
      <c r="D1397" s="5"/>
    </row>
    <row r="1398" spans="4:4" x14ac:dyDescent="0.3">
      <c r="D1398" s="5"/>
    </row>
    <row r="1399" spans="4:4" x14ac:dyDescent="0.3">
      <c r="D1399" s="5"/>
    </row>
    <row r="1400" spans="4:4" x14ac:dyDescent="0.3">
      <c r="D1400" s="5"/>
    </row>
    <row r="1401" spans="4:4" x14ac:dyDescent="0.3">
      <c r="D1401" s="5"/>
    </row>
    <row r="1402" spans="4:4" x14ac:dyDescent="0.3">
      <c r="D1402" s="5"/>
    </row>
    <row r="1403" spans="4:4" x14ac:dyDescent="0.3">
      <c r="D1403" s="5"/>
    </row>
    <row r="1404" spans="4:4" x14ac:dyDescent="0.3">
      <c r="D1404" s="5"/>
    </row>
    <row r="1405" spans="4:4" x14ac:dyDescent="0.3">
      <c r="D1405" s="5"/>
    </row>
    <row r="1406" spans="4:4" x14ac:dyDescent="0.3">
      <c r="D1406" s="5"/>
    </row>
    <row r="1407" spans="4:4" x14ac:dyDescent="0.3">
      <c r="D1407" s="5"/>
    </row>
    <row r="1408" spans="4:4" x14ac:dyDescent="0.3">
      <c r="D1408" s="5"/>
    </row>
    <row r="1409" spans="4:4" x14ac:dyDescent="0.3">
      <c r="D1409" s="5"/>
    </row>
    <row r="1410" spans="4:4" x14ac:dyDescent="0.3">
      <c r="D1410" s="5"/>
    </row>
    <row r="1411" spans="4:4" x14ac:dyDescent="0.3">
      <c r="D1411" s="5"/>
    </row>
    <row r="1412" spans="4:4" x14ac:dyDescent="0.3">
      <c r="D1412" s="5"/>
    </row>
    <row r="1413" spans="4:4" x14ac:dyDescent="0.3">
      <c r="D1413" s="5"/>
    </row>
    <row r="1414" spans="4:4" x14ac:dyDescent="0.3">
      <c r="D1414" s="5"/>
    </row>
    <row r="1415" spans="4:4" x14ac:dyDescent="0.3">
      <c r="D1415" s="5"/>
    </row>
    <row r="1416" spans="4:4" x14ac:dyDescent="0.3">
      <c r="D1416" s="5"/>
    </row>
    <row r="1417" spans="4:4" x14ac:dyDescent="0.3">
      <c r="D1417" s="5"/>
    </row>
    <row r="1418" spans="4:4" x14ac:dyDescent="0.3">
      <c r="D1418" s="5"/>
    </row>
    <row r="1419" spans="4:4" x14ac:dyDescent="0.3">
      <c r="D1419" s="5"/>
    </row>
    <row r="1420" spans="4:4" x14ac:dyDescent="0.3">
      <c r="D1420" s="5"/>
    </row>
    <row r="1421" spans="4:4" x14ac:dyDescent="0.3">
      <c r="D1421" s="5"/>
    </row>
    <row r="1422" spans="4:4" x14ac:dyDescent="0.3">
      <c r="D1422" s="5"/>
    </row>
    <row r="1423" spans="4:4" x14ac:dyDescent="0.3">
      <c r="D1423" s="5"/>
    </row>
    <row r="1424" spans="4:4" x14ac:dyDescent="0.3">
      <c r="D1424" s="5"/>
    </row>
    <row r="1425" spans="4:4" x14ac:dyDescent="0.3">
      <c r="D1425" s="5"/>
    </row>
    <row r="1426" spans="4:4" x14ac:dyDescent="0.3">
      <c r="D1426" s="5"/>
    </row>
    <row r="1427" spans="4:4" x14ac:dyDescent="0.3">
      <c r="D1427" s="5"/>
    </row>
    <row r="1428" spans="4:4" x14ac:dyDescent="0.3">
      <c r="D1428" s="5"/>
    </row>
    <row r="1429" spans="4:4" x14ac:dyDescent="0.3">
      <c r="D1429" s="5"/>
    </row>
    <row r="1430" spans="4:4" x14ac:dyDescent="0.3">
      <c r="D1430" s="5"/>
    </row>
    <row r="1431" spans="4:4" x14ac:dyDescent="0.3">
      <c r="D1431" s="5"/>
    </row>
    <row r="1432" spans="4:4" x14ac:dyDescent="0.3">
      <c r="D1432" s="5"/>
    </row>
    <row r="1433" spans="4:4" x14ac:dyDescent="0.3">
      <c r="D1433" s="5"/>
    </row>
    <row r="1434" spans="4:4" x14ac:dyDescent="0.3">
      <c r="D1434" s="5"/>
    </row>
    <row r="1435" spans="4:4" x14ac:dyDescent="0.3">
      <c r="D1435" s="5"/>
    </row>
    <row r="1436" spans="4:4" x14ac:dyDescent="0.3">
      <c r="D1436" s="5"/>
    </row>
    <row r="1437" spans="4:4" x14ac:dyDescent="0.3">
      <c r="D1437" s="5"/>
    </row>
    <row r="1438" spans="4:4" x14ac:dyDescent="0.3">
      <c r="D1438" s="5"/>
    </row>
    <row r="1439" spans="4:4" x14ac:dyDescent="0.3">
      <c r="D1439" s="5"/>
    </row>
    <row r="1440" spans="4:4" x14ac:dyDescent="0.3">
      <c r="D1440" s="5"/>
    </row>
    <row r="1441" spans="4:4" x14ac:dyDescent="0.3">
      <c r="D1441" s="5"/>
    </row>
    <row r="1442" spans="4:4" x14ac:dyDescent="0.3">
      <c r="D1442" s="5"/>
    </row>
    <row r="1443" spans="4:4" x14ac:dyDescent="0.3">
      <c r="D1443" s="5"/>
    </row>
    <row r="1444" spans="4:4" x14ac:dyDescent="0.3">
      <c r="D1444" s="5"/>
    </row>
    <row r="1445" spans="4:4" x14ac:dyDescent="0.3">
      <c r="D1445" s="5"/>
    </row>
    <row r="1446" spans="4:4" x14ac:dyDescent="0.3">
      <c r="D1446" s="5"/>
    </row>
    <row r="1447" spans="4:4" x14ac:dyDescent="0.3">
      <c r="D1447" s="5"/>
    </row>
    <row r="1448" spans="4:4" x14ac:dyDescent="0.3">
      <c r="D1448" s="5"/>
    </row>
    <row r="1449" spans="4:4" x14ac:dyDescent="0.3">
      <c r="D1449" s="5"/>
    </row>
    <row r="1450" spans="4:4" x14ac:dyDescent="0.3">
      <c r="D1450" s="5"/>
    </row>
    <row r="1451" spans="4:4" x14ac:dyDescent="0.3">
      <c r="D1451" s="5"/>
    </row>
    <row r="1452" spans="4:4" x14ac:dyDescent="0.3">
      <c r="D1452" s="5"/>
    </row>
    <row r="1453" spans="4:4" x14ac:dyDescent="0.3">
      <c r="D1453" s="5"/>
    </row>
    <row r="1454" spans="4:4" x14ac:dyDescent="0.3">
      <c r="D1454" s="5"/>
    </row>
    <row r="1455" spans="4:4" x14ac:dyDescent="0.3">
      <c r="D1455" s="5"/>
    </row>
    <row r="1456" spans="4:4" x14ac:dyDescent="0.3">
      <c r="D1456" s="5"/>
    </row>
    <row r="1457" spans="4:4" x14ac:dyDescent="0.3">
      <c r="D1457" s="5"/>
    </row>
    <row r="1458" spans="4:4" x14ac:dyDescent="0.3">
      <c r="D1458" s="5"/>
    </row>
    <row r="1459" spans="4:4" x14ac:dyDescent="0.3">
      <c r="D1459" s="5"/>
    </row>
    <row r="1460" spans="4:4" x14ac:dyDescent="0.3">
      <c r="D1460" s="5"/>
    </row>
    <row r="1461" spans="4:4" x14ac:dyDescent="0.3">
      <c r="D1461" s="5"/>
    </row>
    <row r="1462" spans="4:4" x14ac:dyDescent="0.3">
      <c r="D1462" s="5"/>
    </row>
    <row r="1463" spans="4:4" x14ac:dyDescent="0.3">
      <c r="D1463" s="5"/>
    </row>
    <row r="1464" spans="4:4" x14ac:dyDescent="0.3">
      <c r="D1464" s="5"/>
    </row>
    <row r="1465" spans="4:4" x14ac:dyDescent="0.3">
      <c r="D1465" s="5"/>
    </row>
    <row r="1466" spans="4:4" x14ac:dyDescent="0.3">
      <c r="D1466" s="5"/>
    </row>
    <row r="1467" spans="4:4" x14ac:dyDescent="0.3">
      <c r="D1467" s="5"/>
    </row>
    <row r="1468" spans="4:4" x14ac:dyDescent="0.3">
      <c r="D1468" s="5"/>
    </row>
    <row r="1469" spans="4:4" x14ac:dyDescent="0.3">
      <c r="D1469" s="5"/>
    </row>
    <row r="1470" spans="4:4" x14ac:dyDescent="0.3">
      <c r="D1470" s="5"/>
    </row>
    <row r="1471" spans="4:4" x14ac:dyDescent="0.3">
      <c r="D1471" s="5"/>
    </row>
    <row r="1472" spans="4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  <row r="4571" spans="4:4" x14ac:dyDescent="0.3">
      <c r="D4571" s="5"/>
    </row>
    <row r="4572" spans="4:4" x14ac:dyDescent="0.3">
      <c r="D4572" s="5"/>
    </row>
    <row r="4573" spans="4:4" x14ac:dyDescent="0.3">
      <c r="D4573" s="5"/>
    </row>
    <row r="4574" spans="4:4" x14ac:dyDescent="0.3">
      <c r="D4574" s="5"/>
    </row>
    <row r="4575" spans="4:4" x14ac:dyDescent="0.3">
      <c r="D4575" s="5"/>
    </row>
    <row r="4576" spans="4:4" x14ac:dyDescent="0.3">
      <c r="D4576" s="5"/>
    </row>
    <row r="4577" spans="4:4" x14ac:dyDescent="0.3">
      <c r="D4577" s="5"/>
    </row>
    <row r="4578" spans="4:4" x14ac:dyDescent="0.3">
      <c r="D4578" s="5"/>
    </row>
    <row r="4579" spans="4:4" x14ac:dyDescent="0.3">
      <c r="D4579" s="5"/>
    </row>
    <row r="4580" spans="4:4" x14ac:dyDescent="0.3">
      <c r="D4580" s="5"/>
    </row>
    <row r="4581" spans="4:4" x14ac:dyDescent="0.3">
      <c r="D4581" s="5"/>
    </row>
    <row r="4582" spans="4:4" x14ac:dyDescent="0.3">
      <c r="D4582" s="5"/>
    </row>
    <row r="4583" spans="4:4" x14ac:dyDescent="0.3">
      <c r="D4583" s="5"/>
    </row>
    <row r="4584" spans="4:4" x14ac:dyDescent="0.3">
      <c r="D4584" s="5"/>
    </row>
    <row r="4585" spans="4:4" x14ac:dyDescent="0.3">
      <c r="D4585" s="5"/>
    </row>
    <row r="4586" spans="4:4" x14ac:dyDescent="0.3">
      <c r="D4586" s="5"/>
    </row>
    <row r="4587" spans="4:4" x14ac:dyDescent="0.3">
      <c r="D4587" s="5"/>
    </row>
    <row r="4588" spans="4:4" x14ac:dyDescent="0.3">
      <c r="D4588" s="5"/>
    </row>
    <row r="4589" spans="4:4" x14ac:dyDescent="0.3">
      <c r="D4589" s="5"/>
    </row>
    <row r="4590" spans="4:4" x14ac:dyDescent="0.3">
      <c r="D4590" s="5"/>
    </row>
    <row r="4591" spans="4:4" x14ac:dyDescent="0.3">
      <c r="D4591" s="5"/>
    </row>
    <row r="4592" spans="4:4" x14ac:dyDescent="0.3">
      <c r="D4592" s="5"/>
    </row>
    <row r="4593" spans="4:4" x14ac:dyDescent="0.3">
      <c r="D4593" s="5"/>
    </row>
    <row r="4594" spans="4:4" x14ac:dyDescent="0.3">
      <c r="D4594" s="5"/>
    </row>
    <row r="4595" spans="4:4" x14ac:dyDescent="0.3">
      <c r="D4595" s="5"/>
    </row>
    <row r="4596" spans="4:4" x14ac:dyDescent="0.3">
      <c r="D4596" s="5"/>
    </row>
    <row r="4597" spans="4:4" x14ac:dyDescent="0.3">
      <c r="D4597" s="5"/>
    </row>
    <row r="4598" spans="4:4" x14ac:dyDescent="0.3">
      <c r="D4598" s="5"/>
    </row>
    <row r="4599" spans="4:4" x14ac:dyDescent="0.3">
      <c r="D4599" s="5"/>
    </row>
    <row r="4600" spans="4:4" x14ac:dyDescent="0.3">
      <c r="D4600" s="5"/>
    </row>
    <row r="4601" spans="4:4" x14ac:dyDescent="0.3">
      <c r="D4601" s="5"/>
    </row>
    <row r="4602" spans="4:4" x14ac:dyDescent="0.3">
      <c r="D4602" s="5"/>
    </row>
    <row r="4603" spans="4:4" x14ac:dyDescent="0.3">
      <c r="D4603" s="5"/>
    </row>
    <row r="4604" spans="4:4" x14ac:dyDescent="0.3">
      <c r="D4604" s="5"/>
    </row>
    <row r="4605" spans="4:4" x14ac:dyDescent="0.3">
      <c r="D4605" s="5"/>
    </row>
    <row r="4606" spans="4:4" x14ac:dyDescent="0.3">
      <c r="D4606" s="5"/>
    </row>
    <row r="4607" spans="4:4" x14ac:dyDescent="0.3">
      <c r="D4607" s="5"/>
    </row>
    <row r="4608" spans="4:4" x14ac:dyDescent="0.3">
      <c r="D4608" s="5"/>
    </row>
    <row r="4609" spans="4:4" x14ac:dyDescent="0.3">
      <c r="D4609" s="5"/>
    </row>
    <row r="4610" spans="4:4" x14ac:dyDescent="0.3">
      <c r="D4610" s="5"/>
    </row>
    <row r="4611" spans="4:4" x14ac:dyDescent="0.3">
      <c r="D4611" s="5"/>
    </row>
    <row r="4612" spans="4:4" x14ac:dyDescent="0.3">
      <c r="D4612" s="5"/>
    </row>
    <row r="4613" spans="4:4" x14ac:dyDescent="0.3">
      <c r="D4613" s="5"/>
    </row>
    <row r="4614" spans="4:4" x14ac:dyDescent="0.3">
      <c r="D4614" s="5"/>
    </row>
    <row r="4615" spans="4:4" x14ac:dyDescent="0.3">
      <c r="D4615" s="5"/>
    </row>
    <row r="4616" spans="4:4" x14ac:dyDescent="0.3">
      <c r="D4616" s="5"/>
    </row>
    <row r="4617" spans="4:4" x14ac:dyDescent="0.3">
      <c r="D4617" s="5"/>
    </row>
    <row r="4618" spans="4:4" x14ac:dyDescent="0.3">
      <c r="D4618" s="5"/>
    </row>
    <row r="4619" spans="4:4" x14ac:dyDescent="0.3">
      <c r="D4619" s="5"/>
    </row>
    <row r="4620" spans="4:4" x14ac:dyDescent="0.3">
      <c r="D4620" s="5"/>
    </row>
    <row r="4621" spans="4:4" x14ac:dyDescent="0.3">
      <c r="D4621" s="5"/>
    </row>
    <row r="4622" spans="4:4" x14ac:dyDescent="0.3">
      <c r="D4622" s="5"/>
    </row>
    <row r="4623" spans="4:4" x14ac:dyDescent="0.3">
      <c r="D4623" s="5"/>
    </row>
    <row r="4624" spans="4:4" x14ac:dyDescent="0.3">
      <c r="D4624" s="5"/>
    </row>
    <row r="4625" spans="4:4" x14ac:dyDescent="0.3">
      <c r="D4625" s="5"/>
    </row>
    <row r="4626" spans="4:4" x14ac:dyDescent="0.3">
      <c r="D4626" s="5"/>
    </row>
    <row r="4627" spans="4:4" x14ac:dyDescent="0.3">
      <c r="D4627" s="5"/>
    </row>
    <row r="4628" spans="4:4" x14ac:dyDescent="0.3">
      <c r="D4628" s="5"/>
    </row>
    <row r="4629" spans="4:4" x14ac:dyDescent="0.3">
      <c r="D4629" s="5"/>
    </row>
    <row r="4630" spans="4:4" x14ac:dyDescent="0.3">
      <c r="D4630" s="5"/>
    </row>
    <row r="4631" spans="4:4" x14ac:dyDescent="0.3">
      <c r="D4631" s="5"/>
    </row>
    <row r="4632" spans="4:4" x14ac:dyDescent="0.3">
      <c r="D4632" s="5"/>
    </row>
    <row r="4633" spans="4:4" x14ac:dyDescent="0.3">
      <c r="D4633" s="5"/>
    </row>
    <row r="4634" spans="4:4" x14ac:dyDescent="0.3">
      <c r="D4634" s="5"/>
    </row>
    <row r="4635" spans="4:4" x14ac:dyDescent="0.3">
      <c r="D4635" s="5"/>
    </row>
    <row r="4636" spans="4:4" x14ac:dyDescent="0.3">
      <c r="D4636" s="5"/>
    </row>
    <row r="4637" spans="4:4" x14ac:dyDescent="0.3">
      <c r="D4637" s="5"/>
    </row>
    <row r="4638" spans="4:4" x14ac:dyDescent="0.3">
      <c r="D4638" s="5"/>
    </row>
    <row r="4639" spans="4:4" x14ac:dyDescent="0.3">
      <c r="D4639" s="5"/>
    </row>
    <row r="4640" spans="4:4" x14ac:dyDescent="0.3">
      <c r="D4640" s="5"/>
    </row>
    <row r="4641" spans="4:4" x14ac:dyDescent="0.3">
      <c r="D4641" s="5"/>
    </row>
    <row r="4642" spans="4:4" x14ac:dyDescent="0.3">
      <c r="D4642" s="5"/>
    </row>
    <row r="4643" spans="4:4" x14ac:dyDescent="0.3">
      <c r="D4643" s="5"/>
    </row>
    <row r="4644" spans="4:4" x14ac:dyDescent="0.3">
      <c r="D4644" s="5"/>
    </row>
    <row r="4645" spans="4:4" x14ac:dyDescent="0.3">
      <c r="D4645" s="5"/>
    </row>
    <row r="4646" spans="4:4" x14ac:dyDescent="0.3">
      <c r="D4646" s="5"/>
    </row>
    <row r="4647" spans="4:4" x14ac:dyDescent="0.3">
      <c r="D4647" s="5"/>
    </row>
    <row r="4648" spans="4:4" x14ac:dyDescent="0.3">
      <c r="D4648" s="5"/>
    </row>
    <row r="4649" spans="4:4" x14ac:dyDescent="0.3">
      <c r="D4649" s="5"/>
    </row>
    <row r="4650" spans="4:4" x14ac:dyDescent="0.3">
      <c r="D4650" s="5"/>
    </row>
    <row r="4651" spans="4:4" x14ac:dyDescent="0.3">
      <c r="D4651" s="5"/>
    </row>
    <row r="4652" spans="4:4" x14ac:dyDescent="0.3">
      <c r="D4652" s="5"/>
    </row>
    <row r="4653" spans="4:4" x14ac:dyDescent="0.3">
      <c r="D4653" s="5"/>
    </row>
    <row r="4654" spans="4:4" x14ac:dyDescent="0.3">
      <c r="D4654" s="5"/>
    </row>
    <row r="4655" spans="4:4" x14ac:dyDescent="0.3">
      <c r="D4655" s="5"/>
    </row>
    <row r="4656" spans="4:4" x14ac:dyDescent="0.3">
      <c r="D4656" s="5"/>
    </row>
    <row r="4657" spans="4:4" x14ac:dyDescent="0.3">
      <c r="D4657" s="5"/>
    </row>
    <row r="4658" spans="4:4" x14ac:dyDescent="0.3">
      <c r="D4658" s="5"/>
    </row>
    <row r="4659" spans="4:4" x14ac:dyDescent="0.3">
      <c r="D4659" s="5"/>
    </row>
    <row r="4660" spans="4:4" x14ac:dyDescent="0.3">
      <c r="D4660" s="5"/>
    </row>
    <row r="4661" spans="4:4" x14ac:dyDescent="0.3">
      <c r="D4661" s="5"/>
    </row>
    <row r="4662" spans="4:4" x14ac:dyDescent="0.3">
      <c r="D4662" s="5"/>
    </row>
    <row r="4663" spans="4:4" x14ac:dyDescent="0.3">
      <c r="D4663" s="5"/>
    </row>
    <row r="4664" spans="4:4" x14ac:dyDescent="0.3">
      <c r="D4664" s="5"/>
    </row>
    <row r="4665" spans="4:4" x14ac:dyDescent="0.3">
      <c r="D4665" s="5"/>
    </row>
    <row r="4666" spans="4:4" x14ac:dyDescent="0.3">
      <c r="D4666" s="5"/>
    </row>
    <row r="4667" spans="4:4" x14ac:dyDescent="0.3">
      <c r="D4667" s="5"/>
    </row>
    <row r="4668" spans="4:4" x14ac:dyDescent="0.3">
      <c r="D4668" s="5"/>
    </row>
    <row r="4669" spans="4:4" x14ac:dyDescent="0.3">
      <c r="D4669" s="5"/>
    </row>
    <row r="4670" spans="4:4" x14ac:dyDescent="0.3">
      <c r="D4670" s="5"/>
    </row>
    <row r="4671" spans="4:4" x14ac:dyDescent="0.3">
      <c r="D4671" s="5"/>
    </row>
    <row r="4672" spans="4:4" x14ac:dyDescent="0.3">
      <c r="D4672" s="5"/>
    </row>
    <row r="4673" spans="4:4" x14ac:dyDescent="0.3">
      <c r="D4673" s="5"/>
    </row>
    <row r="4674" spans="4:4" x14ac:dyDescent="0.3">
      <c r="D4674" s="5"/>
    </row>
    <row r="4675" spans="4:4" x14ac:dyDescent="0.3">
      <c r="D4675" s="5"/>
    </row>
    <row r="4676" spans="4:4" x14ac:dyDescent="0.3">
      <c r="D4676" s="5"/>
    </row>
    <row r="4677" spans="4:4" x14ac:dyDescent="0.3">
      <c r="D4677" s="5"/>
    </row>
    <row r="4678" spans="4:4" x14ac:dyDescent="0.3">
      <c r="D4678" s="5"/>
    </row>
    <row r="4679" spans="4:4" x14ac:dyDescent="0.3">
      <c r="D4679" s="5"/>
    </row>
    <row r="4680" spans="4:4" x14ac:dyDescent="0.3">
      <c r="D4680" s="5"/>
    </row>
    <row r="4681" spans="4:4" x14ac:dyDescent="0.3">
      <c r="D4681" s="5"/>
    </row>
    <row r="4682" spans="4:4" x14ac:dyDescent="0.3">
      <c r="D4682" s="5"/>
    </row>
    <row r="4683" spans="4:4" x14ac:dyDescent="0.3">
      <c r="D4683" s="5"/>
    </row>
    <row r="4684" spans="4:4" x14ac:dyDescent="0.3">
      <c r="D4684" s="5"/>
    </row>
    <row r="4685" spans="4:4" x14ac:dyDescent="0.3">
      <c r="D4685" s="5"/>
    </row>
    <row r="4686" spans="4:4" x14ac:dyDescent="0.3">
      <c r="D4686" s="5"/>
    </row>
    <row r="4687" spans="4:4" x14ac:dyDescent="0.3">
      <c r="D4687" s="5"/>
    </row>
    <row r="4688" spans="4:4" x14ac:dyDescent="0.3">
      <c r="D4688" s="5"/>
    </row>
    <row r="4689" spans="4:4" x14ac:dyDescent="0.3">
      <c r="D4689" s="5"/>
    </row>
    <row r="4690" spans="4:4" x14ac:dyDescent="0.3">
      <c r="D4690" s="5"/>
    </row>
    <row r="4691" spans="4:4" x14ac:dyDescent="0.3">
      <c r="D4691" s="5"/>
    </row>
    <row r="4692" spans="4:4" x14ac:dyDescent="0.3">
      <c r="D4692" s="5"/>
    </row>
    <row r="4693" spans="4:4" x14ac:dyDescent="0.3">
      <c r="D4693" s="5"/>
    </row>
    <row r="4694" spans="4:4" x14ac:dyDescent="0.3">
      <c r="D4694" s="5"/>
    </row>
    <row r="4695" spans="4:4" x14ac:dyDescent="0.3">
      <c r="D4695" s="5"/>
    </row>
    <row r="4696" spans="4:4" x14ac:dyDescent="0.3">
      <c r="D4696" s="5"/>
    </row>
    <row r="4697" spans="4:4" x14ac:dyDescent="0.3">
      <c r="D4697" s="5"/>
    </row>
    <row r="4698" spans="4:4" x14ac:dyDescent="0.3">
      <c r="D4698" s="5"/>
    </row>
  </sheetData>
  <mergeCells count="488">
    <mergeCell ref="C980:G980"/>
    <mergeCell ref="C982:G982"/>
    <mergeCell ref="C847:G847"/>
    <mergeCell ref="C868:G868"/>
    <mergeCell ref="C870:G870"/>
    <mergeCell ref="C872:G872"/>
    <mergeCell ref="C874:G874"/>
    <mergeCell ref="C876:G876"/>
    <mergeCell ref="C879:G879"/>
    <mergeCell ref="C889:G889"/>
    <mergeCell ref="C893:G893"/>
    <mergeCell ref="C883:G883"/>
    <mergeCell ref="C885:G885"/>
    <mergeCell ref="C887:G887"/>
    <mergeCell ref="C890:G890"/>
    <mergeCell ref="C892:G892"/>
    <mergeCell ref="C906:G906"/>
    <mergeCell ref="C910:G910"/>
    <mergeCell ref="C914:G914"/>
    <mergeCell ref="C916:G916"/>
    <mergeCell ref="C897:G897"/>
    <mergeCell ref="C902:G902"/>
    <mergeCell ref="C904:G904"/>
    <mergeCell ref="C895:G895"/>
    <mergeCell ref="C806:G806"/>
    <mergeCell ref="C809:G809"/>
    <mergeCell ref="C810:G810"/>
    <mergeCell ref="C812:G812"/>
    <mergeCell ref="C817:G817"/>
    <mergeCell ref="C819:G819"/>
    <mergeCell ref="C803:G803"/>
    <mergeCell ref="C807:G807"/>
    <mergeCell ref="C813:G813"/>
    <mergeCell ref="C815:G815"/>
    <mergeCell ref="C669:G669"/>
    <mergeCell ref="C671:G671"/>
    <mergeCell ref="C674:G674"/>
    <mergeCell ref="C675:G675"/>
    <mergeCell ref="C677:G677"/>
    <mergeCell ref="C668:G668"/>
    <mergeCell ref="C793:G793"/>
    <mergeCell ref="C796:G796"/>
    <mergeCell ref="C804:G804"/>
    <mergeCell ref="C794:G794"/>
    <mergeCell ref="C798:G798"/>
    <mergeCell ref="C800:G800"/>
    <mergeCell ref="C801:G801"/>
    <mergeCell ref="C690:G690"/>
    <mergeCell ref="C692:G692"/>
    <mergeCell ref="C697:G697"/>
    <mergeCell ref="C672:G672"/>
    <mergeCell ref="C678:G678"/>
    <mergeCell ref="C680:G680"/>
    <mergeCell ref="C682:G682"/>
    <mergeCell ref="C684:G684"/>
    <mergeCell ref="C688:G688"/>
    <mergeCell ref="C693:G693"/>
    <mergeCell ref="C695:G695"/>
    <mergeCell ref="C604:G604"/>
    <mergeCell ref="C606:G606"/>
    <mergeCell ref="C609:G609"/>
    <mergeCell ref="C619:G619"/>
    <mergeCell ref="C623:G623"/>
    <mergeCell ref="C625:G625"/>
    <mergeCell ref="C629:G629"/>
    <mergeCell ref="C639:G639"/>
    <mergeCell ref="C642:G642"/>
    <mergeCell ref="C615:G615"/>
    <mergeCell ref="C617:G617"/>
    <mergeCell ref="C620:G620"/>
    <mergeCell ref="C622:G622"/>
    <mergeCell ref="C627:G627"/>
    <mergeCell ref="C608:G608"/>
    <mergeCell ref="C611:G611"/>
    <mergeCell ref="C613:G613"/>
    <mergeCell ref="C640:G640"/>
    <mergeCell ref="C526:G526"/>
    <mergeCell ref="C534:G534"/>
    <mergeCell ref="C536:G536"/>
    <mergeCell ref="C539:G539"/>
    <mergeCell ref="C540:G540"/>
    <mergeCell ref="C542:G542"/>
    <mergeCell ref="C547:G547"/>
    <mergeCell ref="C549:G549"/>
    <mergeCell ref="C553:G553"/>
    <mergeCell ref="C537:G537"/>
    <mergeCell ref="C543:G543"/>
    <mergeCell ref="C545:G545"/>
    <mergeCell ref="C528:G528"/>
    <mergeCell ref="C530:G530"/>
    <mergeCell ref="C531:G531"/>
    <mergeCell ref="C533:G533"/>
    <mergeCell ref="C404:G404"/>
    <mergeCell ref="C405:G405"/>
    <mergeCell ref="C407:G407"/>
    <mergeCell ref="C412:G412"/>
    <mergeCell ref="C414:G414"/>
    <mergeCell ref="C418:G418"/>
    <mergeCell ref="C423:G423"/>
    <mergeCell ref="C425:G425"/>
    <mergeCell ref="C432:G432"/>
    <mergeCell ref="C420:G420"/>
    <mergeCell ref="C422:G422"/>
    <mergeCell ref="C427:G427"/>
    <mergeCell ref="C408:G408"/>
    <mergeCell ref="C410:G410"/>
    <mergeCell ref="C170:G170"/>
    <mergeCell ref="C172:G172"/>
    <mergeCell ref="C193:G193"/>
    <mergeCell ref="C195:G195"/>
    <mergeCell ref="C197:G197"/>
    <mergeCell ref="C199:G199"/>
    <mergeCell ref="C201:G201"/>
    <mergeCell ref="C204:G204"/>
    <mergeCell ref="C214:G214"/>
    <mergeCell ref="C183:G183"/>
    <mergeCell ref="C185:G185"/>
    <mergeCell ref="C187:G187"/>
    <mergeCell ref="C189:G189"/>
    <mergeCell ref="C191:G191"/>
    <mergeCell ref="C175:G175"/>
    <mergeCell ref="C181:G181"/>
    <mergeCell ref="C206:G206"/>
    <mergeCell ref="C208:G208"/>
    <mergeCell ref="C210:G210"/>
    <mergeCell ref="C212:G212"/>
    <mergeCell ref="A1:G1"/>
    <mergeCell ref="C2:G2"/>
    <mergeCell ref="C3:G3"/>
    <mergeCell ref="C4:G4"/>
    <mergeCell ref="C37:G37"/>
    <mergeCell ref="C46:G46"/>
    <mergeCell ref="C49:G49"/>
    <mergeCell ref="C68:G68"/>
    <mergeCell ref="C60:G60"/>
    <mergeCell ref="C62:G62"/>
    <mergeCell ref="C39:G39"/>
    <mergeCell ref="C57:G57"/>
    <mergeCell ref="C29:G29"/>
    <mergeCell ref="C41:G41"/>
    <mergeCell ref="C52:G52"/>
    <mergeCell ref="C55:G55"/>
    <mergeCell ref="C45:G45"/>
    <mergeCell ref="C33:G33"/>
    <mergeCell ref="C35:G35"/>
    <mergeCell ref="C65:G65"/>
    <mergeCell ref="C9:G9"/>
    <mergeCell ref="C14:G14"/>
    <mergeCell ref="C17:G17"/>
    <mergeCell ref="C19:G19"/>
    <mergeCell ref="C11:G11"/>
    <mergeCell ref="C27:G27"/>
    <mergeCell ref="C87:G87"/>
    <mergeCell ref="C92:G92"/>
    <mergeCell ref="C94:G94"/>
    <mergeCell ref="C75:G75"/>
    <mergeCell ref="C77:G77"/>
    <mergeCell ref="C80:G80"/>
    <mergeCell ref="C82:G82"/>
    <mergeCell ref="C79:G79"/>
    <mergeCell ref="C83:G83"/>
    <mergeCell ref="C85:G85"/>
    <mergeCell ref="C89:G89"/>
    <mergeCell ref="C23:G23"/>
    <mergeCell ref="C12:G12"/>
    <mergeCell ref="C15:G15"/>
    <mergeCell ref="C22:G22"/>
    <mergeCell ref="C25:G25"/>
    <mergeCell ref="C48:G48"/>
    <mergeCell ref="C51:G51"/>
    <mergeCell ref="C54:G54"/>
    <mergeCell ref="C59:G59"/>
    <mergeCell ref="C113:G113"/>
    <mergeCell ref="C116:G116"/>
    <mergeCell ref="C96:G96"/>
    <mergeCell ref="C100:G100"/>
    <mergeCell ref="C104:G104"/>
    <mergeCell ref="C106:G106"/>
    <mergeCell ref="C99:G99"/>
    <mergeCell ref="C102:G102"/>
    <mergeCell ref="C108:G108"/>
    <mergeCell ref="C110:G110"/>
    <mergeCell ref="C112:G112"/>
    <mergeCell ref="C126:G126"/>
    <mergeCell ref="C128:G128"/>
    <mergeCell ref="C132:G132"/>
    <mergeCell ref="C138:G138"/>
    <mergeCell ref="C119:G119"/>
    <mergeCell ref="C123:G123"/>
    <mergeCell ref="C125:G125"/>
    <mergeCell ref="C118:G118"/>
    <mergeCell ref="C121:G121"/>
    <mergeCell ref="C129:G129"/>
    <mergeCell ref="C131:G131"/>
    <mergeCell ref="C134:G134"/>
    <mergeCell ref="C135:G135"/>
    <mergeCell ref="C137:G137"/>
    <mergeCell ref="C157:G157"/>
    <mergeCell ref="C169:G169"/>
    <mergeCell ref="C140:G140"/>
    <mergeCell ref="C150:G150"/>
    <mergeCell ref="C152:G152"/>
    <mergeCell ref="C142:G142"/>
    <mergeCell ref="C144:G144"/>
    <mergeCell ref="C148:G148"/>
    <mergeCell ref="C153:G153"/>
    <mergeCell ref="C155:G155"/>
    <mergeCell ref="C162:G162"/>
    <mergeCell ref="C164:G164"/>
    <mergeCell ref="C166:G166"/>
    <mergeCell ref="C215:G215"/>
    <mergeCell ref="C203:G203"/>
    <mergeCell ref="C229:G229"/>
    <mergeCell ref="C231:G231"/>
    <mergeCell ref="C235:G235"/>
    <mergeCell ref="C239:G239"/>
    <mergeCell ref="C217:G217"/>
    <mergeCell ref="C222:G222"/>
    <mergeCell ref="C227:G227"/>
    <mergeCell ref="C218:G218"/>
    <mergeCell ref="C220:G220"/>
    <mergeCell ref="C224:G224"/>
    <mergeCell ref="C234:G234"/>
    <mergeCell ref="C237:G237"/>
    <mergeCell ref="C251:G251"/>
    <mergeCell ref="C254:G254"/>
    <mergeCell ref="C258:G258"/>
    <mergeCell ref="C241:G241"/>
    <mergeCell ref="C248:G248"/>
    <mergeCell ref="C243:G243"/>
    <mergeCell ref="C245:G245"/>
    <mergeCell ref="C247:G247"/>
    <mergeCell ref="C253:G253"/>
    <mergeCell ref="C256:G256"/>
    <mergeCell ref="C273:G273"/>
    <mergeCell ref="C275:G275"/>
    <mergeCell ref="C285:G285"/>
    <mergeCell ref="C260:G260"/>
    <mergeCell ref="C261:G261"/>
    <mergeCell ref="C263:G263"/>
    <mergeCell ref="C267:G267"/>
    <mergeCell ref="C264:G264"/>
    <mergeCell ref="C266:G266"/>
    <mergeCell ref="C269:G269"/>
    <mergeCell ref="C270:G270"/>
    <mergeCell ref="C272:G272"/>
    <mergeCell ref="C277:G277"/>
    <mergeCell ref="C279:G279"/>
    <mergeCell ref="C283:G283"/>
    <mergeCell ref="C304:G304"/>
    <mergeCell ref="C310:G310"/>
    <mergeCell ref="C287:G287"/>
    <mergeCell ref="C292:G292"/>
    <mergeCell ref="C288:G288"/>
    <mergeCell ref="C290:G290"/>
    <mergeCell ref="C297:G297"/>
    <mergeCell ref="C299:G299"/>
    <mergeCell ref="C301:G301"/>
    <mergeCell ref="C305:G305"/>
    <mergeCell ref="C307:G307"/>
    <mergeCell ref="C316:G316"/>
    <mergeCell ref="C318:G318"/>
    <mergeCell ref="C320:G320"/>
    <mergeCell ref="C322:G322"/>
    <mergeCell ref="C324:G324"/>
    <mergeCell ref="C326:G326"/>
    <mergeCell ref="C328:G328"/>
    <mergeCell ref="C330:G330"/>
    <mergeCell ref="C332:G332"/>
    <mergeCell ref="C334:G334"/>
    <mergeCell ref="C336:G336"/>
    <mergeCell ref="C350:G350"/>
    <mergeCell ref="C352:G352"/>
    <mergeCell ref="C357:G357"/>
    <mergeCell ref="C338:G338"/>
    <mergeCell ref="C341:G341"/>
    <mergeCell ref="C343:G343"/>
    <mergeCell ref="C345:G345"/>
    <mergeCell ref="C347:G347"/>
    <mergeCell ref="C339:G339"/>
    <mergeCell ref="C349:G349"/>
    <mergeCell ref="C353:G353"/>
    <mergeCell ref="C355:G355"/>
    <mergeCell ref="C359:G359"/>
    <mergeCell ref="C374:G374"/>
    <mergeCell ref="C376:G376"/>
    <mergeCell ref="C383:G383"/>
    <mergeCell ref="C362:G362"/>
    <mergeCell ref="C364:G364"/>
    <mergeCell ref="C366:G366"/>
    <mergeCell ref="C370:G370"/>
    <mergeCell ref="C369:G369"/>
    <mergeCell ref="C372:G372"/>
    <mergeCell ref="C378:G378"/>
    <mergeCell ref="C380:G380"/>
    <mergeCell ref="C382:G382"/>
    <mergeCell ref="C393:G393"/>
    <mergeCell ref="C395:G395"/>
    <mergeCell ref="C396:G396"/>
    <mergeCell ref="C398:G398"/>
    <mergeCell ref="C402:G402"/>
    <mergeCell ref="C386:G386"/>
    <mergeCell ref="C389:G389"/>
    <mergeCell ref="C388:G388"/>
    <mergeCell ref="C391:G391"/>
    <mergeCell ref="C399:G399"/>
    <mergeCell ref="C401:G401"/>
    <mergeCell ref="C451:G451"/>
    <mergeCell ref="C453:G453"/>
    <mergeCell ref="C455:G455"/>
    <mergeCell ref="C457:G457"/>
    <mergeCell ref="C459:G459"/>
    <mergeCell ref="C439:G439"/>
    <mergeCell ref="C445:G445"/>
    <mergeCell ref="C434:G434"/>
    <mergeCell ref="C436:G436"/>
    <mergeCell ref="C440:G440"/>
    <mergeCell ref="C442:G442"/>
    <mergeCell ref="C473:G473"/>
    <mergeCell ref="C476:G476"/>
    <mergeCell ref="C478:G478"/>
    <mergeCell ref="C480:G480"/>
    <mergeCell ref="C461:G461"/>
    <mergeCell ref="C463:G463"/>
    <mergeCell ref="C465:G465"/>
    <mergeCell ref="C467:G467"/>
    <mergeCell ref="C469:G469"/>
    <mergeCell ref="C471:G471"/>
    <mergeCell ref="C474:G474"/>
    <mergeCell ref="C497:G497"/>
    <mergeCell ref="C499:G499"/>
    <mergeCell ref="C501:G501"/>
    <mergeCell ref="C505:G505"/>
    <mergeCell ref="C482:G482"/>
    <mergeCell ref="C485:G485"/>
    <mergeCell ref="C487:G487"/>
    <mergeCell ref="C492:G492"/>
    <mergeCell ref="C484:G484"/>
    <mergeCell ref="C488:G488"/>
    <mergeCell ref="C490:G490"/>
    <mergeCell ref="C494:G494"/>
    <mergeCell ref="C504:G504"/>
    <mergeCell ref="C518:G518"/>
    <mergeCell ref="C521:G521"/>
    <mergeCell ref="C524:G524"/>
    <mergeCell ref="C509:G509"/>
    <mergeCell ref="C511:G511"/>
    <mergeCell ref="C507:G507"/>
    <mergeCell ref="C513:G513"/>
    <mergeCell ref="C515:G515"/>
    <mergeCell ref="C517:G517"/>
    <mergeCell ref="C523:G523"/>
    <mergeCell ref="C574:G574"/>
    <mergeCell ref="C580:G580"/>
    <mergeCell ref="C555:G555"/>
    <mergeCell ref="C557:G557"/>
    <mergeCell ref="C562:G562"/>
    <mergeCell ref="C558:G558"/>
    <mergeCell ref="C560:G560"/>
    <mergeCell ref="C567:G567"/>
    <mergeCell ref="C569:G569"/>
    <mergeCell ref="C571:G571"/>
    <mergeCell ref="C575:G575"/>
    <mergeCell ref="C577:G577"/>
    <mergeCell ref="C594:G594"/>
    <mergeCell ref="C596:G596"/>
    <mergeCell ref="C586:G586"/>
    <mergeCell ref="C588:G588"/>
    <mergeCell ref="C590:G590"/>
    <mergeCell ref="C592:G592"/>
    <mergeCell ref="C598:G598"/>
    <mergeCell ref="C600:G600"/>
    <mergeCell ref="C602:G602"/>
    <mergeCell ref="C644:G644"/>
    <mergeCell ref="C646:G646"/>
    <mergeCell ref="C632:G632"/>
    <mergeCell ref="C634:G634"/>
    <mergeCell ref="C636:G636"/>
    <mergeCell ref="C648:G648"/>
    <mergeCell ref="C663:G663"/>
    <mergeCell ref="C665:G665"/>
    <mergeCell ref="C666:G666"/>
    <mergeCell ref="C653:G653"/>
    <mergeCell ref="C656:G656"/>
    <mergeCell ref="C659:G659"/>
    <mergeCell ref="C650:G650"/>
    <mergeCell ref="C652:G652"/>
    <mergeCell ref="C658:G658"/>
    <mergeCell ref="C661:G661"/>
    <mergeCell ref="C715:G715"/>
    <mergeCell ref="C721:G721"/>
    <mergeCell ref="C723:G723"/>
    <mergeCell ref="C725:G725"/>
    <mergeCell ref="C709:G709"/>
    <mergeCell ref="C702:G702"/>
    <mergeCell ref="C704:G704"/>
    <mergeCell ref="C706:G706"/>
    <mergeCell ref="C710:G710"/>
    <mergeCell ref="C712:G712"/>
    <mergeCell ref="C743:G743"/>
    <mergeCell ref="C746:G746"/>
    <mergeCell ref="C727:G727"/>
    <mergeCell ref="C729:G729"/>
    <mergeCell ref="C731:G731"/>
    <mergeCell ref="C733:G733"/>
    <mergeCell ref="C735:G735"/>
    <mergeCell ref="C737:G737"/>
    <mergeCell ref="C739:G739"/>
    <mergeCell ref="C741:G741"/>
    <mergeCell ref="C744:G744"/>
    <mergeCell ref="C762:G762"/>
    <mergeCell ref="C767:G767"/>
    <mergeCell ref="C769:G769"/>
    <mergeCell ref="C771:G771"/>
    <mergeCell ref="C748:G748"/>
    <mergeCell ref="C750:G750"/>
    <mergeCell ref="C752:G752"/>
    <mergeCell ref="C755:G755"/>
    <mergeCell ref="C757:G757"/>
    <mergeCell ref="C754:G754"/>
    <mergeCell ref="C758:G758"/>
    <mergeCell ref="C760:G760"/>
    <mergeCell ref="C764:G764"/>
    <mergeCell ref="C788:G788"/>
    <mergeCell ref="C791:G791"/>
    <mergeCell ref="C775:G775"/>
    <mergeCell ref="C779:G779"/>
    <mergeCell ref="C781:G781"/>
    <mergeCell ref="C774:G774"/>
    <mergeCell ref="C777:G777"/>
    <mergeCell ref="C783:G783"/>
    <mergeCell ref="C785:G785"/>
    <mergeCell ref="C787:G787"/>
    <mergeCell ref="C832:G832"/>
    <mergeCell ref="C844:G844"/>
    <mergeCell ref="C825:G825"/>
    <mergeCell ref="C827:G827"/>
    <mergeCell ref="C823:G823"/>
    <mergeCell ref="C828:G828"/>
    <mergeCell ref="C830:G830"/>
    <mergeCell ref="C837:G837"/>
    <mergeCell ref="C839:G839"/>
    <mergeCell ref="C841:G841"/>
    <mergeCell ref="C845:G845"/>
    <mergeCell ref="C860:G860"/>
    <mergeCell ref="C862:G862"/>
    <mergeCell ref="C864:G864"/>
    <mergeCell ref="C866:G866"/>
    <mergeCell ref="C850:G850"/>
    <mergeCell ref="C856:G856"/>
    <mergeCell ref="C858:G858"/>
    <mergeCell ref="C881:G881"/>
    <mergeCell ref="C878:G878"/>
    <mergeCell ref="C899:G899"/>
    <mergeCell ref="C909:G909"/>
    <mergeCell ref="C912:G912"/>
    <mergeCell ref="C929:G929"/>
    <mergeCell ref="C933:G933"/>
    <mergeCell ref="C935:G935"/>
    <mergeCell ref="C923:G923"/>
    <mergeCell ref="C926:G926"/>
    <mergeCell ref="C918:G918"/>
    <mergeCell ref="C920:G920"/>
    <mergeCell ref="C922:G922"/>
    <mergeCell ref="C928:G928"/>
    <mergeCell ref="C931:G931"/>
    <mergeCell ref="C967:G967"/>
    <mergeCell ref="C979:G979"/>
    <mergeCell ref="C950:G950"/>
    <mergeCell ref="C960:G960"/>
    <mergeCell ref="C962:G962"/>
    <mergeCell ref="C936:G936"/>
    <mergeCell ref="C938:G938"/>
    <mergeCell ref="C942:G942"/>
    <mergeCell ref="C948:G948"/>
    <mergeCell ref="C939:G939"/>
    <mergeCell ref="C941:G941"/>
    <mergeCell ref="C944:G944"/>
    <mergeCell ref="C945:G945"/>
    <mergeCell ref="C947:G947"/>
    <mergeCell ref="C952:G952"/>
    <mergeCell ref="C954:G954"/>
    <mergeCell ref="C958:G958"/>
    <mergeCell ref="C963:G963"/>
    <mergeCell ref="C965:G965"/>
    <mergeCell ref="C972:G972"/>
    <mergeCell ref="C974:G974"/>
    <mergeCell ref="C976:G976"/>
  </mergeCells>
  <pageMargins left="0.7" right="0.7" top="0.78740157499999996" bottom="0.78740157499999996" header="0.3" footer="0.3"/>
  <pageSetup scale="67" fitToHeight="0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45DE8-06B8-44CF-8707-4FFEB43A8064}">
  <sheetPr>
    <pageSetUpPr fitToPage="1"/>
  </sheetPr>
  <dimension ref="A1:BH4599"/>
  <sheetViews>
    <sheetView topLeftCell="A20"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2.5546875" style="3" customWidth="1"/>
    <col min="3" max="3" width="63.33203125" style="3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G1" t="s">
        <v>1</v>
      </c>
    </row>
    <row r="2" spans="1:60" ht="24.9" customHeight="1" x14ac:dyDescent="0.3">
      <c r="A2" s="1" t="s">
        <v>2</v>
      </c>
      <c r="B2" s="2" t="s">
        <v>3</v>
      </c>
      <c r="C2" s="283" t="s">
        <v>243</v>
      </c>
      <c r="D2" s="284"/>
      <c r="E2" s="284"/>
      <c r="F2" s="284"/>
      <c r="G2" s="285"/>
      <c r="AG2" t="s">
        <v>4</v>
      </c>
    </row>
    <row r="3" spans="1:60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C3" s="3" t="s">
        <v>66</v>
      </c>
      <c r="AG3" t="s">
        <v>6</v>
      </c>
    </row>
    <row r="4" spans="1:60" ht="24.9" customHeight="1" x14ac:dyDescent="0.3">
      <c r="A4" s="4" t="s">
        <v>7</v>
      </c>
      <c r="B4" s="55" t="s">
        <v>178</v>
      </c>
      <c r="C4" s="286" t="s">
        <v>150</v>
      </c>
      <c r="D4" s="287"/>
      <c r="E4" s="287"/>
      <c r="F4" s="287"/>
      <c r="G4" s="288"/>
      <c r="AG4" t="s">
        <v>8</v>
      </c>
    </row>
    <row r="5" spans="1:60" x14ac:dyDescent="0.3">
      <c r="D5" s="5"/>
    </row>
    <row r="6" spans="1:60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6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60" ht="15" hidden="1" customHeight="1" x14ac:dyDescent="0.3">
      <c r="A7" s="11"/>
      <c r="B7" s="12"/>
      <c r="C7" s="12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60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SUMIF(AG9:AG19,"&lt;&gt;NOR",G9:G19)</f>
        <v>0</v>
      </c>
      <c r="H8" s="21"/>
      <c r="I8" s="21">
        <f>SUM(I9:I19)</f>
        <v>0</v>
      </c>
      <c r="J8" s="21"/>
      <c r="K8" s="21">
        <f>SUM(K9:K19)</f>
        <v>0</v>
      </c>
      <c r="L8" s="21"/>
      <c r="M8" s="21">
        <f>SUM(M9:M19)</f>
        <v>0</v>
      </c>
      <c r="N8" s="21"/>
      <c r="O8" s="21">
        <f>SUM(O9:O19)</f>
        <v>0</v>
      </c>
      <c r="P8" s="21"/>
      <c r="Q8" s="21">
        <f>SUM(Q9:Q19)</f>
        <v>0</v>
      </c>
      <c r="R8" s="21"/>
      <c r="S8" s="21"/>
      <c r="T8" s="22"/>
      <c r="U8" s="23"/>
      <c r="V8" s="23">
        <f>SUM(V9:V44)</f>
        <v>7.58</v>
      </c>
      <c r="W8" s="23"/>
      <c r="X8" s="23"/>
      <c r="AG8" t="s">
        <v>34</v>
      </c>
    </row>
    <row r="9" spans="1:60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1" t="s">
        <v>48</v>
      </c>
      <c r="U9" s="32">
        <v>5.0959999999999998E-2</v>
      </c>
      <c r="V9" s="32">
        <f>ROUND(E9*U9,2)</f>
        <v>0</v>
      </c>
      <c r="W9" s="32"/>
      <c r="X9" s="32" t="s">
        <v>37</v>
      </c>
      <c r="Y9" s="33"/>
      <c r="Z9" s="33"/>
      <c r="AA9" s="33"/>
      <c r="AB9" s="33"/>
      <c r="AC9" s="33"/>
      <c r="AD9" s="33"/>
      <c r="AE9" s="33"/>
      <c r="AF9" s="33"/>
      <c r="AG9" s="33" t="s">
        <v>38</v>
      </c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</row>
    <row r="10" spans="1:60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16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2"/>
      <c r="U10" s="32"/>
      <c r="V10" s="32"/>
      <c r="W10" s="32"/>
      <c r="X10" s="32"/>
      <c r="Y10" s="33"/>
      <c r="Z10" s="33"/>
      <c r="AA10" s="33"/>
      <c r="AB10" s="33"/>
      <c r="AC10" s="33"/>
      <c r="AD10" s="33"/>
      <c r="AE10" s="33"/>
      <c r="AF10" s="33"/>
      <c r="AG10" s="33" t="s">
        <v>39</v>
      </c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</row>
    <row r="11" spans="1:60" outlineLevel="1" x14ac:dyDescent="0.3">
      <c r="A11" s="34"/>
      <c r="B11" s="35"/>
      <c r="C11" s="276" t="s">
        <v>70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 t="s">
        <v>48</v>
      </c>
      <c r="U11" s="32">
        <v>5.0959999999999998E-2</v>
      </c>
      <c r="V11" s="32">
        <f>ROUND(E11*U11,2)</f>
        <v>0</v>
      </c>
      <c r="W11" s="32"/>
      <c r="X11" s="32" t="s">
        <v>37</v>
      </c>
      <c r="Y11" s="33"/>
      <c r="Z11" s="33"/>
      <c r="AA11" s="33"/>
      <c r="AB11" s="33"/>
      <c r="AC11" s="33"/>
      <c r="AD11" s="33"/>
      <c r="AE11" s="33"/>
      <c r="AF11" s="33"/>
      <c r="AG11" s="33" t="s">
        <v>38</v>
      </c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6"/>
      <c r="BB11" s="33"/>
      <c r="BC11" s="33"/>
      <c r="BD11" s="33"/>
      <c r="BE11" s="33"/>
      <c r="BF11" s="33"/>
      <c r="BG11" s="33"/>
      <c r="BH11" s="33"/>
    </row>
    <row r="12" spans="1:60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/>
      <c r="AF12" s="33"/>
      <c r="AG12" s="33" t="s">
        <v>39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</row>
    <row r="13" spans="1:60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40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5.0959999999999998E-2</v>
      </c>
      <c r="V13" s="32">
        <f>ROUND(E13*U13,2)</f>
        <v>2.04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/>
      <c r="AF13" s="33"/>
      <c r="AG13" s="33" t="s">
        <v>38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</row>
    <row r="14" spans="1:60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/>
      <c r="AF14" s="33"/>
      <c r="AG14" s="33" t="s">
        <v>39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</row>
    <row r="15" spans="1:60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1" t="s">
        <v>48</v>
      </c>
      <c r="U15" s="32">
        <v>0</v>
      </c>
      <c r="V15" s="32">
        <f>ROUND(E15*U15,2)</f>
        <v>0</v>
      </c>
      <c r="W15" s="32"/>
      <c r="X15" s="32" t="s">
        <v>42</v>
      </c>
      <c r="Y15" s="33"/>
      <c r="Z15" s="33"/>
      <c r="AA15" s="33"/>
      <c r="AB15" s="33"/>
      <c r="AC15" s="33"/>
      <c r="AD15" s="33"/>
      <c r="AE15" s="33"/>
      <c r="AF15" s="33"/>
      <c r="AG15" s="33" t="s">
        <v>43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</row>
    <row r="16" spans="1:60" outlineLevel="1" x14ac:dyDescent="0.3">
      <c r="A16" s="24">
        <v>36</v>
      </c>
      <c r="B16" s="25" t="s">
        <v>62</v>
      </c>
      <c r="C16" s="26" t="s">
        <v>237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2"/>
      <c r="U16" s="32"/>
      <c r="V16" s="32"/>
      <c r="W16" s="32"/>
      <c r="X16" s="32"/>
      <c r="Y16" s="33"/>
      <c r="Z16" s="33"/>
      <c r="AA16" s="33"/>
      <c r="AB16" s="33"/>
      <c r="AC16" s="33"/>
      <c r="AD16" s="33"/>
      <c r="AE16" s="33"/>
      <c r="AF16" s="33"/>
      <c r="AG16" s="33" t="s">
        <v>39</v>
      </c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</row>
    <row r="17" spans="1:60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1" t="s">
        <v>48</v>
      </c>
      <c r="U17" s="32">
        <v>5.0959999999999998E-2</v>
      </c>
      <c r="V17" s="32">
        <f>ROUND(E17*U17,2)</f>
        <v>0</v>
      </c>
      <c r="W17" s="32"/>
      <c r="X17" s="32" t="s">
        <v>37</v>
      </c>
      <c r="Y17" s="33"/>
      <c r="Z17" s="33"/>
      <c r="AA17" s="33"/>
      <c r="AB17" s="33"/>
      <c r="AC17" s="33"/>
      <c r="AD17" s="33"/>
      <c r="AE17" s="33"/>
      <c r="AF17" s="33"/>
      <c r="AG17" s="33" t="s">
        <v>38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</row>
    <row r="18" spans="1:60" outlineLevel="1" x14ac:dyDescent="0.3">
      <c r="A18" s="24">
        <v>37</v>
      </c>
      <c r="B18" s="25" t="s">
        <v>63</v>
      </c>
      <c r="C18" s="26" t="s">
        <v>64</v>
      </c>
      <c r="D18" s="27" t="s">
        <v>59</v>
      </c>
      <c r="E18" s="28">
        <v>1</v>
      </c>
      <c r="F18" s="29">
        <v>0</v>
      </c>
      <c r="G18" s="30">
        <f>ROUND(E18*F18,2)</f>
        <v>0</v>
      </c>
      <c r="H18" s="29"/>
      <c r="I18" s="30">
        <f>ROUND(E18*H18,2)</f>
        <v>0</v>
      </c>
      <c r="J18" s="29"/>
      <c r="K18" s="30">
        <f>ROUND(E18*J18,2)</f>
        <v>0</v>
      </c>
      <c r="L18" s="30">
        <v>21</v>
      </c>
      <c r="M18" s="30">
        <f>G18*(1+L18/100)</f>
        <v>0</v>
      </c>
      <c r="N18" s="30">
        <v>0</v>
      </c>
      <c r="O18" s="30">
        <f>ROUND(E18*N18,2)</f>
        <v>0</v>
      </c>
      <c r="P18" s="30">
        <v>0</v>
      </c>
      <c r="Q18" s="30">
        <f>ROUND(E18*P18,2)</f>
        <v>0</v>
      </c>
      <c r="R18" s="30"/>
      <c r="S18" s="30" t="s">
        <v>41</v>
      </c>
      <c r="T18" s="32"/>
      <c r="U18" s="32"/>
      <c r="V18" s="32"/>
      <c r="W18" s="32"/>
      <c r="X18" s="32"/>
      <c r="Y18" s="33"/>
      <c r="Z18" s="33"/>
      <c r="AA18" s="33"/>
      <c r="AB18" s="33"/>
      <c r="AC18" s="33"/>
      <c r="AD18" s="33"/>
      <c r="AE18" s="33"/>
      <c r="AF18" s="33"/>
      <c r="AG18" s="33" t="s">
        <v>39</v>
      </c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</row>
    <row r="19" spans="1:60" outlineLevel="1" x14ac:dyDescent="0.3">
      <c r="A19" s="34"/>
      <c r="B19" s="35"/>
      <c r="C19" s="280"/>
      <c r="D19" s="281"/>
      <c r="E19" s="281"/>
      <c r="F19" s="281"/>
      <c r="G19" s="28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/>
      <c r="AF19" s="33"/>
      <c r="AG19" s="33" t="s">
        <v>43</v>
      </c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</row>
    <row r="20" spans="1:60" outlineLevel="1" x14ac:dyDescent="0.3">
      <c r="A20" s="16" t="s">
        <v>33</v>
      </c>
      <c r="B20" s="17" t="s">
        <v>75</v>
      </c>
      <c r="C20" s="18" t="s">
        <v>78</v>
      </c>
      <c r="D20" s="19"/>
      <c r="E20" s="20"/>
      <c r="F20" s="21"/>
      <c r="G20" s="21">
        <f>SUMIF(AG21:AG29,"&lt;&gt;NOR",G21:G29)</f>
        <v>0</v>
      </c>
      <c r="H20" s="21"/>
      <c r="I20" s="21">
        <f>SUM(I21:I29)</f>
        <v>0</v>
      </c>
      <c r="J20" s="21"/>
      <c r="K20" s="21">
        <f>SUM(K21:K29)</f>
        <v>0</v>
      </c>
      <c r="L20" s="21"/>
      <c r="M20" s="21">
        <f>SUM(M21:M29)</f>
        <v>0</v>
      </c>
      <c r="N20" s="21"/>
      <c r="O20" s="21">
        <f>SUM(O21:O29)</f>
        <v>0</v>
      </c>
      <c r="P20" s="21"/>
      <c r="Q20" s="21">
        <f>SUM(Q21:Q29)</f>
        <v>0</v>
      </c>
      <c r="R20" s="21"/>
      <c r="S20" s="21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/>
      <c r="AF20" s="33"/>
      <c r="AG20" s="33" t="s">
        <v>39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</row>
    <row r="21" spans="1:60" outlineLevel="1" x14ac:dyDescent="0.3">
      <c r="A21" s="205">
        <v>33</v>
      </c>
      <c r="B21" s="206" t="s">
        <v>151</v>
      </c>
      <c r="C21" s="208" t="s">
        <v>152</v>
      </c>
      <c r="D21" s="207" t="s">
        <v>56</v>
      </c>
      <c r="E21" s="215">
        <v>32</v>
      </c>
      <c r="F21" s="29">
        <v>0</v>
      </c>
      <c r="G21" s="30">
        <f>ROUND(E21*F21,2)</f>
        <v>0</v>
      </c>
      <c r="H21" s="29"/>
      <c r="I21" s="30">
        <f>ROUND(E21*H21,2)</f>
        <v>0</v>
      </c>
      <c r="J21" s="29"/>
      <c r="K21" s="30">
        <f>ROUND(E21*J21,2)</f>
        <v>0</v>
      </c>
      <c r="L21" s="30">
        <v>21</v>
      </c>
      <c r="M21" s="30">
        <f>G21*(1+L21/100)</f>
        <v>0</v>
      </c>
      <c r="N21" s="30">
        <v>0</v>
      </c>
      <c r="O21" s="30">
        <f>ROUND(E21*N21,2)</f>
        <v>0</v>
      </c>
      <c r="P21" s="30">
        <v>0</v>
      </c>
      <c r="Q21" s="30">
        <f>ROUND(E21*P21,2)</f>
        <v>0</v>
      </c>
      <c r="R21" s="30"/>
      <c r="S21" s="30" t="s">
        <v>47</v>
      </c>
      <c r="T21" s="31" t="s">
        <v>48</v>
      </c>
      <c r="U21" s="32">
        <v>4.6330000000000003E-2</v>
      </c>
      <c r="V21" s="32">
        <f>ROUND(E21*U21,2)</f>
        <v>1.48</v>
      </c>
      <c r="W21" s="32"/>
      <c r="X21" s="32" t="s">
        <v>37</v>
      </c>
      <c r="Y21" s="33"/>
      <c r="Z21" s="33"/>
      <c r="AA21" s="33"/>
      <c r="AB21" s="33"/>
      <c r="AC21" s="33"/>
      <c r="AD21" s="33"/>
      <c r="AE21" s="33"/>
      <c r="AF21" s="33"/>
      <c r="AG21" s="33" t="s">
        <v>38</v>
      </c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</row>
    <row r="22" spans="1:60" ht="24" customHeight="1" outlineLevel="1" x14ac:dyDescent="0.3">
      <c r="A22" s="34"/>
      <c r="B22" s="35"/>
      <c r="C22" s="276" t="s">
        <v>201</v>
      </c>
      <c r="D22" s="277"/>
      <c r="E22" s="277"/>
      <c r="F22" s="277"/>
      <c r="G22" s="277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  <c r="Z22" s="33"/>
      <c r="AA22" s="33"/>
      <c r="AB22" s="33"/>
      <c r="AC22" s="33"/>
      <c r="AD22" s="33"/>
      <c r="AE22" s="33"/>
      <c r="AF22" s="33"/>
      <c r="AG22" s="33" t="s">
        <v>39</v>
      </c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6"/>
      <c r="BB22" s="33"/>
      <c r="BC22" s="33"/>
      <c r="BD22" s="33"/>
      <c r="BE22" s="33"/>
      <c r="BF22" s="33"/>
      <c r="BG22" s="33"/>
      <c r="BH22" s="33"/>
    </row>
    <row r="23" spans="1:60" outlineLevel="1" x14ac:dyDescent="0.3">
      <c r="A23" s="34"/>
      <c r="B23" s="35"/>
      <c r="C23" s="278"/>
      <c r="D23" s="279"/>
      <c r="E23" s="279"/>
      <c r="F23" s="279"/>
      <c r="G23" s="279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1" t="s">
        <v>48</v>
      </c>
      <c r="U23" s="32">
        <v>0</v>
      </c>
      <c r="V23" s="32">
        <f>ROUND(E23*U23,2)</f>
        <v>0</v>
      </c>
      <c r="W23" s="32"/>
      <c r="X23" s="32" t="s">
        <v>42</v>
      </c>
      <c r="Y23" s="33"/>
      <c r="Z23" s="33"/>
      <c r="AA23" s="33"/>
      <c r="AB23" s="33"/>
      <c r="AC23" s="33"/>
      <c r="AD23" s="33"/>
      <c r="AE23" s="33"/>
      <c r="AF23" s="33"/>
      <c r="AG23" s="33" t="s">
        <v>43</v>
      </c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</row>
    <row r="24" spans="1:60" outlineLevel="1" x14ac:dyDescent="0.3">
      <c r="A24" s="24">
        <v>2</v>
      </c>
      <c r="B24" s="25" t="s">
        <v>79</v>
      </c>
      <c r="C24" s="26" t="s">
        <v>146</v>
      </c>
      <c r="D24" s="27" t="s">
        <v>35</v>
      </c>
      <c r="E24" s="28">
        <v>90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/>
      <c r="S24" s="30" t="s">
        <v>36</v>
      </c>
      <c r="T24" s="32"/>
      <c r="U24" s="32"/>
      <c r="V24" s="32"/>
      <c r="W24" s="32"/>
      <c r="X24" s="32"/>
      <c r="Y24" s="33"/>
      <c r="Z24" s="33"/>
      <c r="AA24" s="33"/>
      <c r="AB24" s="33"/>
      <c r="AC24" s="33"/>
      <c r="AD24" s="33"/>
      <c r="AE24" s="33"/>
      <c r="AF24" s="33"/>
      <c r="AG24" s="33" t="s">
        <v>39</v>
      </c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</row>
    <row r="25" spans="1:60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1" t="s">
        <v>48</v>
      </c>
      <c r="U25" s="32">
        <v>4.6330000000000003E-2</v>
      </c>
      <c r="V25" s="32">
        <f>ROUND(E25*U25,2)</f>
        <v>0</v>
      </c>
      <c r="W25" s="32"/>
      <c r="X25" s="32" t="s">
        <v>37</v>
      </c>
      <c r="Y25" s="33"/>
      <c r="Z25" s="33"/>
      <c r="AA25" s="33"/>
      <c r="AB25" s="33"/>
      <c r="AC25" s="33"/>
      <c r="AD25" s="33"/>
      <c r="AE25" s="33"/>
      <c r="AF25" s="33"/>
      <c r="AG25" s="33" t="s">
        <v>38</v>
      </c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</row>
    <row r="26" spans="1:60" outlineLevel="1" x14ac:dyDescent="0.3">
      <c r="A26" s="24">
        <v>4</v>
      </c>
      <c r="B26" s="25" t="s">
        <v>80</v>
      </c>
      <c r="C26" s="26" t="s">
        <v>147</v>
      </c>
      <c r="D26" s="27" t="s">
        <v>35</v>
      </c>
      <c r="E26" s="28">
        <v>336</v>
      </c>
      <c r="F26" s="29">
        <v>0</v>
      </c>
      <c r="G26" s="30">
        <f>ROUND(E26*F26,2)</f>
        <v>0</v>
      </c>
      <c r="H26" s="29"/>
      <c r="I26" s="30">
        <f>ROUND(E26*H26,2)</f>
        <v>0</v>
      </c>
      <c r="J26" s="29"/>
      <c r="K26" s="30">
        <f>ROUND(E26*J26,2)</f>
        <v>0</v>
      </c>
      <c r="L26" s="30">
        <v>21</v>
      </c>
      <c r="M26" s="30">
        <f>G26*(1+L26/100)</f>
        <v>0</v>
      </c>
      <c r="N26" s="30">
        <v>0</v>
      </c>
      <c r="O26" s="30">
        <f>ROUND(E26*N26,2)</f>
        <v>0</v>
      </c>
      <c r="P26" s="30">
        <v>0</v>
      </c>
      <c r="Q26" s="30">
        <f>ROUND(E26*P26,2)</f>
        <v>0</v>
      </c>
      <c r="R26" s="30" t="s">
        <v>44</v>
      </c>
      <c r="S26" s="30" t="s">
        <v>41</v>
      </c>
      <c r="T26" s="32"/>
      <c r="U26" s="32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 t="s">
        <v>39</v>
      </c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</row>
    <row r="27" spans="1:60" outlineLevel="1" x14ac:dyDescent="0.3">
      <c r="A27" s="34"/>
      <c r="B27" s="35"/>
      <c r="C27" s="280"/>
      <c r="D27" s="281"/>
      <c r="E27" s="281"/>
      <c r="F27" s="281"/>
      <c r="G27" s="281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1" t="s">
        <v>48</v>
      </c>
      <c r="U27" s="32">
        <v>8.2830000000000001E-2</v>
      </c>
      <c r="V27" s="32">
        <f>ROUND(E27*U27,2)</f>
        <v>0</v>
      </c>
      <c r="W27" s="32"/>
      <c r="X27" s="32" t="s">
        <v>37</v>
      </c>
      <c r="Y27" s="33"/>
      <c r="Z27" s="33"/>
      <c r="AA27" s="33"/>
      <c r="AB27" s="33"/>
      <c r="AC27" s="33"/>
      <c r="AD27" s="33"/>
      <c r="AE27" s="33"/>
      <c r="AF27" s="33"/>
      <c r="AG27" s="33" t="s">
        <v>38</v>
      </c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</row>
    <row r="28" spans="1:60" outlineLevel="1" x14ac:dyDescent="0.3">
      <c r="A28" s="24">
        <v>7</v>
      </c>
      <c r="B28" s="25" t="s">
        <v>81</v>
      </c>
      <c r="C28" s="26" t="s">
        <v>228</v>
      </c>
      <c r="D28" s="27" t="s">
        <v>50</v>
      </c>
      <c r="E28" s="28">
        <v>1</v>
      </c>
      <c r="F28" s="29">
        <v>0</v>
      </c>
      <c r="G28" s="30">
        <f>ROUND(E28*F28,2)</f>
        <v>0</v>
      </c>
      <c r="H28" s="29"/>
      <c r="I28" s="30">
        <f>ROUND(E28*H28,2)</f>
        <v>0</v>
      </c>
      <c r="J28" s="29"/>
      <c r="K28" s="30">
        <f>ROUND(E28*J28,2)</f>
        <v>0</v>
      </c>
      <c r="L28" s="30">
        <v>21</v>
      </c>
      <c r="M28" s="30">
        <f>G28*(1+L28/100)</f>
        <v>0</v>
      </c>
      <c r="N28" s="30">
        <v>0</v>
      </c>
      <c r="O28" s="30">
        <f>ROUND(E28*N28,2)</f>
        <v>0</v>
      </c>
      <c r="P28" s="30">
        <v>0</v>
      </c>
      <c r="Q28" s="30">
        <f>ROUND(E28*P28,2)</f>
        <v>0</v>
      </c>
      <c r="R28" s="30"/>
      <c r="S28" s="30" t="s">
        <v>47</v>
      </c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/>
      <c r="AF28" s="33"/>
      <c r="AG28" s="33" t="s">
        <v>49</v>
      </c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</row>
    <row r="29" spans="1:60" ht="15" customHeight="1" outlineLevel="1" x14ac:dyDescent="0.3">
      <c r="A29" s="34"/>
      <c r="B29" s="35"/>
      <c r="C29" s="276" t="s">
        <v>234</v>
      </c>
      <c r="D29" s="277"/>
      <c r="E29" s="277"/>
      <c r="F29" s="277"/>
      <c r="G29" s="277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3"/>
      <c r="Z29" s="33"/>
      <c r="AA29" s="33"/>
      <c r="AB29" s="33"/>
      <c r="AC29" s="33"/>
      <c r="AD29" s="33"/>
      <c r="AE29" s="33"/>
      <c r="AF29" s="33"/>
      <c r="AG29" s="33" t="s">
        <v>39</v>
      </c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</row>
    <row r="30" spans="1:60" outlineLevel="1" x14ac:dyDescent="0.3">
      <c r="A30" s="34"/>
      <c r="B30" s="35"/>
      <c r="C30" s="53"/>
      <c r="D30" s="54"/>
      <c r="E30" s="54"/>
      <c r="F30" s="54"/>
      <c r="G30" s="5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1" t="s">
        <v>48</v>
      </c>
      <c r="U30" s="32">
        <v>8.6999999999999994E-2</v>
      </c>
      <c r="V30" s="32">
        <f>ROUND(E30*U30,2)</f>
        <v>0</v>
      </c>
      <c r="W30" s="32"/>
      <c r="X30" s="32" t="s">
        <v>37</v>
      </c>
      <c r="Y30" s="33"/>
      <c r="Z30" s="33"/>
      <c r="AA30" s="33"/>
      <c r="AB30" s="33"/>
      <c r="AC30" s="33"/>
      <c r="AD30" s="33"/>
      <c r="AE30" s="33"/>
      <c r="AF30" s="33"/>
      <c r="AG30" s="33" t="s">
        <v>38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</row>
    <row r="31" spans="1:60" outlineLevel="1" x14ac:dyDescent="0.3">
      <c r="A31" s="16" t="s">
        <v>33</v>
      </c>
      <c r="B31" s="17" t="s">
        <v>82</v>
      </c>
      <c r="C31" s="18" t="s">
        <v>83</v>
      </c>
      <c r="D31" s="19"/>
      <c r="E31" s="20"/>
      <c r="F31" s="21"/>
      <c r="G31" s="21">
        <f>SUMIF(AG32:AG54,"&lt;&gt;NOR",G32:G54)</f>
        <v>0</v>
      </c>
      <c r="H31" s="21"/>
      <c r="I31" s="21">
        <f>SUM(I32:I54)</f>
        <v>0</v>
      </c>
      <c r="J31" s="21"/>
      <c r="K31" s="21">
        <f>SUM(K32:K54)</f>
        <v>0</v>
      </c>
      <c r="L31" s="21"/>
      <c r="M31" s="21">
        <f>SUM(M32:M54)</f>
        <v>0</v>
      </c>
      <c r="N31" s="21"/>
      <c r="O31" s="21">
        <f>SUM(O32:O54)</f>
        <v>0</v>
      </c>
      <c r="P31" s="21"/>
      <c r="Q31" s="21">
        <f>SUM(Q32:Q54)</f>
        <v>0</v>
      </c>
      <c r="R31" s="21"/>
      <c r="S31" s="21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/>
      <c r="AF31" s="33"/>
      <c r="AG31" s="33" t="s">
        <v>39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</row>
    <row r="32" spans="1:60" ht="24" customHeight="1" outlineLevel="1" x14ac:dyDescent="0.3">
      <c r="A32" s="24">
        <v>8</v>
      </c>
      <c r="B32" s="25" t="s">
        <v>206</v>
      </c>
      <c r="C32" s="26" t="s">
        <v>207</v>
      </c>
      <c r="D32" s="27" t="s">
        <v>50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/>
      <c r="AF32" s="33"/>
      <c r="AG32" s="33" t="s">
        <v>43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</row>
    <row r="33" spans="1:60" outlineLevel="1" x14ac:dyDescent="0.3">
      <c r="A33" s="34"/>
      <c r="B33" s="35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/>
      <c r="AF33" s="33"/>
      <c r="AG33" s="33" t="s">
        <v>39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</row>
    <row r="34" spans="1:60" outlineLevel="1" x14ac:dyDescent="0.3">
      <c r="A34" s="24">
        <v>9</v>
      </c>
      <c r="B34" s="25" t="s">
        <v>189</v>
      </c>
      <c r="C34" s="26" t="s">
        <v>190</v>
      </c>
      <c r="D34" s="27" t="s">
        <v>50</v>
      </c>
      <c r="E34" s="28">
        <v>1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0.67500000000000004</v>
      </c>
      <c r="V34" s="32">
        <f>ROUND(E34*U34,2)</f>
        <v>0.68</v>
      </c>
      <c r="W34" s="32"/>
      <c r="X34" s="32" t="s">
        <v>37</v>
      </c>
      <c r="Y34" s="33"/>
      <c r="Z34" s="33"/>
      <c r="AA34" s="33"/>
      <c r="AB34" s="33"/>
      <c r="AC34" s="33"/>
      <c r="AD34" s="33"/>
      <c r="AE34" s="33"/>
      <c r="AF34" s="33"/>
      <c r="AG34" s="33" t="s">
        <v>38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</row>
    <row r="35" spans="1:60" outlineLevel="1" x14ac:dyDescent="0.3">
      <c r="A35" s="34"/>
      <c r="B35" s="35"/>
      <c r="C35" s="276"/>
      <c r="D35" s="277"/>
      <c r="E35" s="277"/>
      <c r="F35" s="277"/>
      <c r="G35" s="277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 t="s">
        <v>39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</row>
    <row r="36" spans="1:60" outlineLevel="1" x14ac:dyDescent="0.3">
      <c r="A36" s="24">
        <v>9</v>
      </c>
      <c r="B36" s="25" t="s">
        <v>191</v>
      </c>
      <c r="C36" s="26" t="s">
        <v>192</v>
      </c>
      <c r="D36" s="27" t="s">
        <v>50</v>
      </c>
      <c r="E36" s="28">
        <v>1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0.67500000000000004</v>
      </c>
      <c r="V36" s="32">
        <f>ROUND(E36*U36,2)</f>
        <v>0.68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/>
      <c r="AF36" s="33"/>
      <c r="AG36" s="33" t="s">
        <v>38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</row>
    <row r="37" spans="1:60" outlineLevel="1" x14ac:dyDescent="0.3">
      <c r="A37" s="34"/>
      <c r="B37" s="35"/>
      <c r="C37" s="276" t="s">
        <v>98</v>
      </c>
      <c r="D37" s="277"/>
      <c r="E37" s="277"/>
      <c r="F37" s="277"/>
      <c r="G37" s="27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/>
      <c r="AF37" s="33"/>
      <c r="AG37" s="33" t="s">
        <v>39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</row>
    <row r="38" spans="1:60" outlineLevel="1" x14ac:dyDescent="0.3">
      <c r="A38" s="24">
        <v>9</v>
      </c>
      <c r="B38" s="25" t="s">
        <v>193</v>
      </c>
      <c r="C38" s="26" t="s">
        <v>196</v>
      </c>
      <c r="D38" s="27" t="s">
        <v>50</v>
      </c>
      <c r="E38" s="28">
        <v>4</v>
      </c>
      <c r="F38" s="29">
        <v>0</v>
      </c>
      <c r="G38" s="30">
        <f>ROUND(E38*F38,2)</f>
        <v>0</v>
      </c>
      <c r="H38" s="29"/>
      <c r="I38" s="30">
        <f>ROUND(E38*H38,2)</f>
        <v>0</v>
      </c>
      <c r="J38" s="29"/>
      <c r="K38" s="30">
        <f>ROUND(E38*J38,2)</f>
        <v>0</v>
      </c>
      <c r="L38" s="30">
        <v>21</v>
      </c>
      <c r="M38" s="30">
        <f>G38*(1+L38/100)</f>
        <v>0</v>
      </c>
      <c r="N38" s="30">
        <v>0</v>
      </c>
      <c r="O38" s="30">
        <f>ROUND(E38*N38,2)</f>
        <v>0</v>
      </c>
      <c r="P38" s="30">
        <v>0</v>
      </c>
      <c r="Q38" s="30">
        <f>ROUND(E38*P38,2)</f>
        <v>0</v>
      </c>
      <c r="R38" s="30"/>
      <c r="S38" s="30" t="s">
        <v>47</v>
      </c>
      <c r="T38" s="31" t="s">
        <v>48</v>
      </c>
      <c r="U38" s="32">
        <v>0.67500000000000004</v>
      </c>
      <c r="V38" s="32">
        <f>ROUND(E38*U38,2)</f>
        <v>2.7</v>
      </c>
      <c r="W38" s="32"/>
      <c r="X38" s="32" t="s">
        <v>37</v>
      </c>
      <c r="Y38" s="33"/>
      <c r="Z38" s="33"/>
      <c r="AA38" s="33"/>
      <c r="AB38" s="33"/>
      <c r="AC38" s="33"/>
      <c r="AD38" s="33"/>
      <c r="AE38" s="33"/>
      <c r="AF38" s="33"/>
      <c r="AG38" s="33" t="s">
        <v>38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</row>
    <row r="39" spans="1:60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1" t="s">
        <v>48</v>
      </c>
      <c r="U39" s="32">
        <v>1</v>
      </c>
      <c r="V39" s="32">
        <f>ROUND(E39*U39,2)</f>
        <v>0</v>
      </c>
      <c r="W39" s="32"/>
      <c r="X39" s="32" t="s">
        <v>57</v>
      </c>
      <c r="Y39" s="33"/>
      <c r="Z39" s="33"/>
      <c r="AA39" s="33"/>
      <c r="AB39" s="33"/>
      <c r="AC39" s="33"/>
      <c r="AD39" s="33"/>
      <c r="AE39" s="33"/>
      <c r="AF39" s="33"/>
      <c r="AG39" s="33" t="s">
        <v>58</v>
      </c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</row>
    <row r="40" spans="1:60" ht="23.25" customHeight="1" outlineLevel="1" x14ac:dyDescent="0.3">
      <c r="A40" s="24">
        <v>9</v>
      </c>
      <c r="B40" s="25" t="s">
        <v>194</v>
      </c>
      <c r="C40" s="26" t="s">
        <v>197</v>
      </c>
      <c r="D40" s="27" t="s">
        <v>46</v>
      </c>
      <c r="E40" s="28">
        <v>4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2"/>
      <c r="U40" s="32"/>
      <c r="V40" s="32"/>
      <c r="W40" s="32"/>
      <c r="X40" s="32"/>
      <c r="Y40" s="33"/>
      <c r="Z40" s="33"/>
      <c r="AA40" s="33"/>
      <c r="AB40" s="33"/>
      <c r="AC40" s="33"/>
      <c r="AD40" s="33"/>
      <c r="AE40" s="33"/>
      <c r="AF40" s="33"/>
      <c r="AG40" s="33" t="s">
        <v>49</v>
      </c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6" t="str">
        <f>C40</f>
        <v>Modul digitálních vstupů, 16x DI</v>
      </c>
      <c r="BB40" s="33"/>
      <c r="BC40" s="33"/>
      <c r="BD40" s="33"/>
      <c r="BE40" s="33"/>
      <c r="BF40" s="33"/>
      <c r="BG40" s="33"/>
      <c r="BH40" s="33"/>
    </row>
    <row r="41" spans="1:60" outlineLevel="1" x14ac:dyDescent="0.3">
      <c r="A41" s="34"/>
      <c r="B41" s="35"/>
      <c r="C41" s="280"/>
      <c r="D41" s="281"/>
      <c r="E41" s="281"/>
      <c r="F41" s="281"/>
      <c r="G41" s="281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 t="s">
        <v>39</v>
      </c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</row>
    <row r="42" spans="1:60" outlineLevel="1" x14ac:dyDescent="0.3">
      <c r="A42" s="24">
        <v>9</v>
      </c>
      <c r="B42" s="25" t="s">
        <v>195</v>
      </c>
      <c r="C42" s="26" t="s">
        <v>198</v>
      </c>
      <c r="D42" s="27" t="s">
        <v>50</v>
      </c>
      <c r="E42" s="28">
        <v>3</v>
      </c>
      <c r="F42" s="29">
        <v>0</v>
      </c>
      <c r="G42" s="30">
        <f>ROUND(E42*F42,2)</f>
        <v>0</v>
      </c>
      <c r="H42" s="29"/>
      <c r="I42" s="30">
        <f>ROUND(E42*H42,2)</f>
        <v>0</v>
      </c>
      <c r="J42" s="29"/>
      <c r="K42" s="30">
        <f>ROUND(E42*J42,2)</f>
        <v>0</v>
      </c>
      <c r="L42" s="30">
        <v>21</v>
      </c>
      <c r="M42" s="30">
        <f>G42*(1+L42/100)</f>
        <v>0</v>
      </c>
      <c r="N42" s="30">
        <v>0</v>
      </c>
      <c r="O42" s="30">
        <f>ROUND(E42*N42,2)</f>
        <v>0</v>
      </c>
      <c r="P42" s="30">
        <v>0</v>
      </c>
      <c r="Q42" s="30">
        <f>ROUND(E42*P42,2)</f>
        <v>0</v>
      </c>
      <c r="R42" s="30"/>
      <c r="S42" s="30" t="s">
        <v>47</v>
      </c>
      <c r="T42" s="31" t="s">
        <v>48</v>
      </c>
      <c r="U42" s="32">
        <v>0</v>
      </c>
      <c r="V42" s="32">
        <f>ROUND(E42*U42,2)</f>
        <v>0</v>
      </c>
      <c r="W42" s="32"/>
      <c r="X42" s="32" t="s">
        <v>37</v>
      </c>
      <c r="Y42" s="33"/>
      <c r="Z42" s="33"/>
      <c r="AA42" s="33"/>
      <c r="AB42" s="33"/>
      <c r="AC42" s="33"/>
      <c r="AD42" s="33"/>
      <c r="AE42" s="33"/>
      <c r="AF42" s="33"/>
      <c r="AG42" s="33" t="s">
        <v>38</v>
      </c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</row>
    <row r="43" spans="1:60" outlineLevel="1" x14ac:dyDescent="0.3">
      <c r="A43" s="34"/>
      <c r="B43" s="35"/>
      <c r="C43" s="51"/>
      <c r="D43" s="52"/>
      <c r="E43" s="52"/>
      <c r="F43" s="52"/>
      <c r="G43" s="5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3"/>
      <c r="Z43" s="33"/>
      <c r="AA43" s="33"/>
      <c r="AB43" s="33"/>
      <c r="AC43" s="33"/>
      <c r="AD43" s="33"/>
      <c r="AE43" s="33"/>
      <c r="AF43" s="33"/>
      <c r="AG43" s="33" t="s">
        <v>49</v>
      </c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</row>
    <row r="44" spans="1:60" outlineLevel="1" x14ac:dyDescent="0.3">
      <c r="A44" s="24">
        <v>11</v>
      </c>
      <c r="B44" s="25" t="s">
        <v>84</v>
      </c>
      <c r="C44" s="26" t="s">
        <v>85</v>
      </c>
      <c r="D44" s="27" t="s">
        <v>35</v>
      </c>
      <c r="E44" s="28">
        <v>14</v>
      </c>
      <c r="F44" s="29">
        <v>0</v>
      </c>
      <c r="G44" s="30">
        <f>ROUND(E44*F44,2)</f>
        <v>0</v>
      </c>
      <c r="H44" s="29"/>
      <c r="I44" s="30">
        <f>ROUND(E44*H44,2)</f>
        <v>0</v>
      </c>
      <c r="J44" s="29"/>
      <c r="K44" s="30">
        <f>ROUND(E44*J44,2)</f>
        <v>0</v>
      </c>
      <c r="L44" s="30">
        <v>21</v>
      </c>
      <c r="M44" s="30">
        <f>G44*(1+L44/100)</f>
        <v>0</v>
      </c>
      <c r="N44" s="30">
        <v>0</v>
      </c>
      <c r="O44" s="30">
        <f>ROUND(E44*N44,2)</f>
        <v>0</v>
      </c>
      <c r="P44" s="30">
        <v>0</v>
      </c>
      <c r="Q44" s="30">
        <f>ROUND(E44*P44,2)</f>
        <v>0</v>
      </c>
      <c r="R44" s="30"/>
      <c r="S44" s="30" t="s">
        <v>41</v>
      </c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 t="s">
        <v>39</v>
      </c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</row>
    <row r="45" spans="1:60" x14ac:dyDescent="0.3">
      <c r="A45" s="34"/>
      <c r="B45" s="35"/>
      <c r="C45" s="278"/>
      <c r="D45" s="279"/>
      <c r="E45" s="279"/>
      <c r="F45" s="279"/>
      <c r="G45" s="279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22"/>
      <c r="U45" s="23"/>
      <c r="V45" s="23">
        <f>SUM(V46:V51)</f>
        <v>4.2</v>
      </c>
      <c r="W45" s="23"/>
      <c r="X45" s="23"/>
      <c r="AG45" t="s">
        <v>34</v>
      </c>
    </row>
    <row r="46" spans="1:60" outlineLevel="1" x14ac:dyDescent="0.3">
      <c r="A46" s="24">
        <v>15</v>
      </c>
      <c r="B46" s="25" t="s">
        <v>86</v>
      </c>
      <c r="C46" s="26" t="s">
        <v>87</v>
      </c>
      <c r="D46" s="27" t="s">
        <v>51</v>
      </c>
      <c r="E46" s="28">
        <v>90</v>
      </c>
      <c r="F46" s="29">
        <v>0</v>
      </c>
      <c r="G46" s="30">
        <f>ROUND(E46*F46,2)</f>
        <v>0</v>
      </c>
      <c r="H46" s="29"/>
      <c r="I46" s="30">
        <f>ROUND(E46*H46,2)</f>
        <v>0</v>
      </c>
      <c r="J46" s="29"/>
      <c r="K46" s="30">
        <f>ROUND(E46*J46,2)</f>
        <v>0</v>
      </c>
      <c r="L46" s="30">
        <v>21</v>
      </c>
      <c r="M46" s="30">
        <f>G46*(1+L46/100)</f>
        <v>0</v>
      </c>
      <c r="N46" s="30">
        <v>0</v>
      </c>
      <c r="O46" s="30">
        <f>ROUND(E46*N46,2)</f>
        <v>0</v>
      </c>
      <c r="P46" s="30">
        <v>0</v>
      </c>
      <c r="Q46" s="30">
        <f>ROUND(E46*P46,2)</f>
        <v>0</v>
      </c>
      <c r="R46" s="30"/>
      <c r="S46" s="30" t="s">
        <v>47</v>
      </c>
      <c r="T46" s="31" t="s">
        <v>48</v>
      </c>
      <c r="U46" s="32">
        <v>4.6670000000000003E-2</v>
      </c>
      <c r="V46" s="32">
        <f>ROUND(E46*U46,2)</f>
        <v>4.2</v>
      </c>
      <c r="W46" s="32"/>
      <c r="X46" s="32" t="s">
        <v>37</v>
      </c>
      <c r="Y46" s="33"/>
      <c r="Z46" s="33"/>
      <c r="AA46" s="33"/>
      <c r="AB46" s="33"/>
      <c r="AC46" s="33"/>
      <c r="AD46" s="33"/>
      <c r="AE46" s="33"/>
      <c r="AF46" s="33"/>
      <c r="AG46" s="33" t="s">
        <v>76</v>
      </c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</row>
    <row r="47" spans="1:60" ht="15" customHeight="1" outlineLevel="1" x14ac:dyDescent="0.3">
      <c r="A47" s="34"/>
      <c r="B47" s="35"/>
      <c r="C47" s="276" t="s">
        <v>88</v>
      </c>
      <c r="D47" s="277"/>
      <c r="E47" s="277"/>
      <c r="F47" s="277"/>
      <c r="G47" s="277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3"/>
      <c r="Z47" s="33"/>
      <c r="AA47" s="33"/>
      <c r="AB47" s="33"/>
      <c r="AC47" s="33"/>
      <c r="AD47" s="33"/>
      <c r="AE47" s="33"/>
      <c r="AF47" s="33"/>
      <c r="AG47" s="33" t="s">
        <v>39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</row>
    <row r="48" spans="1:60" outlineLevel="1" x14ac:dyDescent="0.3">
      <c r="A48" s="34"/>
      <c r="B48" s="35"/>
      <c r="C48" s="278"/>
      <c r="D48" s="279"/>
      <c r="E48" s="279"/>
      <c r="F48" s="279"/>
      <c r="G48" s="279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1" t="s">
        <v>48</v>
      </c>
      <c r="U48" s="32">
        <v>0.26417000000000002</v>
      </c>
      <c r="V48" s="32">
        <f>ROUND(E48*U48,2)</f>
        <v>0</v>
      </c>
      <c r="W48" s="32"/>
      <c r="X48" s="32" t="s">
        <v>37</v>
      </c>
      <c r="Y48" s="33"/>
      <c r="Z48" s="33"/>
      <c r="AA48" s="33"/>
      <c r="AB48" s="33"/>
      <c r="AC48" s="33"/>
      <c r="AD48" s="33"/>
      <c r="AE48" s="33"/>
      <c r="AF48" s="33"/>
      <c r="AG48" s="33" t="s">
        <v>76</v>
      </c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</row>
    <row r="49" spans="1:60" outlineLevel="1" x14ac:dyDescent="0.3">
      <c r="A49" s="24">
        <v>16</v>
      </c>
      <c r="B49" s="25" t="s">
        <v>89</v>
      </c>
      <c r="C49" s="26" t="s">
        <v>90</v>
      </c>
      <c r="D49" s="27" t="s">
        <v>51</v>
      </c>
      <c r="E49" s="28">
        <v>90</v>
      </c>
      <c r="F49" s="29">
        <v>0</v>
      </c>
      <c r="G49" s="30">
        <f>ROUND(E49*F49,2)</f>
        <v>0</v>
      </c>
      <c r="H49" s="29"/>
      <c r="I49" s="30">
        <f>ROUND(E49*H49,2)</f>
        <v>0</v>
      </c>
      <c r="J49" s="29"/>
      <c r="K49" s="30">
        <f>ROUND(E49*J49,2)</f>
        <v>0</v>
      </c>
      <c r="L49" s="30">
        <v>21</v>
      </c>
      <c r="M49" s="30">
        <f>G49*(1+L49/100)</f>
        <v>0</v>
      </c>
      <c r="N49" s="30">
        <v>0</v>
      </c>
      <c r="O49" s="30">
        <f>ROUND(E49*N49,2)</f>
        <v>0</v>
      </c>
      <c r="P49" s="30">
        <v>0</v>
      </c>
      <c r="Q49" s="30">
        <f>ROUND(E49*P49,2)</f>
        <v>0</v>
      </c>
      <c r="R49" s="30"/>
      <c r="S49" s="30" t="s">
        <v>47</v>
      </c>
      <c r="T49" s="32"/>
      <c r="U49" s="32"/>
      <c r="V49" s="32"/>
      <c r="W49" s="32"/>
      <c r="X49" s="32"/>
      <c r="Y49" s="33"/>
      <c r="Z49" s="33"/>
      <c r="AA49" s="33"/>
      <c r="AB49" s="33"/>
      <c r="AC49" s="33"/>
      <c r="AD49" s="33"/>
      <c r="AE49" s="33"/>
      <c r="AF49" s="33"/>
      <c r="AG49" s="33" t="s">
        <v>39</v>
      </c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</row>
    <row r="50" spans="1:60" ht="15" customHeight="1" outlineLevel="1" x14ac:dyDescent="0.3">
      <c r="A50" s="34"/>
      <c r="B50" s="35"/>
      <c r="C50" s="276" t="s">
        <v>91</v>
      </c>
      <c r="D50" s="277"/>
      <c r="E50" s="277"/>
      <c r="F50" s="277"/>
      <c r="G50" s="277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1" t="s">
        <v>48</v>
      </c>
      <c r="U50" s="32">
        <v>0</v>
      </c>
      <c r="V50" s="32">
        <f>ROUND(E50*U50,2)</f>
        <v>0</v>
      </c>
      <c r="W50" s="32"/>
      <c r="X50" s="32" t="s">
        <v>37</v>
      </c>
      <c r="Y50" s="33"/>
      <c r="Z50" s="33"/>
      <c r="AA50" s="33"/>
      <c r="AB50" s="33"/>
      <c r="AC50" s="33"/>
      <c r="AD50" s="33"/>
      <c r="AE50" s="33"/>
      <c r="AF50" s="33"/>
      <c r="AG50" s="33" t="s">
        <v>77</v>
      </c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</row>
    <row r="51" spans="1:60" outlineLevel="1" x14ac:dyDescent="0.3">
      <c r="A51" s="34"/>
      <c r="B51" s="35"/>
      <c r="C51" s="278"/>
      <c r="D51" s="279"/>
      <c r="E51" s="279"/>
      <c r="F51" s="279"/>
      <c r="G51" s="279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3"/>
      <c r="Z51" s="33"/>
      <c r="AA51" s="33"/>
      <c r="AB51" s="33"/>
      <c r="AC51" s="33"/>
      <c r="AD51" s="33"/>
      <c r="AE51" s="33"/>
      <c r="AF51" s="33"/>
      <c r="AG51" s="33" t="s">
        <v>39</v>
      </c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</row>
    <row r="52" spans="1:60" x14ac:dyDescent="0.3">
      <c r="A52" s="24">
        <v>17</v>
      </c>
      <c r="B52" s="25" t="s">
        <v>92</v>
      </c>
      <c r="C52" s="26" t="s">
        <v>93</v>
      </c>
      <c r="D52" s="27" t="s">
        <v>94</v>
      </c>
      <c r="E52" s="28">
        <v>90</v>
      </c>
      <c r="F52" s="29">
        <v>0</v>
      </c>
      <c r="G52" s="30">
        <f>ROUND(E52*F52,2)</f>
        <v>0</v>
      </c>
      <c r="H52" s="29"/>
      <c r="I52" s="30">
        <f>ROUND(E52*H52,2)</f>
        <v>0</v>
      </c>
      <c r="J52" s="29"/>
      <c r="K52" s="30">
        <f>ROUND(E52*J52,2)</f>
        <v>0</v>
      </c>
      <c r="L52" s="30">
        <v>21</v>
      </c>
      <c r="M52" s="30">
        <f>G52*(1+L52/100)</f>
        <v>0</v>
      </c>
      <c r="N52" s="30">
        <v>0</v>
      </c>
      <c r="O52" s="30">
        <f>ROUND(E52*N52,2)</f>
        <v>0</v>
      </c>
      <c r="P52" s="30">
        <v>0</v>
      </c>
      <c r="Q52" s="30">
        <f>ROUND(E52*P52,2)</f>
        <v>0</v>
      </c>
      <c r="R52" s="30"/>
      <c r="S52" s="30" t="s">
        <v>47</v>
      </c>
      <c r="T52" s="22"/>
      <c r="U52" s="23"/>
      <c r="V52" s="23">
        <f>SUM(V53:V54)</f>
        <v>0</v>
      </c>
      <c r="W52" s="23"/>
      <c r="X52" s="23"/>
      <c r="AG52" t="s">
        <v>34</v>
      </c>
    </row>
    <row r="53" spans="1:60" ht="15" customHeight="1" outlineLevel="1" x14ac:dyDescent="0.3">
      <c r="A53" s="34"/>
      <c r="B53" s="35"/>
      <c r="C53" s="276" t="s">
        <v>95</v>
      </c>
      <c r="D53" s="277"/>
      <c r="E53" s="277"/>
      <c r="F53" s="277"/>
      <c r="G53" s="277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1" t="s">
        <v>48</v>
      </c>
      <c r="U53" s="32">
        <v>0</v>
      </c>
      <c r="V53" s="32">
        <f>ROUND(E53*U53,2)</f>
        <v>0</v>
      </c>
      <c r="W53" s="32"/>
      <c r="X53" s="32" t="s">
        <v>42</v>
      </c>
      <c r="Y53" s="33"/>
      <c r="Z53" s="33"/>
      <c r="AA53" s="33"/>
      <c r="AB53" s="33"/>
      <c r="AC53" s="33"/>
      <c r="AD53" s="33"/>
      <c r="AE53" s="33"/>
      <c r="AF53" s="33"/>
      <c r="AG53" s="33" t="s">
        <v>43</v>
      </c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</row>
    <row r="54" spans="1:60" ht="17.399999999999999" customHeight="1" outlineLevel="1" x14ac:dyDescent="0.3">
      <c r="A54" s="34"/>
      <c r="B54" s="35"/>
      <c r="C54" s="278"/>
      <c r="D54" s="279"/>
      <c r="E54" s="279"/>
      <c r="F54" s="279"/>
      <c r="G54" s="279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3"/>
      <c r="Z54" s="33"/>
      <c r="AA54" s="33"/>
      <c r="AB54" s="33"/>
      <c r="AC54" s="33"/>
      <c r="AD54" s="33"/>
      <c r="AE54" s="33"/>
      <c r="AF54" s="33"/>
      <c r="AG54" s="33" t="s">
        <v>49</v>
      </c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6">
        <f>C54</f>
        <v>0</v>
      </c>
      <c r="BB54" s="33"/>
      <c r="BC54" s="33"/>
      <c r="BD54" s="33"/>
      <c r="BE54" s="33"/>
      <c r="BF54" s="33"/>
      <c r="BG54" s="33"/>
      <c r="BH54" s="33"/>
    </row>
    <row r="55" spans="1:60" x14ac:dyDescent="0.3">
      <c r="A55" s="16" t="s">
        <v>33</v>
      </c>
      <c r="B55" s="17" t="s">
        <v>100</v>
      </c>
      <c r="C55" s="18" t="s">
        <v>101</v>
      </c>
      <c r="D55" s="19"/>
      <c r="E55" s="20"/>
      <c r="F55" s="21"/>
      <c r="G55" s="21">
        <f>SUMIF(AG56:AG60,"&lt;&gt;NOR",G56:Q60)</f>
        <v>0</v>
      </c>
      <c r="H55" s="21"/>
      <c r="I55" s="21">
        <f>SUM(I56:I62)</f>
        <v>0</v>
      </c>
      <c r="J55" s="21"/>
      <c r="K55" s="21">
        <f>SUM(K56:K62)</f>
        <v>0</v>
      </c>
      <c r="L55" s="21"/>
      <c r="M55" s="21">
        <f>SUM(M56:M62)</f>
        <v>0</v>
      </c>
      <c r="N55" s="21"/>
      <c r="O55" s="21">
        <f>SUM(O56:O62)</f>
        <v>0</v>
      </c>
      <c r="P55" s="21"/>
      <c r="Q55" s="21">
        <f>SUM(Q56:Q62)</f>
        <v>0</v>
      </c>
      <c r="R55" s="21"/>
      <c r="S55" s="21"/>
      <c r="T55" s="22"/>
      <c r="U55" s="23"/>
      <c r="V55" s="23">
        <f>SUM(V56:V69)</f>
        <v>0</v>
      </c>
      <c r="W55" s="23"/>
      <c r="X55" s="23"/>
      <c r="AG55" t="s">
        <v>34</v>
      </c>
    </row>
    <row r="56" spans="1:60" outlineLevel="1" x14ac:dyDescent="0.3">
      <c r="A56" s="24">
        <v>3</v>
      </c>
      <c r="B56" s="25" t="s">
        <v>102</v>
      </c>
      <c r="C56" s="26" t="s">
        <v>103</v>
      </c>
      <c r="D56" s="27" t="s">
        <v>51</v>
      </c>
      <c r="E56" s="28">
        <v>90</v>
      </c>
      <c r="F56" s="29">
        <v>0</v>
      </c>
      <c r="G56" s="30">
        <f>ROUND(E56*F56,2)</f>
        <v>0</v>
      </c>
      <c r="H56" s="29"/>
      <c r="I56" s="30">
        <f>ROUND(E56*H56,2)</f>
        <v>0</v>
      </c>
      <c r="J56" s="29"/>
      <c r="K56" s="30">
        <f>ROUND(E56*J56,2)</f>
        <v>0</v>
      </c>
      <c r="L56" s="30">
        <v>21</v>
      </c>
      <c r="M56" s="30">
        <f>G56*(1+L56/100)</f>
        <v>0</v>
      </c>
      <c r="N56" s="30">
        <v>0</v>
      </c>
      <c r="O56" s="30">
        <f>ROUND(E56*N56,2)</f>
        <v>0</v>
      </c>
      <c r="P56" s="30">
        <v>0</v>
      </c>
      <c r="Q56" s="30">
        <f>ROUND(E56*P56,2)</f>
        <v>0</v>
      </c>
      <c r="R56" s="30"/>
      <c r="S56" s="30" t="s">
        <v>47</v>
      </c>
      <c r="T56" s="31" t="s">
        <v>48</v>
      </c>
      <c r="U56" s="32">
        <v>0</v>
      </c>
      <c r="V56" s="32">
        <f>ROUND(E56*U56,2)</f>
        <v>0</v>
      </c>
      <c r="W56" s="32"/>
      <c r="X56" s="32" t="s">
        <v>42</v>
      </c>
      <c r="Y56" s="33"/>
      <c r="Z56" s="33"/>
      <c r="AA56" s="33"/>
      <c r="AB56" s="33"/>
      <c r="AC56" s="33"/>
      <c r="AD56" s="33"/>
      <c r="AE56" s="33"/>
      <c r="AF56" s="33"/>
      <c r="AG56" s="33" t="s">
        <v>43</v>
      </c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</row>
    <row r="57" spans="1:60" ht="22.2" customHeight="1" outlineLevel="1" x14ac:dyDescent="0.3">
      <c r="A57" s="34"/>
      <c r="B57" s="35"/>
      <c r="C57" s="276" t="s">
        <v>104</v>
      </c>
      <c r="D57" s="277"/>
      <c r="E57" s="277"/>
      <c r="F57" s="277"/>
      <c r="G57" s="277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3"/>
      <c r="Z57" s="33"/>
      <c r="AA57" s="33"/>
      <c r="AB57" s="33"/>
      <c r="AC57" s="33"/>
      <c r="AD57" s="33"/>
      <c r="AE57" s="33"/>
      <c r="AF57" s="33"/>
      <c r="AG57" s="33" t="s">
        <v>39</v>
      </c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</row>
    <row r="58" spans="1:60" outlineLevel="1" x14ac:dyDescent="0.3">
      <c r="A58" s="24">
        <v>3</v>
      </c>
      <c r="B58" s="25" t="s">
        <v>102</v>
      </c>
      <c r="C58" s="26" t="s">
        <v>230</v>
      </c>
      <c r="D58" s="27" t="s">
        <v>46</v>
      </c>
      <c r="E58" s="28">
        <v>1</v>
      </c>
      <c r="F58" s="29">
        <v>0</v>
      </c>
      <c r="G58" s="30">
        <f>ROUND(E58*F58,2)</f>
        <v>0</v>
      </c>
      <c r="H58" s="29"/>
      <c r="I58" s="30">
        <f>ROUND(E58*H58,2)</f>
        <v>0</v>
      </c>
      <c r="J58" s="29"/>
      <c r="K58" s="30">
        <f>ROUND(E58*J58,2)</f>
        <v>0</v>
      </c>
      <c r="L58" s="30">
        <v>21</v>
      </c>
      <c r="M58" s="30">
        <f>G58*(1+L58/100)</f>
        <v>0</v>
      </c>
      <c r="N58" s="30">
        <v>0</v>
      </c>
      <c r="O58" s="30">
        <f>ROUND(E58*N58,2)</f>
        <v>0</v>
      </c>
      <c r="P58" s="30">
        <v>0</v>
      </c>
      <c r="Q58" s="30">
        <f>ROUND(E58*P58,2)</f>
        <v>0</v>
      </c>
      <c r="R58" s="30"/>
      <c r="S58" s="30" t="s">
        <v>47</v>
      </c>
      <c r="T58" s="32"/>
      <c r="U58" s="32"/>
      <c r="V58" s="32"/>
      <c r="W58" s="32"/>
      <c r="X58" s="32"/>
      <c r="Y58" s="33"/>
      <c r="Z58" s="33"/>
      <c r="AA58" s="33"/>
      <c r="AB58" s="33"/>
      <c r="AC58" s="33"/>
      <c r="AD58" s="33"/>
      <c r="AE58" s="33"/>
      <c r="AF58" s="33"/>
      <c r="AG58" s="33" t="s">
        <v>39</v>
      </c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</row>
    <row r="59" spans="1:60" outlineLevel="1" x14ac:dyDescent="0.3">
      <c r="A59" s="34"/>
      <c r="B59" s="35"/>
      <c r="C59" s="53"/>
      <c r="D59" s="54"/>
      <c r="E59" s="54"/>
      <c r="F59" s="54"/>
      <c r="G59" s="54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1" t="s">
        <v>48</v>
      </c>
      <c r="U59" s="32">
        <v>0</v>
      </c>
      <c r="V59" s="32">
        <f>ROUND(E59*U59,2)</f>
        <v>0</v>
      </c>
      <c r="W59" s="32"/>
      <c r="X59" s="32" t="s">
        <v>42</v>
      </c>
      <c r="Y59" s="33"/>
      <c r="Z59" s="33"/>
      <c r="AA59" s="33"/>
      <c r="AB59" s="33"/>
      <c r="AC59" s="33"/>
      <c r="AD59" s="33"/>
      <c r="AE59" s="33"/>
      <c r="AF59" s="33"/>
      <c r="AG59" s="33" t="s">
        <v>43</v>
      </c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</row>
    <row r="60" spans="1:60" outlineLevel="1" x14ac:dyDescent="0.3">
      <c r="A60" s="24">
        <v>4</v>
      </c>
      <c r="B60" s="25" t="s">
        <v>105</v>
      </c>
      <c r="C60" s="26" t="s">
        <v>200</v>
      </c>
      <c r="D60" s="27" t="s">
        <v>46</v>
      </c>
      <c r="E60" s="28">
        <v>1</v>
      </c>
      <c r="F60" s="29">
        <v>0</v>
      </c>
      <c r="G60" s="30">
        <f>ROUND(E60*F60,2)</f>
        <v>0</v>
      </c>
      <c r="H60" s="29"/>
      <c r="I60" s="30">
        <f>ROUND(E60*H60,2)</f>
        <v>0</v>
      </c>
      <c r="J60" s="29"/>
      <c r="K60" s="30">
        <f>ROUND(E60*J60,2)</f>
        <v>0</v>
      </c>
      <c r="L60" s="30">
        <v>21</v>
      </c>
      <c r="M60" s="30">
        <f>G60*(1+L60/100)</f>
        <v>0</v>
      </c>
      <c r="N60" s="30">
        <v>0</v>
      </c>
      <c r="O60" s="30">
        <f>ROUND(E60*N60,2)</f>
        <v>0</v>
      </c>
      <c r="P60" s="30">
        <v>0</v>
      </c>
      <c r="Q60" s="30">
        <f>ROUND(E60*P60,2)</f>
        <v>0</v>
      </c>
      <c r="R60" s="30"/>
      <c r="S60" s="30" t="s">
        <v>47</v>
      </c>
      <c r="T60" s="32"/>
      <c r="U60" s="32"/>
      <c r="V60" s="32"/>
      <c r="W60" s="32"/>
      <c r="X60" s="32"/>
      <c r="Y60" s="33"/>
      <c r="Z60" s="33"/>
      <c r="AA60" s="33"/>
      <c r="AB60" s="33"/>
      <c r="AC60" s="33"/>
      <c r="AD60" s="33"/>
      <c r="AE60" s="33"/>
      <c r="AF60" s="33"/>
      <c r="AG60" s="33" t="s">
        <v>39</v>
      </c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</row>
    <row r="61" spans="1:60" ht="13.2" customHeight="1" outlineLevel="1" x14ac:dyDescent="0.3">
      <c r="A61" s="34"/>
      <c r="B61" s="35"/>
      <c r="C61" s="53"/>
      <c r="D61" s="54"/>
      <c r="E61" s="54"/>
      <c r="F61" s="54"/>
      <c r="G61" s="54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1" t="s">
        <v>48</v>
      </c>
      <c r="U61" s="32">
        <v>0</v>
      </c>
      <c r="V61" s="32">
        <f>ROUND(E61*U61,2)</f>
        <v>0</v>
      </c>
      <c r="W61" s="32"/>
      <c r="X61" s="32" t="s">
        <v>37</v>
      </c>
      <c r="Y61" s="33"/>
      <c r="Z61" s="33"/>
      <c r="AA61" s="33"/>
      <c r="AB61" s="33"/>
      <c r="AC61" s="33"/>
      <c r="AD61" s="33"/>
      <c r="AE61" s="33"/>
      <c r="AF61" s="33"/>
      <c r="AG61" s="33" t="s">
        <v>38</v>
      </c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</row>
    <row r="62" spans="1:60" outlineLevel="1" x14ac:dyDescent="0.3">
      <c r="A62" s="38"/>
      <c r="B62" s="39" t="s">
        <v>179</v>
      </c>
      <c r="C62" s="40"/>
      <c r="D62" s="41"/>
      <c r="E62" s="42"/>
      <c r="F62" s="42"/>
      <c r="G62" s="43">
        <f>G8+G20+G31+G55</f>
        <v>0</v>
      </c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32"/>
      <c r="U62" s="32"/>
      <c r="V62" s="32"/>
      <c r="W62" s="32"/>
      <c r="X62" s="32"/>
      <c r="Y62" s="33"/>
      <c r="Z62" s="33"/>
      <c r="AA62" s="33"/>
      <c r="AB62" s="33"/>
      <c r="AC62" s="33"/>
      <c r="AD62" s="33"/>
      <c r="AE62" s="33"/>
      <c r="AF62" s="33"/>
      <c r="AG62" s="33" t="s">
        <v>49</v>
      </c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6">
        <f>C62</f>
        <v>0</v>
      </c>
      <c r="BB62" s="33"/>
      <c r="BC62" s="33"/>
      <c r="BD62" s="33"/>
      <c r="BE62" s="33"/>
      <c r="BF62" s="33"/>
      <c r="BG62" s="33"/>
      <c r="BH62" s="33"/>
    </row>
    <row r="63" spans="1:60" s="63" customFormat="1" x14ac:dyDescent="0.3">
      <c r="A63" s="56"/>
      <c r="B63" s="57"/>
      <c r="C63" s="58"/>
      <c r="D63" s="59"/>
      <c r="E63" s="60"/>
      <c r="F63" s="61"/>
      <c r="G63" s="62"/>
      <c r="H63" s="61"/>
      <c r="I63" s="62"/>
      <c r="J63" s="61"/>
      <c r="K63" s="62"/>
      <c r="L63" s="62"/>
      <c r="M63" s="62"/>
      <c r="N63" s="62"/>
      <c r="O63" s="62"/>
      <c r="P63" s="62"/>
      <c r="Q63" s="62"/>
      <c r="R63" s="62"/>
      <c r="S63" s="62"/>
    </row>
    <row r="64" spans="1:60" s="63" customFormat="1" x14ac:dyDescent="0.3">
      <c r="A64" s="56"/>
      <c r="B64" s="57"/>
      <c r="C64" s="270"/>
      <c r="D64" s="271"/>
      <c r="E64" s="271"/>
      <c r="F64" s="271"/>
      <c r="G64" s="271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</row>
    <row r="65" spans="1:19" s="63" customFormat="1" x14ac:dyDescent="0.3">
      <c r="A65" s="56"/>
      <c r="B65" s="57"/>
      <c r="C65" s="58"/>
      <c r="D65" s="59"/>
      <c r="E65" s="60"/>
      <c r="F65" s="61"/>
      <c r="G65" s="62"/>
      <c r="H65" s="61"/>
      <c r="I65" s="62"/>
      <c r="J65" s="61"/>
      <c r="K65" s="62"/>
      <c r="L65" s="62"/>
      <c r="M65" s="62"/>
      <c r="N65" s="62"/>
      <c r="O65" s="62"/>
      <c r="P65" s="62"/>
      <c r="Q65" s="62"/>
      <c r="R65" s="62"/>
      <c r="S65" s="62"/>
    </row>
    <row r="66" spans="1:19" s="63" customFormat="1" x14ac:dyDescent="0.3">
      <c r="A66" s="56"/>
      <c r="B66" s="57"/>
      <c r="C66" s="270"/>
      <c r="D66" s="271"/>
      <c r="E66" s="271"/>
      <c r="F66" s="271"/>
      <c r="G66" s="271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</row>
    <row r="67" spans="1:19" s="63" customFormat="1" x14ac:dyDescent="0.3">
      <c r="A67" s="56"/>
      <c r="B67" s="57"/>
      <c r="C67" s="58"/>
      <c r="D67" s="59"/>
      <c r="E67" s="60"/>
      <c r="F67" s="61"/>
      <c r="G67" s="62"/>
      <c r="H67" s="61"/>
      <c r="I67" s="62"/>
      <c r="J67" s="61"/>
      <c r="K67" s="62"/>
      <c r="L67" s="62"/>
      <c r="M67" s="62"/>
      <c r="N67" s="62"/>
      <c r="O67" s="62"/>
      <c r="P67" s="62"/>
      <c r="Q67" s="62"/>
      <c r="R67" s="62"/>
      <c r="S67" s="62"/>
    </row>
    <row r="68" spans="1:19" s="63" customFormat="1" x14ac:dyDescent="0.3">
      <c r="A68" s="56"/>
      <c r="B68" s="57"/>
      <c r="C68" s="270"/>
      <c r="D68" s="271"/>
      <c r="E68" s="271"/>
      <c r="F68" s="271"/>
      <c r="G68" s="271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</row>
    <row r="69" spans="1:19" s="63" customFormat="1" x14ac:dyDescent="0.3">
      <c r="A69" s="75"/>
      <c r="B69" s="76"/>
      <c r="C69" s="77"/>
      <c r="D69" s="78"/>
      <c r="E69" s="79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</row>
    <row r="70" spans="1:19" s="63" customFormat="1" x14ac:dyDescent="0.3">
      <c r="A70" s="56"/>
      <c r="B70" s="57"/>
      <c r="C70" s="58"/>
      <c r="D70" s="59"/>
      <c r="E70" s="60"/>
      <c r="F70" s="61"/>
      <c r="G70" s="62"/>
      <c r="H70" s="61"/>
      <c r="I70" s="62"/>
      <c r="J70" s="61"/>
      <c r="K70" s="62"/>
      <c r="L70" s="62"/>
      <c r="M70" s="62"/>
      <c r="N70" s="62"/>
      <c r="O70" s="62"/>
      <c r="P70" s="62"/>
      <c r="Q70" s="62"/>
      <c r="R70" s="62"/>
      <c r="S70" s="62"/>
    </row>
    <row r="71" spans="1:19" s="63" customFormat="1" x14ac:dyDescent="0.3">
      <c r="A71" s="56"/>
      <c r="B71" s="57"/>
      <c r="C71" s="272"/>
      <c r="D71" s="273"/>
      <c r="E71" s="273"/>
      <c r="F71" s="273"/>
      <c r="G71" s="273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</row>
    <row r="72" spans="1:19" s="63" customFormat="1" x14ac:dyDescent="0.3">
      <c r="A72" s="56"/>
      <c r="B72" s="57"/>
      <c r="C72" s="270"/>
      <c r="D72" s="271"/>
      <c r="E72" s="271"/>
      <c r="F72" s="271"/>
      <c r="G72" s="271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</row>
    <row r="73" spans="1:19" s="63" customFormat="1" x14ac:dyDescent="0.3">
      <c r="A73" s="56"/>
      <c r="B73" s="57"/>
      <c r="C73" s="58"/>
      <c r="D73" s="59"/>
      <c r="E73" s="60"/>
      <c r="F73" s="61"/>
      <c r="G73" s="62"/>
      <c r="H73" s="61"/>
      <c r="I73" s="62"/>
      <c r="J73" s="61"/>
      <c r="K73" s="62"/>
      <c r="L73" s="62"/>
      <c r="M73" s="62"/>
      <c r="N73" s="62"/>
      <c r="O73" s="62"/>
      <c r="P73" s="62"/>
      <c r="Q73" s="62"/>
      <c r="R73" s="62"/>
      <c r="S73" s="62"/>
    </row>
    <row r="74" spans="1:19" s="63" customFormat="1" x14ac:dyDescent="0.3">
      <c r="A74" s="56"/>
      <c r="B74" s="57"/>
      <c r="C74" s="272"/>
      <c r="D74" s="273"/>
      <c r="E74" s="273"/>
      <c r="F74" s="273"/>
      <c r="G74" s="273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</row>
    <row r="75" spans="1:19" s="63" customFormat="1" x14ac:dyDescent="0.3">
      <c r="A75" s="75"/>
      <c r="B75" s="76"/>
      <c r="C75" s="77"/>
      <c r="D75" s="81"/>
      <c r="E75" s="75"/>
      <c r="F75" s="75"/>
      <c r="G75" s="82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</row>
    <row r="76" spans="1:19" s="63" customFormat="1" x14ac:dyDescent="0.3">
      <c r="B76" s="67"/>
      <c r="C76" s="67"/>
      <c r="D76" s="68"/>
    </row>
    <row r="77" spans="1:19" s="63" customFormat="1" x14ac:dyDescent="0.3">
      <c r="A77" s="65"/>
      <c r="B77" s="66"/>
      <c r="C77" s="274"/>
      <c r="D77" s="275"/>
      <c r="E77" s="275"/>
      <c r="F77" s="275"/>
      <c r="G77" s="275"/>
    </row>
    <row r="78" spans="1:19" s="63" customFormat="1" x14ac:dyDescent="0.3">
      <c r="B78" s="67"/>
      <c r="C78" s="67"/>
      <c r="D78" s="68"/>
    </row>
    <row r="79" spans="1:19" s="63" customFormat="1" x14ac:dyDescent="0.3">
      <c r="A79" s="70"/>
      <c r="B79" s="71"/>
      <c r="C79" s="71"/>
      <c r="D79" s="72"/>
      <c r="E79" s="73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</row>
    <row r="80" spans="1:19" s="63" customFormat="1" x14ac:dyDescent="0.3">
      <c r="A80" s="75"/>
      <c r="B80" s="76"/>
      <c r="C80" s="77"/>
      <c r="D80" s="78"/>
      <c r="E80" s="79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</row>
    <row r="81" spans="1:25" s="63" customFormat="1" x14ac:dyDescent="0.3">
      <c r="A81" s="56"/>
      <c r="B81" s="57"/>
      <c r="C81" s="58"/>
      <c r="D81" s="59"/>
      <c r="E81" s="60"/>
      <c r="F81" s="61"/>
      <c r="G81" s="62"/>
      <c r="H81" s="61"/>
      <c r="I81" s="62"/>
      <c r="J81" s="61"/>
      <c r="K81" s="62"/>
      <c r="L81" s="62"/>
      <c r="M81" s="62"/>
      <c r="N81" s="62"/>
      <c r="O81" s="62"/>
      <c r="P81" s="62"/>
      <c r="Q81" s="62"/>
      <c r="R81" s="62"/>
      <c r="S81" s="62"/>
      <c r="Y81" s="64"/>
    </row>
    <row r="82" spans="1:25" s="63" customFormat="1" x14ac:dyDescent="0.3">
      <c r="A82" s="56"/>
      <c r="B82" s="57"/>
      <c r="C82" s="270"/>
      <c r="D82" s="271"/>
      <c r="E82" s="271"/>
      <c r="F82" s="271"/>
      <c r="G82" s="271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Y82" s="64"/>
    </row>
    <row r="83" spans="1:25" s="63" customFormat="1" x14ac:dyDescent="0.3">
      <c r="A83" s="56"/>
      <c r="B83" s="57"/>
      <c r="C83" s="58"/>
      <c r="D83" s="59"/>
      <c r="E83" s="60"/>
      <c r="F83" s="61"/>
      <c r="G83" s="62"/>
      <c r="H83" s="61"/>
      <c r="I83" s="62"/>
      <c r="J83" s="61"/>
      <c r="K83" s="62"/>
      <c r="L83" s="62"/>
      <c r="M83" s="62"/>
      <c r="N83" s="62"/>
      <c r="O83" s="62"/>
      <c r="P83" s="62"/>
      <c r="Q83" s="62"/>
      <c r="R83" s="62"/>
      <c r="S83" s="62"/>
      <c r="Y83" s="64"/>
    </row>
    <row r="84" spans="1:25" s="63" customFormat="1" x14ac:dyDescent="0.3">
      <c r="A84" s="56"/>
      <c r="B84" s="57"/>
      <c r="C84" s="270"/>
      <c r="D84" s="271"/>
      <c r="E84" s="271"/>
      <c r="F84" s="271"/>
      <c r="G84" s="271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Y84" s="64"/>
    </row>
    <row r="85" spans="1:25" s="63" customFormat="1" x14ac:dyDescent="0.3">
      <c r="A85" s="56"/>
      <c r="B85" s="57"/>
      <c r="C85" s="58"/>
      <c r="D85" s="59"/>
      <c r="E85" s="60"/>
      <c r="F85" s="61"/>
      <c r="G85" s="62"/>
      <c r="H85" s="61"/>
      <c r="I85" s="62"/>
      <c r="J85" s="61"/>
      <c r="K85" s="62"/>
      <c r="L85" s="62"/>
      <c r="M85" s="62"/>
      <c r="N85" s="62"/>
      <c r="O85" s="62"/>
      <c r="P85" s="62"/>
      <c r="Q85" s="62"/>
      <c r="R85" s="62"/>
      <c r="S85" s="62"/>
      <c r="Y85" s="64"/>
    </row>
    <row r="86" spans="1:25" s="63" customFormat="1" x14ac:dyDescent="0.3">
      <c r="A86" s="56"/>
      <c r="B86" s="57"/>
      <c r="C86" s="270"/>
      <c r="D86" s="271"/>
      <c r="E86" s="271"/>
      <c r="F86" s="271"/>
      <c r="G86" s="271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Y86" s="64"/>
    </row>
    <row r="87" spans="1:25" s="63" customFormat="1" x14ac:dyDescent="0.3">
      <c r="A87" s="56"/>
      <c r="B87" s="57"/>
      <c r="C87" s="58"/>
      <c r="D87" s="59"/>
      <c r="E87" s="60"/>
      <c r="F87" s="61"/>
      <c r="G87" s="62"/>
      <c r="H87" s="61"/>
      <c r="I87" s="62"/>
      <c r="J87" s="61"/>
      <c r="K87" s="62"/>
      <c r="L87" s="62"/>
      <c r="M87" s="62"/>
      <c r="N87" s="62"/>
      <c r="O87" s="62"/>
      <c r="P87" s="62"/>
      <c r="Q87" s="62"/>
      <c r="R87" s="62"/>
      <c r="S87" s="62"/>
      <c r="Y87" s="64"/>
    </row>
    <row r="88" spans="1:25" s="63" customFormat="1" x14ac:dyDescent="0.3">
      <c r="A88" s="56"/>
      <c r="B88" s="57"/>
      <c r="C88" s="270"/>
      <c r="D88" s="271"/>
      <c r="E88" s="271"/>
      <c r="F88" s="271"/>
      <c r="G88" s="271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Y88" s="64"/>
    </row>
    <row r="89" spans="1:25" s="63" customFormat="1" x14ac:dyDescent="0.3">
      <c r="A89" s="56"/>
      <c r="B89" s="57"/>
      <c r="C89" s="58"/>
      <c r="D89" s="59"/>
      <c r="E89" s="60"/>
      <c r="F89" s="61"/>
      <c r="G89" s="62"/>
      <c r="H89" s="61"/>
      <c r="I89" s="62"/>
      <c r="J89" s="61"/>
      <c r="K89" s="62"/>
      <c r="L89" s="62"/>
      <c r="M89" s="62"/>
      <c r="N89" s="62"/>
      <c r="O89" s="62"/>
      <c r="P89" s="62"/>
      <c r="Q89" s="62"/>
      <c r="R89" s="62"/>
      <c r="S89" s="62"/>
      <c r="Y89" s="64"/>
    </row>
    <row r="90" spans="1:25" s="63" customFormat="1" x14ac:dyDescent="0.3">
      <c r="A90" s="56"/>
      <c r="B90" s="57"/>
      <c r="C90" s="270"/>
      <c r="D90" s="271"/>
      <c r="E90" s="271"/>
      <c r="F90" s="271"/>
      <c r="G90" s="271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Y90" s="64"/>
    </row>
    <row r="91" spans="1:25" s="63" customFormat="1" x14ac:dyDescent="0.3">
      <c r="A91" s="56"/>
      <c r="B91" s="57"/>
      <c r="C91" s="58"/>
      <c r="D91" s="59"/>
      <c r="E91" s="60"/>
      <c r="F91" s="61"/>
      <c r="G91" s="62"/>
      <c r="H91" s="61"/>
      <c r="I91" s="62"/>
      <c r="J91" s="61"/>
      <c r="K91" s="62"/>
      <c r="L91" s="62"/>
      <c r="M91" s="62"/>
      <c r="N91" s="62"/>
      <c r="O91" s="62"/>
      <c r="P91" s="62"/>
      <c r="Q91" s="62"/>
      <c r="R91" s="62"/>
      <c r="S91" s="62"/>
      <c r="Y91" s="64"/>
    </row>
    <row r="92" spans="1:25" s="63" customFormat="1" x14ac:dyDescent="0.3">
      <c r="A92" s="56"/>
      <c r="B92" s="57"/>
      <c r="C92" s="270"/>
      <c r="D92" s="271"/>
      <c r="E92" s="271"/>
      <c r="F92" s="271"/>
      <c r="G92" s="271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Y92" s="64"/>
    </row>
    <row r="93" spans="1:25" s="63" customFormat="1" x14ac:dyDescent="0.3">
      <c r="A93" s="56"/>
      <c r="B93" s="57"/>
      <c r="C93" s="58"/>
      <c r="D93" s="59"/>
      <c r="E93" s="60"/>
      <c r="F93" s="61"/>
      <c r="G93" s="62"/>
      <c r="H93" s="61"/>
      <c r="I93" s="62"/>
      <c r="J93" s="61"/>
      <c r="K93" s="62"/>
      <c r="L93" s="62"/>
      <c r="M93" s="62"/>
      <c r="N93" s="62"/>
      <c r="O93" s="62"/>
      <c r="P93" s="62"/>
      <c r="Q93" s="62"/>
      <c r="R93" s="62"/>
      <c r="S93" s="62"/>
      <c r="Y93" s="64"/>
    </row>
    <row r="94" spans="1:25" s="63" customFormat="1" x14ac:dyDescent="0.3">
      <c r="A94" s="56"/>
      <c r="B94" s="57"/>
      <c r="C94" s="270"/>
      <c r="D94" s="271"/>
      <c r="E94" s="271"/>
      <c r="F94" s="271"/>
      <c r="G94" s="271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Y94" s="64"/>
    </row>
    <row r="95" spans="1:25" s="63" customFormat="1" x14ac:dyDescent="0.3">
      <c r="A95" s="56"/>
      <c r="B95" s="57"/>
      <c r="C95" s="58"/>
      <c r="D95" s="59"/>
      <c r="E95" s="60"/>
      <c r="F95" s="61"/>
      <c r="G95" s="62"/>
      <c r="H95" s="61"/>
      <c r="I95" s="62"/>
      <c r="J95" s="61"/>
      <c r="K95" s="62"/>
      <c r="L95" s="62"/>
      <c r="M95" s="62"/>
      <c r="N95" s="62"/>
      <c r="O95" s="62"/>
      <c r="P95" s="62"/>
      <c r="Q95" s="62"/>
      <c r="R95" s="62"/>
      <c r="S95" s="62"/>
      <c r="Y95" s="64"/>
    </row>
    <row r="96" spans="1:25" s="63" customFormat="1" x14ac:dyDescent="0.3">
      <c r="A96" s="56"/>
      <c r="B96" s="57"/>
      <c r="C96" s="270"/>
      <c r="D96" s="271"/>
      <c r="E96" s="271"/>
      <c r="F96" s="271"/>
      <c r="G96" s="271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Y96" s="64"/>
    </row>
    <row r="97" spans="1:25" s="63" customFormat="1" x14ac:dyDescent="0.3">
      <c r="A97" s="56"/>
      <c r="B97" s="57"/>
      <c r="C97" s="58"/>
      <c r="D97" s="59"/>
      <c r="E97" s="60"/>
      <c r="F97" s="61"/>
      <c r="G97" s="62"/>
      <c r="H97" s="61"/>
      <c r="I97" s="62"/>
      <c r="J97" s="61"/>
      <c r="K97" s="62"/>
      <c r="L97" s="62"/>
      <c r="M97" s="62"/>
      <c r="N97" s="62"/>
      <c r="O97" s="62"/>
      <c r="P97" s="62"/>
      <c r="Q97" s="62"/>
      <c r="R97" s="62"/>
      <c r="S97" s="62"/>
      <c r="Y97" s="64"/>
    </row>
    <row r="98" spans="1:25" s="63" customFormat="1" x14ac:dyDescent="0.3">
      <c r="A98" s="56"/>
      <c r="B98" s="57"/>
      <c r="C98" s="270"/>
      <c r="D98" s="271"/>
      <c r="E98" s="271"/>
      <c r="F98" s="271"/>
      <c r="G98" s="271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Y98" s="64"/>
    </row>
    <row r="99" spans="1:25" s="63" customFormat="1" x14ac:dyDescent="0.3">
      <c r="A99" s="56"/>
      <c r="B99" s="57"/>
      <c r="C99" s="58"/>
      <c r="D99" s="59"/>
      <c r="E99" s="60"/>
      <c r="F99" s="61"/>
      <c r="G99" s="62"/>
      <c r="H99" s="61"/>
      <c r="I99" s="62"/>
      <c r="J99" s="61"/>
      <c r="K99" s="62"/>
      <c r="L99" s="62"/>
      <c r="M99" s="62"/>
      <c r="N99" s="62"/>
      <c r="O99" s="62"/>
      <c r="P99" s="62"/>
      <c r="Q99" s="62"/>
      <c r="R99" s="62"/>
      <c r="S99" s="62"/>
      <c r="Y99" s="64"/>
    </row>
    <row r="100" spans="1:25" s="63" customFormat="1" x14ac:dyDescent="0.3">
      <c r="A100" s="56"/>
      <c r="B100" s="57"/>
      <c r="C100" s="270"/>
      <c r="D100" s="271"/>
      <c r="E100" s="271"/>
      <c r="F100" s="271"/>
      <c r="G100" s="271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25" s="63" customFormat="1" x14ac:dyDescent="0.3">
      <c r="A101" s="56"/>
      <c r="B101" s="57"/>
      <c r="C101" s="58"/>
      <c r="D101" s="59"/>
      <c r="E101" s="60"/>
      <c r="F101" s="61"/>
      <c r="G101" s="62"/>
      <c r="H101" s="61"/>
      <c r="I101" s="62"/>
      <c r="J101" s="61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25" s="63" customFormat="1" x14ac:dyDescent="0.3">
      <c r="A102" s="56"/>
      <c r="B102" s="57"/>
      <c r="C102" s="270"/>
      <c r="D102" s="271"/>
      <c r="E102" s="271"/>
      <c r="F102" s="271"/>
      <c r="G102" s="271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25" s="63" customFormat="1" x14ac:dyDescent="0.3">
      <c r="A103" s="56"/>
      <c r="B103" s="57"/>
      <c r="C103" s="58"/>
      <c r="D103" s="59"/>
      <c r="E103" s="60"/>
      <c r="F103" s="61"/>
      <c r="G103" s="62"/>
      <c r="H103" s="61"/>
      <c r="I103" s="62"/>
      <c r="J103" s="61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25" s="63" customFormat="1" x14ac:dyDescent="0.3">
      <c r="A104" s="56"/>
      <c r="B104" s="57"/>
      <c r="C104" s="272"/>
      <c r="D104" s="273"/>
      <c r="E104" s="273"/>
      <c r="F104" s="273"/>
      <c r="G104" s="273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</row>
    <row r="105" spans="1:25" s="63" customFormat="1" x14ac:dyDescent="0.3">
      <c r="A105" s="56"/>
      <c r="B105" s="57"/>
      <c r="C105" s="270"/>
      <c r="D105" s="271"/>
      <c r="E105" s="271"/>
      <c r="F105" s="271"/>
      <c r="G105" s="271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25" s="63" customFormat="1" x14ac:dyDescent="0.3">
      <c r="A106" s="56"/>
      <c r="B106" s="57"/>
      <c r="C106" s="58"/>
      <c r="D106" s="59"/>
      <c r="E106" s="60"/>
      <c r="F106" s="61"/>
      <c r="G106" s="62"/>
      <c r="H106" s="61"/>
      <c r="I106" s="62"/>
      <c r="J106" s="61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25" s="63" customFormat="1" x14ac:dyDescent="0.3">
      <c r="A107" s="56"/>
      <c r="B107" s="57"/>
      <c r="C107" s="270"/>
      <c r="D107" s="271"/>
      <c r="E107" s="271"/>
      <c r="F107" s="271"/>
      <c r="G107" s="271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25" s="63" customFormat="1" x14ac:dyDescent="0.3">
      <c r="A108" s="56"/>
      <c r="B108" s="57"/>
      <c r="C108" s="58"/>
      <c r="D108" s="59"/>
      <c r="E108" s="60"/>
      <c r="F108" s="61"/>
      <c r="G108" s="62"/>
      <c r="H108" s="61"/>
      <c r="I108" s="62"/>
      <c r="J108" s="61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25" s="63" customFormat="1" x14ac:dyDescent="0.3">
      <c r="A109" s="56"/>
      <c r="B109" s="57"/>
      <c r="C109" s="270"/>
      <c r="D109" s="271"/>
      <c r="E109" s="271"/>
      <c r="F109" s="271"/>
      <c r="G109" s="271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25" s="63" customFormat="1" x14ac:dyDescent="0.3">
      <c r="A110" s="56"/>
      <c r="B110" s="57"/>
      <c r="C110" s="58"/>
      <c r="D110" s="59"/>
      <c r="E110" s="60"/>
      <c r="F110" s="61"/>
      <c r="G110" s="62"/>
      <c r="H110" s="61"/>
      <c r="I110" s="62"/>
      <c r="J110" s="61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25" s="63" customFormat="1" x14ac:dyDescent="0.3">
      <c r="A111" s="56"/>
      <c r="B111" s="57"/>
      <c r="C111" s="270"/>
      <c r="D111" s="271"/>
      <c r="E111" s="271"/>
      <c r="F111" s="271"/>
      <c r="G111" s="271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</row>
    <row r="112" spans="1:25" s="63" customFormat="1" x14ac:dyDescent="0.3">
      <c r="A112" s="56"/>
      <c r="B112" s="57"/>
      <c r="C112" s="58"/>
      <c r="D112" s="59"/>
      <c r="E112" s="60"/>
      <c r="F112" s="61"/>
      <c r="G112" s="62"/>
      <c r="H112" s="61"/>
      <c r="I112" s="62"/>
      <c r="J112" s="61"/>
      <c r="K112" s="62"/>
      <c r="L112" s="62"/>
      <c r="M112" s="62"/>
      <c r="N112" s="62"/>
      <c r="O112" s="62"/>
      <c r="P112" s="62"/>
      <c r="Q112" s="62"/>
      <c r="R112" s="62"/>
      <c r="S112" s="62"/>
    </row>
    <row r="113" spans="1:19" s="63" customFormat="1" x14ac:dyDescent="0.3">
      <c r="A113" s="56"/>
      <c r="B113" s="57"/>
      <c r="C113" s="270"/>
      <c r="D113" s="271"/>
      <c r="E113" s="271"/>
      <c r="F113" s="271"/>
      <c r="G113" s="271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</row>
    <row r="114" spans="1:19" s="63" customFormat="1" x14ac:dyDescent="0.3">
      <c r="A114" s="56"/>
      <c r="B114" s="57"/>
      <c r="C114" s="58"/>
      <c r="D114" s="59"/>
      <c r="E114" s="60"/>
      <c r="F114" s="61"/>
      <c r="G114" s="62"/>
      <c r="H114" s="61"/>
      <c r="I114" s="62"/>
      <c r="J114" s="61"/>
      <c r="K114" s="62"/>
      <c r="L114" s="62"/>
      <c r="M114" s="62"/>
      <c r="N114" s="62"/>
      <c r="O114" s="62"/>
      <c r="P114" s="62"/>
      <c r="Q114" s="62"/>
      <c r="R114" s="62"/>
      <c r="S114" s="62"/>
    </row>
    <row r="115" spans="1:19" s="63" customFormat="1" x14ac:dyDescent="0.3">
      <c r="A115" s="56"/>
      <c r="B115" s="57"/>
      <c r="C115" s="272"/>
      <c r="D115" s="273"/>
      <c r="E115" s="273"/>
      <c r="F115" s="273"/>
      <c r="G115" s="273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</row>
    <row r="116" spans="1:19" s="63" customFormat="1" x14ac:dyDescent="0.3">
      <c r="A116" s="56"/>
      <c r="B116" s="57"/>
      <c r="C116" s="270"/>
      <c r="D116" s="271"/>
      <c r="E116" s="271"/>
      <c r="F116" s="271"/>
      <c r="G116" s="271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</row>
    <row r="117" spans="1:19" s="63" customFormat="1" x14ac:dyDescent="0.3">
      <c r="A117" s="56"/>
      <c r="B117" s="57"/>
      <c r="C117" s="58"/>
      <c r="D117" s="59"/>
      <c r="E117" s="60"/>
      <c r="F117" s="61"/>
      <c r="G117" s="62"/>
      <c r="H117" s="61"/>
      <c r="I117" s="62"/>
      <c r="J117" s="61"/>
      <c r="K117" s="62"/>
      <c r="L117" s="62"/>
      <c r="M117" s="62"/>
      <c r="N117" s="62"/>
      <c r="O117" s="62"/>
      <c r="P117" s="62"/>
      <c r="Q117" s="62"/>
      <c r="R117" s="62"/>
      <c r="S117" s="62"/>
    </row>
    <row r="118" spans="1:19" s="63" customFormat="1" x14ac:dyDescent="0.3">
      <c r="A118" s="56"/>
      <c r="B118" s="57"/>
      <c r="C118" s="272"/>
      <c r="D118" s="273"/>
      <c r="E118" s="273"/>
      <c r="F118" s="273"/>
      <c r="G118" s="273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</row>
    <row r="119" spans="1:19" s="63" customFormat="1" x14ac:dyDescent="0.3">
      <c r="A119" s="56"/>
      <c r="B119" s="57"/>
      <c r="C119" s="270"/>
      <c r="D119" s="271"/>
      <c r="E119" s="271"/>
      <c r="F119" s="271"/>
      <c r="G119" s="271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58"/>
      <c r="D120" s="59"/>
      <c r="E120" s="60"/>
      <c r="F120" s="61"/>
      <c r="G120" s="62"/>
      <c r="H120" s="61"/>
      <c r="I120" s="62"/>
      <c r="J120" s="61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56"/>
      <c r="B121" s="57"/>
      <c r="C121" s="270"/>
      <c r="D121" s="271"/>
      <c r="E121" s="271"/>
      <c r="F121" s="271"/>
      <c r="G121" s="271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</row>
    <row r="122" spans="1:19" s="63" customFormat="1" x14ac:dyDescent="0.3">
      <c r="A122" s="56"/>
      <c r="B122" s="57"/>
      <c r="C122" s="58"/>
      <c r="D122" s="59"/>
      <c r="E122" s="60"/>
      <c r="F122" s="61"/>
      <c r="G122" s="62"/>
      <c r="H122" s="61"/>
      <c r="I122" s="62"/>
      <c r="J122" s="61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270"/>
      <c r="D123" s="271"/>
      <c r="E123" s="271"/>
      <c r="F123" s="271"/>
      <c r="G123" s="271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58"/>
      <c r="D124" s="59"/>
      <c r="E124" s="60"/>
      <c r="F124" s="61"/>
      <c r="G124" s="62"/>
      <c r="H124" s="61"/>
      <c r="I124" s="62"/>
      <c r="J124" s="61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0"/>
      <c r="D125" s="271"/>
      <c r="E125" s="271"/>
      <c r="F125" s="271"/>
      <c r="G125" s="271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75"/>
      <c r="B126" s="76"/>
      <c r="C126" s="77"/>
      <c r="D126" s="78"/>
      <c r="E126" s="79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</row>
    <row r="127" spans="1:19" s="63" customFormat="1" x14ac:dyDescent="0.3">
      <c r="A127" s="56"/>
      <c r="B127" s="57"/>
      <c r="C127" s="58"/>
      <c r="D127" s="59"/>
      <c r="E127" s="60"/>
      <c r="F127" s="61"/>
      <c r="G127" s="62"/>
      <c r="H127" s="61"/>
      <c r="I127" s="62"/>
      <c r="J127" s="61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270"/>
      <c r="D128" s="271"/>
      <c r="E128" s="271"/>
      <c r="F128" s="271"/>
      <c r="G128" s="271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56"/>
      <c r="B129" s="57"/>
      <c r="C129" s="58"/>
      <c r="D129" s="59"/>
      <c r="E129" s="60"/>
      <c r="F129" s="61"/>
      <c r="G129" s="62"/>
      <c r="H129" s="61"/>
      <c r="I129" s="62"/>
      <c r="J129" s="61"/>
      <c r="K129" s="62"/>
      <c r="L129" s="62"/>
      <c r="M129" s="62"/>
      <c r="N129" s="62"/>
      <c r="O129" s="62"/>
      <c r="P129" s="62"/>
      <c r="Q129" s="62"/>
      <c r="R129" s="62"/>
      <c r="S129" s="62"/>
    </row>
    <row r="130" spans="1:19" s="63" customFormat="1" x14ac:dyDescent="0.3">
      <c r="A130" s="56"/>
      <c r="B130" s="57"/>
      <c r="C130" s="270"/>
      <c r="D130" s="271"/>
      <c r="E130" s="271"/>
      <c r="F130" s="271"/>
      <c r="G130" s="271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</row>
    <row r="131" spans="1:19" s="63" customFormat="1" x14ac:dyDescent="0.3">
      <c r="A131" s="56"/>
      <c r="B131" s="57"/>
      <c r="C131" s="58"/>
      <c r="D131" s="59"/>
      <c r="E131" s="60"/>
      <c r="F131" s="61"/>
      <c r="G131" s="62"/>
      <c r="H131" s="61"/>
      <c r="I131" s="62"/>
      <c r="J131" s="61"/>
      <c r="K131" s="62"/>
      <c r="L131" s="62"/>
      <c r="M131" s="62"/>
      <c r="N131" s="62"/>
      <c r="O131" s="62"/>
      <c r="P131" s="62"/>
      <c r="Q131" s="62"/>
      <c r="R131" s="62"/>
      <c r="S131" s="62"/>
    </row>
    <row r="132" spans="1:19" s="63" customFormat="1" x14ac:dyDescent="0.3">
      <c r="A132" s="56"/>
      <c r="B132" s="57"/>
      <c r="C132" s="270"/>
      <c r="D132" s="271"/>
      <c r="E132" s="271"/>
      <c r="F132" s="271"/>
      <c r="G132" s="271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</row>
    <row r="133" spans="1:19" s="63" customFormat="1" x14ac:dyDescent="0.3">
      <c r="A133" s="75"/>
      <c r="B133" s="76"/>
      <c r="C133" s="77"/>
      <c r="D133" s="78"/>
      <c r="E133" s="79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</row>
    <row r="134" spans="1:19" s="63" customFormat="1" x14ac:dyDescent="0.3">
      <c r="A134" s="56"/>
      <c r="B134" s="57"/>
      <c r="C134" s="58"/>
      <c r="D134" s="59"/>
      <c r="E134" s="60"/>
      <c r="F134" s="61"/>
      <c r="G134" s="62"/>
      <c r="H134" s="61"/>
      <c r="I134" s="62"/>
      <c r="J134" s="61"/>
      <c r="K134" s="62"/>
      <c r="L134" s="62"/>
      <c r="M134" s="62"/>
      <c r="N134" s="62"/>
      <c r="O134" s="62"/>
      <c r="P134" s="62"/>
      <c r="Q134" s="62"/>
      <c r="R134" s="62"/>
      <c r="S134" s="62"/>
    </row>
    <row r="135" spans="1:19" s="63" customFormat="1" x14ac:dyDescent="0.3">
      <c r="A135" s="56"/>
      <c r="B135" s="57"/>
      <c r="C135" s="272"/>
      <c r="D135" s="273"/>
      <c r="E135" s="273"/>
      <c r="F135" s="273"/>
      <c r="G135" s="273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</row>
    <row r="136" spans="1:19" s="63" customFormat="1" x14ac:dyDescent="0.3">
      <c r="A136" s="56"/>
      <c r="B136" s="57"/>
      <c r="C136" s="270"/>
      <c r="D136" s="271"/>
      <c r="E136" s="271"/>
      <c r="F136" s="271"/>
      <c r="G136" s="271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58"/>
      <c r="D137" s="59"/>
      <c r="E137" s="60"/>
      <c r="F137" s="61"/>
      <c r="G137" s="62"/>
      <c r="H137" s="61"/>
      <c r="I137" s="62"/>
      <c r="J137" s="61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270"/>
      <c r="D138" s="271"/>
      <c r="E138" s="271"/>
      <c r="F138" s="271"/>
      <c r="G138" s="271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56"/>
      <c r="B139" s="57"/>
      <c r="C139" s="58"/>
      <c r="D139" s="59"/>
      <c r="E139" s="60"/>
      <c r="F139" s="61"/>
      <c r="G139" s="62"/>
      <c r="H139" s="61"/>
      <c r="I139" s="62"/>
      <c r="J139" s="61"/>
      <c r="K139" s="62"/>
      <c r="L139" s="62"/>
      <c r="M139" s="62"/>
      <c r="N139" s="62"/>
      <c r="O139" s="62"/>
      <c r="P139" s="62"/>
      <c r="Q139" s="62"/>
      <c r="R139" s="62"/>
      <c r="S139" s="62"/>
    </row>
    <row r="140" spans="1:19" s="63" customFormat="1" x14ac:dyDescent="0.3">
      <c r="A140" s="56"/>
      <c r="B140" s="57"/>
      <c r="C140" s="270"/>
      <c r="D140" s="271"/>
      <c r="E140" s="271"/>
      <c r="F140" s="271"/>
      <c r="G140" s="271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s="63" customFormat="1" x14ac:dyDescent="0.3">
      <c r="A141" s="56"/>
      <c r="B141" s="57"/>
      <c r="C141" s="58"/>
      <c r="D141" s="59"/>
      <c r="E141" s="60"/>
      <c r="F141" s="61"/>
      <c r="G141" s="62"/>
      <c r="H141" s="61"/>
      <c r="I141" s="62"/>
      <c r="J141" s="61"/>
      <c r="K141" s="62"/>
      <c r="L141" s="62"/>
      <c r="M141" s="62"/>
      <c r="N141" s="62"/>
      <c r="O141" s="62"/>
      <c r="P141" s="62"/>
      <c r="Q141" s="62"/>
      <c r="R141" s="62"/>
      <c r="S141" s="62"/>
    </row>
    <row r="142" spans="1:19" s="63" customFormat="1" x14ac:dyDescent="0.3">
      <c r="A142" s="56"/>
      <c r="B142" s="57"/>
      <c r="C142" s="270"/>
      <c r="D142" s="271"/>
      <c r="E142" s="271"/>
      <c r="F142" s="271"/>
      <c r="G142" s="271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</row>
    <row r="143" spans="1:19" s="63" customFormat="1" x14ac:dyDescent="0.3">
      <c r="A143" s="56"/>
      <c r="B143" s="57"/>
      <c r="C143" s="58"/>
      <c r="D143" s="59"/>
      <c r="E143" s="60"/>
      <c r="F143" s="61"/>
      <c r="G143" s="62"/>
      <c r="H143" s="61"/>
      <c r="I143" s="62"/>
      <c r="J143" s="61"/>
      <c r="K143" s="62"/>
      <c r="L143" s="62"/>
      <c r="M143" s="62"/>
      <c r="N143" s="62"/>
      <c r="O143" s="62"/>
      <c r="P143" s="62"/>
      <c r="Q143" s="62"/>
      <c r="R143" s="62"/>
      <c r="S143" s="62"/>
    </row>
    <row r="144" spans="1:19" s="63" customFormat="1" x14ac:dyDescent="0.3">
      <c r="A144" s="56"/>
      <c r="B144" s="57"/>
      <c r="C144" s="270"/>
      <c r="D144" s="271"/>
      <c r="E144" s="271"/>
      <c r="F144" s="271"/>
      <c r="G144" s="271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</row>
    <row r="145" spans="1:19" s="63" customFormat="1" x14ac:dyDescent="0.3">
      <c r="A145" s="56"/>
      <c r="B145" s="57"/>
      <c r="C145" s="58"/>
      <c r="D145" s="59"/>
      <c r="E145" s="60"/>
      <c r="F145" s="61"/>
      <c r="G145" s="62"/>
      <c r="H145" s="61"/>
      <c r="I145" s="62"/>
      <c r="J145" s="61"/>
      <c r="K145" s="62"/>
      <c r="L145" s="62"/>
      <c r="M145" s="62"/>
      <c r="N145" s="62"/>
      <c r="O145" s="62"/>
      <c r="P145" s="62"/>
      <c r="Q145" s="62"/>
      <c r="R145" s="62"/>
      <c r="S145" s="62"/>
    </row>
    <row r="146" spans="1:19" s="63" customFormat="1" x14ac:dyDescent="0.3">
      <c r="A146" s="56"/>
      <c r="B146" s="57"/>
      <c r="C146" s="270"/>
      <c r="D146" s="271"/>
      <c r="E146" s="271"/>
      <c r="F146" s="271"/>
      <c r="G146" s="271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</row>
    <row r="147" spans="1:19" s="63" customFormat="1" x14ac:dyDescent="0.3">
      <c r="A147" s="56"/>
      <c r="B147" s="57"/>
      <c r="C147" s="58"/>
      <c r="D147" s="59"/>
      <c r="E147" s="60"/>
      <c r="F147" s="61"/>
      <c r="G147" s="62"/>
      <c r="H147" s="61"/>
      <c r="I147" s="62"/>
      <c r="J147" s="61"/>
      <c r="K147" s="62"/>
      <c r="L147" s="62"/>
      <c r="M147" s="62"/>
      <c r="N147" s="62"/>
      <c r="O147" s="62"/>
      <c r="P147" s="62"/>
      <c r="Q147" s="62"/>
      <c r="R147" s="62"/>
      <c r="S147" s="62"/>
    </row>
    <row r="148" spans="1:19" s="63" customFormat="1" x14ac:dyDescent="0.3">
      <c r="A148" s="56"/>
      <c r="B148" s="57"/>
      <c r="C148" s="272"/>
      <c r="D148" s="273"/>
      <c r="E148" s="273"/>
      <c r="F148" s="273"/>
      <c r="G148" s="273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</row>
    <row r="149" spans="1:19" s="63" customFormat="1" x14ac:dyDescent="0.3">
      <c r="A149" s="56"/>
      <c r="B149" s="57"/>
      <c r="C149" s="270"/>
      <c r="D149" s="271"/>
      <c r="E149" s="271"/>
      <c r="F149" s="271"/>
      <c r="G149" s="271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</row>
    <row r="150" spans="1:19" s="63" customFormat="1" x14ac:dyDescent="0.3">
      <c r="A150" s="75"/>
      <c r="B150" s="76"/>
      <c r="C150" s="77"/>
      <c r="D150" s="78"/>
      <c r="E150" s="79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</row>
    <row r="151" spans="1:19" s="63" customFormat="1" x14ac:dyDescent="0.3">
      <c r="A151" s="56"/>
      <c r="B151" s="57"/>
      <c r="C151" s="58"/>
      <c r="D151" s="59"/>
      <c r="E151" s="60"/>
      <c r="F151" s="61"/>
      <c r="G151" s="62"/>
      <c r="H151" s="61"/>
      <c r="I151" s="62"/>
      <c r="J151" s="61"/>
      <c r="K151" s="62"/>
      <c r="L151" s="62"/>
      <c r="M151" s="62"/>
      <c r="N151" s="62"/>
      <c r="O151" s="62"/>
      <c r="P151" s="62"/>
      <c r="Q151" s="62"/>
      <c r="R151" s="62"/>
      <c r="S151" s="62"/>
    </row>
    <row r="152" spans="1:19" s="63" customFormat="1" x14ac:dyDescent="0.3">
      <c r="A152" s="56"/>
      <c r="B152" s="57"/>
      <c r="C152" s="270"/>
      <c r="D152" s="271"/>
      <c r="E152" s="271"/>
      <c r="F152" s="271"/>
      <c r="G152" s="271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</row>
    <row r="153" spans="1:19" s="63" customFormat="1" x14ac:dyDescent="0.3">
      <c r="A153" s="56"/>
      <c r="B153" s="57"/>
      <c r="C153" s="58"/>
      <c r="D153" s="59"/>
      <c r="E153" s="60"/>
      <c r="F153" s="61"/>
      <c r="G153" s="62"/>
      <c r="H153" s="61"/>
      <c r="I153" s="62"/>
      <c r="J153" s="61"/>
      <c r="K153" s="62"/>
      <c r="L153" s="62"/>
      <c r="M153" s="62"/>
      <c r="N153" s="62"/>
      <c r="O153" s="62"/>
      <c r="P153" s="62"/>
      <c r="Q153" s="62"/>
      <c r="R153" s="62"/>
      <c r="S153" s="62"/>
    </row>
    <row r="154" spans="1:19" s="63" customFormat="1" x14ac:dyDescent="0.3">
      <c r="A154" s="56"/>
      <c r="B154" s="57"/>
      <c r="C154" s="272"/>
      <c r="D154" s="273"/>
      <c r="E154" s="273"/>
      <c r="F154" s="273"/>
      <c r="G154" s="273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</row>
    <row r="155" spans="1:19" s="63" customFormat="1" x14ac:dyDescent="0.3">
      <c r="A155" s="56"/>
      <c r="B155" s="57"/>
      <c r="C155" s="270"/>
      <c r="D155" s="271"/>
      <c r="E155" s="271"/>
      <c r="F155" s="271"/>
      <c r="G155" s="271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</row>
    <row r="156" spans="1:19" s="63" customFormat="1" x14ac:dyDescent="0.3">
      <c r="A156" s="56"/>
      <c r="B156" s="57"/>
      <c r="C156" s="58"/>
      <c r="D156" s="59"/>
      <c r="E156" s="60"/>
      <c r="F156" s="61"/>
      <c r="G156" s="62"/>
      <c r="H156" s="61"/>
      <c r="I156" s="62"/>
      <c r="J156" s="61"/>
      <c r="K156" s="62"/>
      <c r="L156" s="62"/>
      <c r="M156" s="62"/>
      <c r="N156" s="62"/>
      <c r="O156" s="62"/>
      <c r="P156" s="62"/>
      <c r="Q156" s="62"/>
      <c r="R156" s="62"/>
      <c r="S156" s="62"/>
    </row>
    <row r="157" spans="1:19" s="63" customFormat="1" x14ac:dyDescent="0.3">
      <c r="A157" s="56"/>
      <c r="B157" s="57"/>
      <c r="C157" s="270"/>
      <c r="D157" s="271"/>
      <c r="E157" s="271"/>
      <c r="F157" s="271"/>
      <c r="G157" s="271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</row>
    <row r="158" spans="1:19" s="63" customFormat="1" x14ac:dyDescent="0.3">
      <c r="A158" s="56"/>
      <c r="B158" s="57"/>
      <c r="C158" s="58"/>
      <c r="D158" s="59"/>
      <c r="E158" s="60"/>
      <c r="F158" s="61"/>
      <c r="G158" s="62"/>
      <c r="H158" s="61"/>
      <c r="I158" s="62"/>
      <c r="J158" s="61"/>
      <c r="K158" s="62"/>
      <c r="L158" s="62"/>
      <c r="M158" s="62"/>
      <c r="N158" s="62"/>
      <c r="O158" s="62"/>
      <c r="P158" s="62"/>
      <c r="Q158" s="62"/>
      <c r="R158" s="62"/>
      <c r="S158" s="62"/>
    </row>
    <row r="159" spans="1:19" s="63" customFormat="1" x14ac:dyDescent="0.3">
      <c r="A159" s="56"/>
      <c r="B159" s="57"/>
      <c r="C159" s="270"/>
      <c r="D159" s="271"/>
      <c r="E159" s="271"/>
      <c r="F159" s="271"/>
      <c r="G159" s="271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</row>
    <row r="160" spans="1:19" s="63" customFormat="1" x14ac:dyDescent="0.3">
      <c r="A160" s="56"/>
      <c r="B160" s="57"/>
      <c r="C160" s="58"/>
      <c r="D160" s="59"/>
      <c r="E160" s="60"/>
      <c r="F160" s="61"/>
      <c r="G160" s="62"/>
      <c r="H160" s="61"/>
      <c r="I160" s="62"/>
      <c r="J160" s="61"/>
      <c r="K160" s="62"/>
      <c r="L160" s="62"/>
      <c r="M160" s="62"/>
      <c r="N160" s="62"/>
      <c r="O160" s="62"/>
      <c r="P160" s="62"/>
      <c r="Q160" s="62"/>
      <c r="R160" s="62"/>
      <c r="S160" s="62"/>
    </row>
    <row r="161" spans="1:19" s="63" customFormat="1" x14ac:dyDescent="0.3">
      <c r="A161" s="56"/>
      <c r="B161" s="57"/>
      <c r="C161" s="272"/>
      <c r="D161" s="273"/>
      <c r="E161" s="273"/>
      <c r="F161" s="273"/>
      <c r="G161" s="273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</row>
    <row r="162" spans="1:19" s="63" customFormat="1" x14ac:dyDescent="0.3">
      <c r="A162" s="56"/>
      <c r="B162" s="57"/>
      <c r="C162" s="270"/>
      <c r="D162" s="271"/>
      <c r="E162" s="271"/>
      <c r="F162" s="271"/>
      <c r="G162" s="271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</row>
    <row r="163" spans="1:19" s="63" customFormat="1" x14ac:dyDescent="0.3">
      <c r="A163" s="56"/>
      <c r="B163" s="57"/>
      <c r="C163" s="58"/>
      <c r="D163" s="59"/>
      <c r="E163" s="60"/>
      <c r="F163" s="61"/>
      <c r="G163" s="62"/>
      <c r="H163" s="61"/>
      <c r="I163" s="62"/>
      <c r="J163" s="61"/>
      <c r="K163" s="62"/>
      <c r="L163" s="62"/>
      <c r="M163" s="62"/>
      <c r="N163" s="62"/>
      <c r="O163" s="62"/>
      <c r="P163" s="62"/>
      <c r="Q163" s="62"/>
      <c r="R163" s="62"/>
      <c r="S163" s="62"/>
    </row>
    <row r="164" spans="1:19" s="63" customFormat="1" x14ac:dyDescent="0.3">
      <c r="A164" s="56"/>
      <c r="B164" s="57"/>
      <c r="C164" s="272"/>
      <c r="D164" s="273"/>
      <c r="E164" s="273"/>
      <c r="F164" s="273"/>
      <c r="G164" s="273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</row>
    <row r="165" spans="1:19" s="63" customFormat="1" x14ac:dyDescent="0.3">
      <c r="A165" s="56"/>
      <c r="B165" s="57"/>
      <c r="C165" s="270"/>
      <c r="D165" s="271"/>
      <c r="E165" s="271"/>
      <c r="F165" s="271"/>
      <c r="G165" s="271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</row>
    <row r="166" spans="1:19" s="63" customFormat="1" x14ac:dyDescent="0.3">
      <c r="A166" s="56"/>
      <c r="B166" s="57"/>
      <c r="C166" s="58"/>
      <c r="D166" s="59"/>
      <c r="E166" s="60"/>
      <c r="F166" s="61"/>
      <c r="G166" s="62"/>
      <c r="H166" s="61"/>
      <c r="I166" s="62"/>
      <c r="J166" s="61"/>
      <c r="K166" s="62"/>
      <c r="L166" s="62"/>
      <c r="M166" s="62"/>
      <c r="N166" s="62"/>
      <c r="O166" s="62"/>
      <c r="P166" s="62"/>
      <c r="Q166" s="62"/>
      <c r="R166" s="62"/>
      <c r="S166" s="62"/>
    </row>
    <row r="167" spans="1:19" s="63" customFormat="1" x14ac:dyDescent="0.3">
      <c r="A167" s="56"/>
      <c r="B167" s="57"/>
      <c r="C167" s="272"/>
      <c r="D167" s="273"/>
      <c r="E167" s="273"/>
      <c r="F167" s="273"/>
      <c r="G167" s="273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</row>
    <row r="168" spans="1:19" s="63" customFormat="1" x14ac:dyDescent="0.3">
      <c r="A168" s="56"/>
      <c r="B168" s="57"/>
      <c r="C168" s="270"/>
      <c r="D168" s="271"/>
      <c r="E168" s="271"/>
      <c r="F168" s="271"/>
      <c r="G168" s="271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</row>
    <row r="169" spans="1:19" s="63" customFormat="1" x14ac:dyDescent="0.3">
      <c r="A169" s="56"/>
      <c r="B169" s="57"/>
      <c r="C169" s="58"/>
      <c r="D169" s="59"/>
      <c r="E169" s="60"/>
      <c r="F169" s="61"/>
      <c r="G169" s="62"/>
      <c r="H169" s="61"/>
      <c r="I169" s="62"/>
      <c r="J169" s="61"/>
      <c r="K169" s="62"/>
      <c r="L169" s="62"/>
      <c r="M169" s="62"/>
      <c r="N169" s="62"/>
      <c r="O169" s="62"/>
      <c r="P169" s="62"/>
      <c r="Q169" s="62"/>
      <c r="R169" s="62"/>
      <c r="S169" s="62"/>
    </row>
    <row r="170" spans="1:19" s="63" customFormat="1" x14ac:dyDescent="0.3">
      <c r="A170" s="56"/>
      <c r="B170" s="57"/>
      <c r="C170" s="272"/>
      <c r="D170" s="273"/>
      <c r="E170" s="273"/>
      <c r="F170" s="273"/>
      <c r="G170" s="273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</row>
    <row r="171" spans="1:19" s="63" customFormat="1" x14ac:dyDescent="0.3">
      <c r="A171" s="56"/>
      <c r="B171" s="57"/>
      <c r="C171" s="270"/>
      <c r="D171" s="271"/>
      <c r="E171" s="271"/>
      <c r="F171" s="271"/>
      <c r="G171" s="271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</row>
    <row r="172" spans="1:19" s="63" customFormat="1" x14ac:dyDescent="0.3">
      <c r="A172" s="56"/>
      <c r="B172" s="57"/>
      <c r="C172" s="58"/>
      <c r="D172" s="59"/>
      <c r="E172" s="60"/>
      <c r="F172" s="61"/>
      <c r="G172" s="62"/>
      <c r="H172" s="61"/>
      <c r="I172" s="62"/>
      <c r="J172" s="61"/>
      <c r="K172" s="62"/>
      <c r="L172" s="62"/>
      <c r="M172" s="62"/>
      <c r="N172" s="62"/>
      <c r="O172" s="62"/>
      <c r="P172" s="62"/>
      <c r="Q172" s="62"/>
      <c r="R172" s="62"/>
      <c r="S172" s="62"/>
    </row>
    <row r="173" spans="1:19" s="63" customFormat="1" x14ac:dyDescent="0.3">
      <c r="A173" s="56"/>
      <c r="B173" s="57"/>
      <c r="C173" s="272"/>
      <c r="D173" s="273"/>
      <c r="E173" s="273"/>
      <c r="F173" s="273"/>
      <c r="G173" s="273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</row>
    <row r="174" spans="1:19" s="63" customFormat="1" x14ac:dyDescent="0.3">
      <c r="A174" s="56"/>
      <c r="B174" s="57"/>
      <c r="C174" s="270"/>
      <c r="D174" s="271"/>
      <c r="E174" s="271"/>
      <c r="F174" s="271"/>
      <c r="G174" s="271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</row>
    <row r="175" spans="1:19" s="63" customFormat="1" x14ac:dyDescent="0.3">
      <c r="A175" s="75"/>
      <c r="B175" s="76"/>
      <c r="C175" s="77"/>
      <c r="D175" s="78"/>
      <c r="E175" s="79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</row>
    <row r="176" spans="1:19" s="63" customFormat="1" x14ac:dyDescent="0.3">
      <c r="A176" s="56"/>
      <c r="B176" s="57"/>
      <c r="C176" s="272"/>
      <c r="D176" s="273"/>
      <c r="E176" s="273"/>
      <c r="F176" s="273"/>
      <c r="G176" s="273"/>
      <c r="H176" s="62"/>
      <c r="I176" s="62"/>
      <c r="J176" s="62"/>
      <c r="K176" s="62"/>
      <c r="L176" s="62"/>
      <c r="M176" s="62"/>
      <c r="N176" s="60"/>
      <c r="O176" s="60"/>
      <c r="P176" s="60"/>
      <c r="Q176" s="60"/>
      <c r="R176" s="62"/>
      <c r="S176" s="62"/>
    </row>
    <row r="177" spans="1:19" s="63" customFormat="1" x14ac:dyDescent="0.3">
      <c r="A177" s="56"/>
      <c r="B177" s="57"/>
      <c r="C177" s="58"/>
      <c r="D177" s="59"/>
      <c r="E177" s="60"/>
      <c r="F177" s="61"/>
      <c r="G177" s="62"/>
      <c r="H177" s="61"/>
      <c r="I177" s="62"/>
      <c r="J177" s="61"/>
      <c r="K177" s="62"/>
      <c r="L177" s="62"/>
      <c r="M177" s="62"/>
      <c r="N177" s="60"/>
      <c r="O177" s="60"/>
      <c r="P177" s="60"/>
      <c r="Q177" s="60"/>
      <c r="R177" s="62"/>
      <c r="S177" s="62"/>
    </row>
    <row r="178" spans="1:19" s="63" customFormat="1" x14ac:dyDescent="0.3">
      <c r="A178" s="56"/>
      <c r="B178" s="57"/>
      <c r="C178" s="272"/>
      <c r="D178" s="273"/>
      <c r="E178" s="273"/>
      <c r="F178" s="273"/>
      <c r="G178" s="273"/>
      <c r="H178" s="62"/>
      <c r="I178" s="62"/>
      <c r="J178" s="62"/>
      <c r="K178" s="62"/>
      <c r="L178" s="62"/>
      <c r="M178" s="62"/>
      <c r="N178" s="60"/>
      <c r="O178" s="60"/>
      <c r="P178" s="60"/>
      <c r="Q178" s="60"/>
      <c r="R178" s="62"/>
      <c r="S178" s="62"/>
    </row>
    <row r="179" spans="1:19" s="63" customFormat="1" x14ac:dyDescent="0.3">
      <c r="A179" s="56"/>
      <c r="B179" s="57"/>
      <c r="C179" s="58"/>
      <c r="D179" s="59"/>
      <c r="E179" s="60"/>
      <c r="F179" s="61"/>
      <c r="G179" s="62"/>
      <c r="H179" s="61"/>
      <c r="I179" s="62"/>
      <c r="J179" s="61"/>
      <c r="K179" s="62"/>
      <c r="L179" s="62"/>
      <c r="M179" s="62"/>
      <c r="N179" s="60"/>
      <c r="O179" s="60"/>
      <c r="P179" s="60"/>
      <c r="Q179" s="60"/>
      <c r="R179" s="62"/>
      <c r="S179" s="62"/>
    </row>
    <row r="180" spans="1:19" s="63" customFormat="1" x14ac:dyDescent="0.3">
      <c r="A180" s="56"/>
      <c r="B180" s="57"/>
      <c r="C180" s="272"/>
      <c r="D180" s="273"/>
      <c r="E180" s="273"/>
      <c r="F180" s="273"/>
      <c r="G180" s="273"/>
      <c r="H180" s="62"/>
      <c r="I180" s="62"/>
      <c r="J180" s="62"/>
      <c r="K180" s="62"/>
      <c r="L180" s="62"/>
      <c r="M180" s="62"/>
      <c r="N180" s="60"/>
      <c r="O180" s="60"/>
      <c r="P180" s="60"/>
      <c r="Q180" s="60"/>
      <c r="R180" s="62"/>
      <c r="S180" s="62"/>
    </row>
    <row r="181" spans="1:19" s="63" customFormat="1" x14ac:dyDescent="0.3">
      <c r="A181" s="56"/>
      <c r="B181" s="57"/>
      <c r="C181" s="58"/>
      <c r="D181" s="59"/>
      <c r="E181" s="60"/>
      <c r="F181" s="61"/>
      <c r="G181" s="62"/>
      <c r="H181" s="61"/>
      <c r="I181" s="62"/>
      <c r="J181" s="61"/>
      <c r="K181" s="62"/>
      <c r="L181" s="62"/>
      <c r="M181" s="62"/>
      <c r="N181" s="60"/>
      <c r="O181" s="60"/>
      <c r="P181" s="60"/>
      <c r="Q181" s="60"/>
      <c r="R181" s="62"/>
      <c r="S181" s="62"/>
    </row>
    <row r="182" spans="1:19" s="63" customFormat="1" x14ac:dyDescent="0.3">
      <c r="A182" s="56"/>
      <c r="B182" s="57"/>
      <c r="C182" s="58"/>
      <c r="D182" s="59"/>
      <c r="E182" s="60"/>
      <c r="F182" s="61"/>
      <c r="G182" s="62"/>
      <c r="H182" s="61"/>
      <c r="I182" s="62"/>
      <c r="J182" s="61"/>
      <c r="K182" s="62"/>
      <c r="L182" s="62"/>
      <c r="M182" s="62"/>
      <c r="N182" s="62"/>
      <c r="O182" s="62"/>
      <c r="P182" s="62"/>
      <c r="Q182" s="62"/>
      <c r="R182" s="62"/>
      <c r="S182" s="62"/>
    </row>
    <row r="183" spans="1:19" s="63" customFormat="1" x14ac:dyDescent="0.3">
      <c r="A183" s="56"/>
      <c r="B183" s="57"/>
      <c r="C183" s="58"/>
      <c r="D183" s="59"/>
      <c r="E183" s="60"/>
      <c r="F183" s="61"/>
      <c r="G183" s="62"/>
      <c r="H183" s="61"/>
      <c r="I183" s="62"/>
      <c r="J183" s="61"/>
      <c r="K183" s="62"/>
      <c r="L183" s="62"/>
      <c r="M183" s="62"/>
      <c r="N183" s="62"/>
      <c r="O183" s="62"/>
      <c r="P183" s="62"/>
      <c r="Q183" s="62"/>
      <c r="R183" s="62"/>
      <c r="S183" s="62"/>
    </row>
    <row r="184" spans="1:19" s="63" customFormat="1" x14ac:dyDescent="0.3">
      <c r="A184" s="56"/>
      <c r="B184" s="57"/>
      <c r="C184" s="272"/>
      <c r="D184" s="273"/>
      <c r="E184" s="273"/>
      <c r="F184" s="273"/>
      <c r="G184" s="273"/>
      <c r="H184" s="61"/>
      <c r="I184" s="62"/>
      <c r="J184" s="61"/>
      <c r="K184" s="62"/>
      <c r="L184" s="62"/>
      <c r="M184" s="62"/>
      <c r="N184" s="62"/>
      <c r="O184" s="62"/>
      <c r="P184" s="62"/>
      <c r="Q184" s="62"/>
      <c r="R184" s="62"/>
      <c r="S184" s="62"/>
    </row>
    <row r="185" spans="1:19" s="63" customFormat="1" x14ac:dyDescent="0.3">
      <c r="A185" s="56"/>
      <c r="B185" s="57"/>
      <c r="C185" s="58"/>
      <c r="D185" s="59"/>
      <c r="E185" s="60"/>
      <c r="F185" s="61"/>
      <c r="G185" s="62"/>
      <c r="H185" s="61"/>
      <c r="I185" s="62"/>
      <c r="J185" s="61"/>
      <c r="K185" s="62"/>
      <c r="L185" s="62"/>
      <c r="M185" s="62"/>
      <c r="N185" s="62"/>
      <c r="O185" s="62"/>
      <c r="P185" s="62"/>
      <c r="Q185" s="62"/>
      <c r="R185" s="62"/>
      <c r="S185" s="62"/>
    </row>
    <row r="186" spans="1:19" s="63" customFormat="1" x14ac:dyDescent="0.3">
      <c r="A186" s="56"/>
      <c r="B186" s="57"/>
      <c r="C186" s="272"/>
      <c r="D186" s="273"/>
      <c r="E186" s="273"/>
      <c r="F186" s="273"/>
      <c r="G186" s="273"/>
      <c r="H186" s="61"/>
      <c r="I186" s="62"/>
      <c r="J186" s="61"/>
      <c r="K186" s="62"/>
      <c r="L186" s="62"/>
      <c r="M186" s="62"/>
      <c r="N186" s="62"/>
      <c r="O186" s="62"/>
      <c r="P186" s="62"/>
      <c r="Q186" s="62"/>
      <c r="R186" s="62"/>
      <c r="S186" s="62"/>
    </row>
    <row r="187" spans="1:19" s="63" customFormat="1" x14ac:dyDescent="0.3">
      <c r="A187" s="56"/>
      <c r="B187" s="57"/>
      <c r="C187" s="58"/>
      <c r="D187" s="59"/>
      <c r="E187" s="60"/>
      <c r="F187" s="61"/>
      <c r="G187" s="62"/>
      <c r="H187" s="61"/>
      <c r="I187" s="62"/>
      <c r="J187" s="61"/>
      <c r="K187" s="62"/>
      <c r="L187" s="62"/>
      <c r="M187" s="62"/>
      <c r="N187" s="62"/>
      <c r="O187" s="62"/>
      <c r="P187" s="62"/>
      <c r="Q187" s="62"/>
      <c r="R187" s="62"/>
      <c r="S187" s="62"/>
    </row>
    <row r="188" spans="1:19" s="63" customFormat="1" x14ac:dyDescent="0.3">
      <c r="A188" s="56"/>
      <c r="B188" s="57"/>
      <c r="C188" s="272"/>
      <c r="D188" s="273"/>
      <c r="E188" s="273"/>
      <c r="F188" s="273"/>
      <c r="G188" s="273"/>
      <c r="H188" s="61"/>
      <c r="I188" s="62"/>
      <c r="J188" s="61"/>
      <c r="K188" s="62"/>
      <c r="L188" s="62"/>
      <c r="M188" s="62"/>
      <c r="N188" s="62"/>
      <c r="O188" s="62"/>
      <c r="P188" s="62"/>
      <c r="Q188" s="62"/>
      <c r="R188" s="62"/>
      <c r="S188" s="62"/>
    </row>
    <row r="189" spans="1:19" s="63" customFormat="1" x14ac:dyDescent="0.3">
      <c r="A189" s="56"/>
      <c r="B189" s="57"/>
      <c r="C189" s="270"/>
      <c r="D189" s="271"/>
      <c r="E189" s="271"/>
      <c r="F189" s="271"/>
      <c r="G189" s="271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</row>
    <row r="190" spans="1:19" s="63" customFormat="1" x14ac:dyDescent="0.3">
      <c r="A190" s="56"/>
      <c r="B190" s="57"/>
      <c r="C190" s="58"/>
      <c r="D190" s="59"/>
      <c r="E190" s="60"/>
      <c r="F190" s="61"/>
      <c r="G190" s="62"/>
      <c r="H190" s="61"/>
      <c r="I190" s="62"/>
      <c r="J190" s="61"/>
      <c r="K190" s="62"/>
      <c r="L190" s="62"/>
      <c r="M190" s="62"/>
      <c r="N190" s="62"/>
      <c r="O190" s="62"/>
      <c r="P190" s="62"/>
      <c r="Q190" s="62"/>
      <c r="R190" s="62"/>
      <c r="S190" s="62"/>
    </row>
    <row r="191" spans="1:19" s="63" customFormat="1" x14ac:dyDescent="0.3">
      <c r="A191" s="56"/>
      <c r="B191" s="57"/>
      <c r="C191" s="270"/>
      <c r="D191" s="271"/>
      <c r="E191" s="271"/>
      <c r="F191" s="271"/>
      <c r="G191" s="271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</row>
    <row r="192" spans="1:19" s="63" customFormat="1" x14ac:dyDescent="0.3">
      <c r="A192" s="56"/>
      <c r="B192" s="57"/>
      <c r="C192" s="58"/>
      <c r="D192" s="59"/>
      <c r="E192" s="60"/>
      <c r="F192" s="61"/>
      <c r="G192" s="62"/>
      <c r="H192" s="61"/>
      <c r="I192" s="62"/>
      <c r="J192" s="61"/>
      <c r="K192" s="62"/>
      <c r="L192" s="62"/>
      <c r="M192" s="62"/>
      <c r="N192" s="62"/>
      <c r="O192" s="62"/>
      <c r="P192" s="62"/>
      <c r="Q192" s="62"/>
      <c r="R192" s="62"/>
      <c r="S192" s="62"/>
    </row>
    <row r="193" spans="1:19" s="63" customFormat="1" x14ac:dyDescent="0.3">
      <c r="A193" s="56"/>
      <c r="B193" s="57"/>
      <c r="C193" s="270"/>
      <c r="D193" s="271"/>
      <c r="E193" s="271"/>
      <c r="F193" s="271"/>
      <c r="G193" s="271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</row>
    <row r="194" spans="1:19" s="63" customFormat="1" x14ac:dyDescent="0.3">
      <c r="A194" s="75"/>
      <c r="B194" s="76"/>
      <c r="C194" s="77"/>
      <c r="D194" s="78"/>
      <c r="E194" s="79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</row>
    <row r="195" spans="1:19" s="63" customFormat="1" x14ac:dyDescent="0.3">
      <c r="A195" s="56"/>
      <c r="B195" s="57"/>
      <c r="C195" s="58"/>
      <c r="D195" s="59"/>
      <c r="E195" s="60"/>
      <c r="F195" s="61"/>
      <c r="G195" s="62"/>
      <c r="H195" s="61"/>
      <c r="I195" s="62"/>
      <c r="J195" s="61"/>
      <c r="K195" s="62"/>
      <c r="L195" s="62"/>
      <c r="M195" s="62"/>
      <c r="N195" s="62"/>
      <c r="O195" s="62"/>
      <c r="P195" s="62"/>
      <c r="Q195" s="62"/>
      <c r="R195" s="62"/>
      <c r="S195" s="62"/>
    </row>
    <row r="196" spans="1:19" s="63" customFormat="1" x14ac:dyDescent="0.3">
      <c r="A196" s="75"/>
      <c r="B196" s="76"/>
      <c r="C196" s="77"/>
      <c r="D196" s="78"/>
      <c r="E196" s="79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</row>
    <row r="197" spans="1:19" s="63" customFormat="1" x14ac:dyDescent="0.3">
      <c r="A197" s="56"/>
      <c r="B197" s="57"/>
      <c r="C197" s="58"/>
      <c r="D197" s="59"/>
      <c r="E197" s="60"/>
      <c r="F197" s="61"/>
      <c r="G197" s="62"/>
      <c r="H197" s="61"/>
      <c r="I197" s="62"/>
      <c r="J197" s="61"/>
      <c r="K197" s="62"/>
      <c r="L197" s="62"/>
      <c r="M197" s="62"/>
      <c r="N197" s="62"/>
      <c r="O197" s="62"/>
      <c r="P197" s="62"/>
      <c r="Q197" s="62"/>
      <c r="R197" s="62"/>
      <c r="S197" s="62"/>
    </row>
    <row r="198" spans="1:19" s="63" customFormat="1" x14ac:dyDescent="0.3">
      <c r="A198" s="56"/>
      <c r="B198" s="57"/>
      <c r="C198" s="270"/>
      <c r="D198" s="271"/>
      <c r="E198" s="271"/>
      <c r="F198" s="271"/>
      <c r="G198" s="271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</row>
    <row r="199" spans="1:19" s="63" customFormat="1" x14ac:dyDescent="0.3">
      <c r="A199" s="56"/>
      <c r="B199" s="57"/>
      <c r="C199" s="58"/>
      <c r="D199" s="59"/>
      <c r="E199" s="60"/>
      <c r="F199" s="61"/>
      <c r="G199" s="62"/>
      <c r="H199" s="61"/>
      <c r="I199" s="62"/>
      <c r="J199" s="61"/>
      <c r="K199" s="62"/>
      <c r="L199" s="62"/>
      <c r="M199" s="62"/>
      <c r="N199" s="62"/>
      <c r="O199" s="62"/>
      <c r="P199" s="62"/>
      <c r="Q199" s="62"/>
      <c r="R199" s="62"/>
      <c r="S199" s="62"/>
    </row>
    <row r="200" spans="1:19" s="63" customFormat="1" x14ac:dyDescent="0.3">
      <c r="A200" s="56"/>
      <c r="B200" s="57"/>
      <c r="C200" s="270"/>
      <c r="D200" s="271"/>
      <c r="E200" s="271"/>
      <c r="F200" s="271"/>
      <c r="G200" s="271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</row>
    <row r="201" spans="1:19" s="63" customFormat="1" x14ac:dyDescent="0.3">
      <c r="A201" s="56"/>
      <c r="B201" s="57"/>
      <c r="C201" s="58"/>
      <c r="D201" s="59"/>
      <c r="E201" s="60"/>
      <c r="F201" s="61"/>
      <c r="G201" s="62"/>
      <c r="H201" s="61"/>
      <c r="I201" s="62"/>
      <c r="J201" s="61"/>
      <c r="K201" s="62"/>
      <c r="L201" s="62"/>
      <c r="M201" s="62"/>
      <c r="N201" s="62"/>
      <c r="O201" s="62"/>
      <c r="P201" s="62"/>
      <c r="Q201" s="62"/>
      <c r="R201" s="62"/>
      <c r="S201" s="62"/>
    </row>
    <row r="202" spans="1:19" s="63" customFormat="1" x14ac:dyDescent="0.3">
      <c r="A202" s="56"/>
      <c r="B202" s="57"/>
      <c r="C202" s="270"/>
      <c r="D202" s="271"/>
      <c r="E202" s="271"/>
      <c r="F202" s="271"/>
      <c r="G202" s="271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</row>
    <row r="203" spans="1:19" s="63" customFormat="1" x14ac:dyDescent="0.3">
      <c r="A203" s="75"/>
      <c r="B203" s="76"/>
      <c r="C203" s="77"/>
      <c r="D203" s="78"/>
      <c r="E203" s="79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</row>
    <row r="204" spans="1:19" s="63" customFormat="1" x14ac:dyDescent="0.3">
      <c r="A204" s="56"/>
      <c r="B204" s="57"/>
      <c r="C204" s="58"/>
      <c r="D204" s="59"/>
      <c r="E204" s="60"/>
      <c r="F204" s="61"/>
      <c r="G204" s="62"/>
      <c r="H204" s="61"/>
      <c r="I204" s="62"/>
      <c r="J204" s="61"/>
      <c r="K204" s="62"/>
      <c r="L204" s="62"/>
      <c r="M204" s="62"/>
      <c r="N204" s="62"/>
      <c r="O204" s="62"/>
      <c r="P204" s="62"/>
      <c r="Q204" s="62"/>
      <c r="R204" s="62"/>
      <c r="S204" s="62"/>
    </row>
    <row r="205" spans="1:19" s="63" customFormat="1" x14ac:dyDescent="0.3">
      <c r="A205" s="56"/>
      <c r="B205" s="57"/>
      <c r="C205" s="272"/>
      <c r="D205" s="273"/>
      <c r="E205" s="273"/>
      <c r="F205" s="273"/>
      <c r="G205" s="273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</row>
    <row r="206" spans="1:19" s="63" customFormat="1" x14ac:dyDescent="0.3">
      <c r="A206" s="56"/>
      <c r="B206" s="57"/>
      <c r="C206" s="270"/>
      <c r="D206" s="271"/>
      <c r="E206" s="271"/>
      <c r="F206" s="271"/>
      <c r="G206" s="271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19" s="63" customFormat="1" x14ac:dyDescent="0.3">
      <c r="A207" s="56"/>
      <c r="B207" s="57"/>
      <c r="C207" s="58"/>
      <c r="D207" s="59"/>
      <c r="E207" s="60"/>
      <c r="F207" s="61"/>
      <c r="G207" s="62"/>
      <c r="H207" s="61"/>
      <c r="I207" s="62"/>
      <c r="J207" s="61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19" s="63" customFormat="1" x14ac:dyDescent="0.3">
      <c r="A208" s="56"/>
      <c r="B208" s="57"/>
      <c r="C208" s="272"/>
      <c r="D208" s="273"/>
      <c r="E208" s="273"/>
      <c r="F208" s="273"/>
      <c r="G208" s="273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25" s="63" customFormat="1" x14ac:dyDescent="0.3">
      <c r="A209" s="75"/>
      <c r="B209" s="76"/>
      <c r="C209" s="77"/>
      <c r="D209" s="81"/>
      <c r="E209" s="75"/>
      <c r="F209" s="75"/>
      <c r="G209" s="82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</row>
    <row r="210" spans="1:25" s="63" customFormat="1" x14ac:dyDescent="0.3">
      <c r="B210" s="67"/>
      <c r="C210" s="67"/>
      <c r="D210" s="68"/>
    </row>
    <row r="211" spans="1:25" s="63" customFormat="1" x14ac:dyDescent="0.3">
      <c r="A211" s="65"/>
      <c r="B211" s="66"/>
      <c r="C211" s="274"/>
      <c r="D211" s="275"/>
      <c r="E211" s="275"/>
      <c r="F211" s="275"/>
      <c r="G211" s="275"/>
    </row>
    <row r="212" spans="1:25" s="63" customFormat="1" x14ac:dyDescent="0.3">
      <c r="B212" s="67"/>
      <c r="C212" s="67"/>
      <c r="D212" s="68"/>
    </row>
    <row r="213" spans="1:25" s="63" customFormat="1" x14ac:dyDescent="0.3">
      <c r="B213" s="67"/>
      <c r="C213" s="67"/>
      <c r="D213" s="68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</row>
    <row r="214" spans="1:25" s="63" customFormat="1" x14ac:dyDescent="0.3">
      <c r="A214" s="70"/>
      <c r="B214" s="71"/>
      <c r="C214" s="71"/>
      <c r="D214" s="72"/>
      <c r="E214" s="73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</row>
    <row r="215" spans="1:25" s="63" customFormat="1" x14ac:dyDescent="0.3">
      <c r="A215" s="75"/>
      <c r="B215" s="76"/>
      <c r="C215" s="77"/>
      <c r="D215" s="78"/>
      <c r="E215" s="79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</row>
    <row r="216" spans="1:25" s="63" customFormat="1" x14ac:dyDescent="0.3">
      <c r="A216" s="56"/>
      <c r="B216" s="57"/>
      <c r="C216" s="58"/>
      <c r="D216" s="59"/>
      <c r="E216" s="60"/>
      <c r="F216" s="61"/>
      <c r="G216" s="62"/>
      <c r="H216" s="61"/>
      <c r="I216" s="62"/>
      <c r="J216" s="61"/>
      <c r="K216" s="62"/>
      <c r="L216" s="62"/>
      <c r="M216" s="62"/>
      <c r="N216" s="62"/>
      <c r="O216" s="62"/>
      <c r="P216" s="62"/>
      <c r="Q216" s="62"/>
      <c r="R216" s="62"/>
      <c r="S216" s="62"/>
      <c r="Y216" s="64"/>
    </row>
    <row r="217" spans="1:25" s="63" customFormat="1" x14ac:dyDescent="0.3">
      <c r="A217" s="56"/>
      <c r="B217" s="57"/>
      <c r="C217" s="270"/>
      <c r="D217" s="271"/>
      <c r="E217" s="271"/>
      <c r="F217" s="271"/>
      <c r="G217" s="271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Y217" s="64"/>
    </row>
    <row r="218" spans="1:25" s="63" customFormat="1" x14ac:dyDescent="0.3">
      <c r="A218" s="56"/>
      <c r="B218" s="57"/>
      <c r="C218" s="58"/>
      <c r="D218" s="59"/>
      <c r="E218" s="60"/>
      <c r="F218" s="61"/>
      <c r="G218" s="62"/>
      <c r="H218" s="61"/>
      <c r="I218" s="62"/>
      <c r="J218" s="61"/>
      <c r="K218" s="62"/>
      <c r="L218" s="62"/>
      <c r="M218" s="62"/>
      <c r="N218" s="62"/>
      <c r="O218" s="62"/>
      <c r="P218" s="62"/>
      <c r="Q218" s="62"/>
      <c r="R218" s="62"/>
      <c r="S218" s="62"/>
      <c r="Y218" s="64"/>
    </row>
    <row r="219" spans="1:25" s="63" customFormat="1" x14ac:dyDescent="0.3">
      <c r="A219" s="56"/>
      <c r="B219" s="57"/>
      <c r="C219" s="270"/>
      <c r="D219" s="271"/>
      <c r="E219" s="271"/>
      <c r="F219" s="271"/>
      <c r="G219" s="271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Y219" s="64"/>
    </row>
    <row r="220" spans="1:25" s="63" customFormat="1" x14ac:dyDescent="0.3">
      <c r="A220" s="56"/>
      <c r="B220" s="57"/>
      <c r="C220" s="58"/>
      <c r="D220" s="59"/>
      <c r="E220" s="60"/>
      <c r="F220" s="61"/>
      <c r="G220" s="62"/>
      <c r="H220" s="61"/>
      <c r="I220" s="62"/>
      <c r="J220" s="61"/>
      <c r="K220" s="62"/>
      <c r="L220" s="62"/>
      <c r="M220" s="62"/>
      <c r="N220" s="62"/>
      <c r="O220" s="62"/>
      <c r="P220" s="62"/>
      <c r="Q220" s="62"/>
      <c r="R220" s="62"/>
      <c r="S220" s="62"/>
      <c r="Y220" s="64"/>
    </row>
    <row r="221" spans="1:25" s="63" customFormat="1" x14ac:dyDescent="0.3">
      <c r="A221" s="56"/>
      <c r="B221" s="57"/>
      <c r="C221" s="270"/>
      <c r="D221" s="271"/>
      <c r="E221" s="271"/>
      <c r="F221" s="271"/>
      <c r="G221" s="271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Y221" s="64"/>
    </row>
    <row r="222" spans="1:25" s="63" customFormat="1" x14ac:dyDescent="0.3">
      <c r="A222" s="56"/>
      <c r="B222" s="57"/>
      <c r="C222" s="58"/>
      <c r="D222" s="59"/>
      <c r="E222" s="60"/>
      <c r="F222" s="61"/>
      <c r="G222" s="62"/>
      <c r="H222" s="61"/>
      <c r="I222" s="62"/>
      <c r="J222" s="61"/>
      <c r="K222" s="62"/>
      <c r="L222" s="62"/>
      <c r="M222" s="62"/>
      <c r="N222" s="62"/>
      <c r="O222" s="62"/>
      <c r="P222" s="62"/>
      <c r="Q222" s="62"/>
      <c r="R222" s="62"/>
      <c r="S222" s="62"/>
      <c r="Y222" s="64"/>
    </row>
    <row r="223" spans="1:25" s="63" customFormat="1" x14ac:dyDescent="0.3">
      <c r="A223" s="56"/>
      <c r="B223" s="57"/>
      <c r="C223" s="270"/>
      <c r="D223" s="271"/>
      <c r="E223" s="271"/>
      <c r="F223" s="271"/>
      <c r="G223" s="271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Y223" s="64"/>
    </row>
    <row r="224" spans="1:25" s="63" customFormat="1" x14ac:dyDescent="0.3">
      <c r="A224" s="56"/>
      <c r="B224" s="57"/>
      <c r="C224" s="58"/>
      <c r="D224" s="59"/>
      <c r="E224" s="60"/>
      <c r="F224" s="61"/>
      <c r="G224" s="62"/>
      <c r="H224" s="61"/>
      <c r="I224" s="62"/>
      <c r="J224" s="61"/>
      <c r="K224" s="62"/>
      <c r="L224" s="62"/>
      <c r="M224" s="62"/>
      <c r="N224" s="62"/>
      <c r="O224" s="62"/>
      <c r="P224" s="62"/>
      <c r="Q224" s="62"/>
      <c r="R224" s="62"/>
      <c r="S224" s="62"/>
      <c r="Y224" s="64"/>
    </row>
    <row r="225" spans="1:25" s="63" customFormat="1" x14ac:dyDescent="0.3">
      <c r="A225" s="56"/>
      <c r="B225" s="57"/>
      <c r="C225" s="270"/>
      <c r="D225" s="271"/>
      <c r="E225" s="271"/>
      <c r="F225" s="271"/>
      <c r="G225" s="271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Y225" s="64"/>
    </row>
    <row r="226" spans="1:25" s="63" customFormat="1" x14ac:dyDescent="0.3">
      <c r="A226" s="56"/>
      <c r="B226" s="57"/>
      <c r="C226" s="58"/>
      <c r="D226" s="59"/>
      <c r="E226" s="60"/>
      <c r="F226" s="61"/>
      <c r="G226" s="62"/>
      <c r="H226" s="61"/>
      <c r="I226" s="62"/>
      <c r="J226" s="61"/>
      <c r="K226" s="62"/>
      <c r="L226" s="62"/>
      <c r="M226" s="62"/>
      <c r="N226" s="62"/>
      <c r="O226" s="62"/>
      <c r="P226" s="62"/>
      <c r="Q226" s="62"/>
      <c r="R226" s="62"/>
      <c r="S226" s="62"/>
      <c r="Y226" s="64"/>
    </row>
    <row r="227" spans="1:25" s="63" customFormat="1" x14ac:dyDescent="0.3">
      <c r="A227" s="56"/>
      <c r="B227" s="57"/>
      <c r="C227" s="270"/>
      <c r="D227" s="271"/>
      <c r="E227" s="271"/>
      <c r="F227" s="271"/>
      <c r="G227" s="27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Y227" s="64"/>
    </row>
    <row r="228" spans="1:25" s="63" customFormat="1" x14ac:dyDescent="0.3">
      <c r="A228" s="56"/>
      <c r="B228" s="57"/>
      <c r="C228" s="58"/>
      <c r="D228" s="59"/>
      <c r="E228" s="60"/>
      <c r="F228" s="61"/>
      <c r="G228" s="62"/>
      <c r="H228" s="61"/>
      <c r="I228" s="62"/>
      <c r="J228" s="61"/>
      <c r="K228" s="62"/>
      <c r="L228" s="62"/>
      <c r="M228" s="62"/>
      <c r="N228" s="62"/>
      <c r="O228" s="62"/>
      <c r="P228" s="62"/>
      <c r="Q228" s="62"/>
      <c r="R228" s="62"/>
      <c r="S228" s="62"/>
      <c r="Y228" s="64"/>
    </row>
    <row r="229" spans="1:25" s="63" customFormat="1" x14ac:dyDescent="0.3">
      <c r="A229" s="56"/>
      <c r="B229" s="57"/>
      <c r="C229" s="270"/>
      <c r="D229" s="271"/>
      <c r="E229" s="271"/>
      <c r="F229" s="271"/>
      <c r="G229" s="27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Y229" s="64"/>
    </row>
    <row r="230" spans="1:25" s="63" customFormat="1" x14ac:dyDescent="0.3">
      <c r="A230" s="56"/>
      <c r="B230" s="57"/>
      <c r="C230" s="58"/>
      <c r="D230" s="59"/>
      <c r="E230" s="60"/>
      <c r="F230" s="61"/>
      <c r="G230" s="62"/>
      <c r="H230" s="61"/>
      <c r="I230" s="62"/>
      <c r="J230" s="61"/>
      <c r="K230" s="62"/>
      <c r="L230" s="62"/>
      <c r="M230" s="62"/>
      <c r="N230" s="62"/>
      <c r="O230" s="62"/>
      <c r="P230" s="62"/>
      <c r="Q230" s="62"/>
      <c r="R230" s="62"/>
      <c r="S230" s="62"/>
      <c r="Y230" s="64"/>
    </row>
    <row r="231" spans="1:25" s="63" customFormat="1" x14ac:dyDescent="0.3">
      <c r="A231" s="56"/>
      <c r="B231" s="57"/>
      <c r="C231" s="270"/>
      <c r="D231" s="271"/>
      <c r="E231" s="271"/>
      <c r="F231" s="271"/>
      <c r="G231" s="27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Y231" s="64"/>
    </row>
    <row r="232" spans="1:25" s="63" customFormat="1" x14ac:dyDescent="0.3">
      <c r="A232" s="56"/>
      <c r="B232" s="57"/>
      <c r="C232" s="58"/>
      <c r="D232" s="59"/>
      <c r="E232" s="60"/>
      <c r="F232" s="61"/>
      <c r="G232" s="62"/>
      <c r="H232" s="61"/>
      <c r="I232" s="62"/>
      <c r="J232" s="61"/>
      <c r="K232" s="62"/>
      <c r="L232" s="62"/>
      <c r="M232" s="62"/>
      <c r="N232" s="62"/>
      <c r="O232" s="62"/>
      <c r="P232" s="62"/>
      <c r="Q232" s="62"/>
      <c r="R232" s="62"/>
      <c r="S232" s="62"/>
      <c r="Y232" s="64"/>
    </row>
    <row r="233" spans="1:25" s="63" customFormat="1" x14ac:dyDescent="0.3">
      <c r="A233" s="56"/>
      <c r="B233" s="57"/>
      <c r="C233" s="270"/>
      <c r="D233" s="271"/>
      <c r="E233" s="271"/>
      <c r="F233" s="271"/>
      <c r="G233" s="271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Y233" s="64"/>
    </row>
    <row r="234" spans="1:25" s="63" customFormat="1" x14ac:dyDescent="0.3">
      <c r="A234" s="56"/>
      <c r="B234" s="57"/>
      <c r="C234" s="58"/>
      <c r="D234" s="59"/>
      <c r="E234" s="60"/>
      <c r="F234" s="61"/>
      <c r="G234" s="62"/>
      <c r="H234" s="61"/>
      <c r="I234" s="62"/>
      <c r="J234" s="61"/>
      <c r="K234" s="62"/>
      <c r="L234" s="62"/>
      <c r="M234" s="62"/>
      <c r="N234" s="62"/>
      <c r="O234" s="62"/>
      <c r="P234" s="62"/>
      <c r="Q234" s="62"/>
      <c r="R234" s="62"/>
      <c r="S234" s="62"/>
      <c r="Y234" s="64"/>
    </row>
    <row r="235" spans="1:25" s="63" customFormat="1" x14ac:dyDescent="0.3">
      <c r="A235" s="56"/>
      <c r="B235" s="57"/>
      <c r="C235" s="270"/>
      <c r="D235" s="271"/>
      <c r="E235" s="271"/>
      <c r="F235" s="271"/>
      <c r="G235" s="271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25" s="63" customFormat="1" x14ac:dyDescent="0.3">
      <c r="A236" s="56"/>
      <c r="B236" s="57"/>
      <c r="C236" s="58"/>
      <c r="D236" s="59"/>
      <c r="E236" s="60"/>
      <c r="F236" s="61"/>
      <c r="G236" s="62"/>
      <c r="H236" s="61"/>
      <c r="I236" s="62"/>
      <c r="J236" s="61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25" s="63" customFormat="1" x14ac:dyDescent="0.3">
      <c r="A237" s="56"/>
      <c r="B237" s="57"/>
      <c r="C237" s="270"/>
      <c r="D237" s="271"/>
      <c r="E237" s="271"/>
      <c r="F237" s="271"/>
      <c r="G237" s="271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25" s="63" customFormat="1" x14ac:dyDescent="0.3">
      <c r="A238" s="56"/>
      <c r="B238" s="57"/>
      <c r="C238" s="58"/>
      <c r="D238" s="59"/>
      <c r="E238" s="60"/>
      <c r="F238" s="61"/>
      <c r="G238" s="62"/>
      <c r="H238" s="61"/>
      <c r="I238" s="62"/>
      <c r="J238" s="61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25" s="63" customFormat="1" x14ac:dyDescent="0.3">
      <c r="A239" s="56"/>
      <c r="B239" s="57"/>
      <c r="C239" s="272"/>
      <c r="D239" s="273"/>
      <c r="E239" s="273"/>
      <c r="F239" s="273"/>
      <c r="G239" s="273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</row>
    <row r="240" spans="1:25" s="63" customFormat="1" x14ac:dyDescent="0.3">
      <c r="A240" s="56"/>
      <c r="B240" s="57"/>
      <c r="C240" s="270"/>
      <c r="D240" s="271"/>
      <c r="E240" s="271"/>
      <c r="F240" s="271"/>
      <c r="G240" s="271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58"/>
      <c r="D241" s="59"/>
      <c r="E241" s="60"/>
      <c r="F241" s="61"/>
      <c r="G241" s="62"/>
      <c r="H241" s="61"/>
      <c r="I241" s="62"/>
      <c r="J241" s="61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270"/>
      <c r="D242" s="271"/>
      <c r="E242" s="271"/>
      <c r="F242" s="271"/>
      <c r="G242" s="271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58"/>
      <c r="D243" s="59"/>
      <c r="E243" s="60"/>
      <c r="F243" s="61"/>
      <c r="G243" s="62"/>
      <c r="H243" s="61"/>
      <c r="I243" s="62"/>
      <c r="J243" s="61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270"/>
      <c r="D244" s="271"/>
      <c r="E244" s="271"/>
      <c r="F244" s="271"/>
      <c r="G244" s="271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58"/>
      <c r="D245" s="59"/>
      <c r="E245" s="60"/>
      <c r="F245" s="61"/>
      <c r="G245" s="62"/>
      <c r="H245" s="61"/>
      <c r="I245" s="62"/>
      <c r="J245" s="61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56"/>
      <c r="B246" s="57"/>
      <c r="C246" s="270"/>
      <c r="D246" s="271"/>
      <c r="E246" s="271"/>
      <c r="F246" s="271"/>
      <c r="G246" s="271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</row>
    <row r="247" spans="1:19" s="63" customFormat="1" x14ac:dyDescent="0.3">
      <c r="A247" s="56"/>
      <c r="B247" s="57"/>
      <c r="C247" s="58"/>
      <c r="D247" s="59"/>
      <c r="E247" s="60"/>
      <c r="F247" s="61"/>
      <c r="G247" s="62"/>
      <c r="H247" s="61"/>
      <c r="I247" s="62"/>
      <c r="J247" s="61"/>
      <c r="K247" s="62"/>
      <c r="L247" s="62"/>
      <c r="M247" s="62"/>
      <c r="N247" s="62"/>
      <c r="O247" s="62"/>
      <c r="P247" s="62"/>
      <c r="Q247" s="62"/>
      <c r="R247" s="62"/>
      <c r="S247" s="62"/>
    </row>
    <row r="248" spans="1:19" s="63" customFormat="1" x14ac:dyDescent="0.3">
      <c r="A248" s="56"/>
      <c r="B248" s="57"/>
      <c r="C248" s="270"/>
      <c r="D248" s="271"/>
      <c r="E248" s="271"/>
      <c r="F248" s="271"/>
      <c r="G248" s="27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</row>
    <row r="249" spans="1:19" s="63" customFormat="1" x14ac:dyDescent="0.3">
      <c r="A249" s="56"/>
      <c r="B249" s="57"/>
      <c r="C249" s="58"/>
      <c r="D249" s="59"/>
      <c r="E249" s="60"/>
      <c r="F249" s="61"/>
      <c r="G249" s="62"/>
      <c r="H249" s="61"/>
      <c r="I249" s="62"/>
      <c r="J249" s="61"/>
      <c r="K249" s="62"/>
      <c r="L249" s="62"/>
      <c r="M249" s="62"/>
      <c r="N249" s="62"/>
      <c r="O249" s="62"/>
      <c r="P249" s="62"/>
      <c r="Q249" s="62"/>
      <c r="R249" s="62"/>
      <c r="S249" s="62"/>
    </row>
    <row r="250" spans="1:19" s="63" customFormat="1" x14ac:dyDescent="0.3">
      <c r="A250" s="56"/>
      <c r="B250" s="57"/>
      <c r="C250" s="272"/>
      <c r="D250" s="273"/>
      <c r="E250" s="273"/>
      <c r="F250" s="273"/>
      <c r="G250" s="273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</row>
    <row r="251" spans="1:19" s="63" customFormat="1" x14ac:dyDescent="0.3">
      <c r="A251" s="56"/>
      <c r="B251" s="57"/>
      <c r="C251" s="270"/>
      <c r="D251" s="271"/>
      <c r="E251" s="271"/>
      <c r="F251" s="271"/>
      <c r="G251" s="271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</row>
    <row r="252" spans="1:19" s="63" customFormat="1" x14ac:dyDescent="0.3">
      <c r="A252" s="56"/>
      <c r="B252" s="57"/>
      <c r="C252" s="58"/>
      <c r="D252" s="59"/>
      <c r="E252" s="60"/>
      <c r="F252" s="61"/>
      <c r="G252" s="62"/>
      <c r="H252" s="61"/>
      <c r="I252" s="62"/>
      <c r="J252" s="61"/>
      <c r="K252" s="62"/>
      <c r="L252" s="62"/>
      <c r="M252" s="62"/>
      <c r="N252" s="62"/>
      <c r="O252" s="62"/>
      <c r="P252" s="62"/>
      <c r="Q252" s="62"/>
      <c r="R252" s="62"/>
      <c r="S252" s="62"/>
    </row>
    <row r="253" spans="1:19" s="63" customFormat="1" x14ac:dyDescent="0.3">
      <c r="A253" s="56"/>
      <c r="B253" s="57"/>
      <c r="C253" s="272"/>
      <c r="D253" s="273"/>
      <c r="E253" s="273"/>
      <c r="F253" s="273"/>
      <c r="G253" s="273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</row>
    <row r="254" spans="1:19" s="63" customFormat="1" x14ac:dyDescent="0.3">
      <c r="A254" s="56"/>
      <c r="B254" s="57"/>
      <c r="C254" s="270"/>
      <c r="D254" s="271"/>
      <c r="E254" s="271"/>
      <c r="F254" s="271"/>
      <c r="G254" s="271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58"/>
      <c r="D255" s="59"/>
      <c r="E255" s="60"/>
      <c r="F255" s="61"/>
      <c r="G255" s="62"/>
      <c r="H255" s="61"/>
      <c r="I255" s="62"/>
      <c r="J255" s="61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56"/>
      <c r="B256" s="57"/>
      <c r="C256" s="270"/>
      <c r="D256" s="271"/>
      <c r="E256" s="271"/>
      <c r="F256" s="271"/>
      <c r="G256" s="271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</row>
    <row r="257" spans="1:19" s="63" customFormat="1" x14ac:dyDescent="0.3">
      <c r="A257" s="56"/>
      <c r="B257" s="57"/>
      <c r="C257" s="58"/>
      <c r="D257" s="59"/>
      <c r="E257" s="60"/>
      <c r="F257" s="61"/>
      <c r="G257" s="62"/>
      <c r="H257" s="61"/>
      <c r="I257" s="62"/>
      <c r="J257" s="61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270"/>
      <c r="D258" s="271"/>
      <c r="E258" s="271"/>
      <c r="F258" s="271"/>
      <c r="G258" s="271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58"/>
      <c r="D259" s="59"/>
      <c r="E259" s="60"/>
      <c r="F259" s="61"/>
      <c r="G259" s="62"/>
      <c r="H259" s="61"/>
      <c r="I259" s="62"/>
      <c r="J259" s="61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0"/>
      <c r="D260" s="271"/>
      <c r="E260" s="271"/>
      <c r="F260" s="271"/>
      <c r="G260" s="271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75"/>
      <c r="B261" s="76"/>
      <c r="C261" s="77"/>
      <c r="D261" s="78"/>
      <c r="E261" s="79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</row>
    <row r="262" spans="1:19" s="63" customFormat="1" x14ac:dyDescent="0.3">
      <c r="A262" s="56"/>
      <c r="B262" s="57"/>
      <c r="C262" s="58"/>
      <c r="D262" s="59"/>
      <c r="E262" s="60"/>
      <c r="F262" s="61"/>
      <c r="G262" s="62"/>
      <c r="H262" s="61"/>
      <c r="I262" s="62"/>
      <c r="J262" s="61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270"/>
      <c r="D263" s="271"/>
      <c r="E263" s="271"/>
      <c r="F263" s="271"/>
      <c r="G263" s="271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56"/>
      <c r="B264" s="57"/>
      <c r="C264" s="58"/>
      <c r="D264" s="59"/>
      <c r="E264" s="60"/>
      <c r="F264" s="61"/>
      <c r="G264" s="62"/>
      <c r="H264" s="61"/>
      <c r="I264" s="62"/>
      <c r="J264" s="61"/>
      <c r="K264" s="62"/>
      <c r="L264" s="62"/>
      <c r="M264" s="62"/>
      <c r="N264" s="62"/>
      <c r="O264" s="62"/>
      <c r="P264" s="62"/>
      <c r="Q264" s="62"/>
      <c r="R264" s="62"/>
      <c r="S264" s="62"/>
    </row>
    <row r="265" spans="1:19" s="63" customFormat="1" x14ac:dyDescent="0.3">
      <c r="A265" s="56"/>
      <c r="B265" s="57"/>
      <c r="C265" s="270"/>
      <c r="D265" s="271"/>
      <c r="E265" s="271"/>
      <c r="F265" s="271"/>
      <c r="G265" s="271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</row>
    <row r="266" spans="1:19" s="63" customFormat="1" x14ac:dyDescent="0.3">
      <c r="A266" s="56"/>
      <c r="B266" s="57"/>
      <c r="C266" s="58"/>
      <c r="D266" s="59"/>
      <c r="E266" s="60"/>
      <c r="F266" s="61"/>
      <c r="G266" s="62"/>
      <c r="H266" s="61"/>
      <c r="I266" s="62"/>
      <c r="J266" s="61"/>
      <c r="K266" s="62"/>
      <c r="L266" s="62"/>
      <c r="M266" s="62"/>
      <c r="N266" s="62"/>
      <c r="O266" s="62"/>
      <c r="P266" s="62"/>
      <c r="Q266" s="62"/>
      <c r="R266" s="62"/>
      <c r="S266" s="62"/>
    </row>
    <row r="267" spans="1:19" s="63" customFormat="1" x14ac:dyDescent="0.3">
      <c r="A267" s="56"/>
      <c r="B267" s="57"/>
      <c r="C267" s="270"/>
      <c r="D267" s="271"/>
      <c r="E267" s="271"/>
      <c r="F267" s="271"/>
      <c r="G267" s="271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</row>
    <row r="268" spans="1:19" s="63" customFormat="1" x14ac:dyDescent="0.3">
      <c r="A268" s="75"/>
      <c r="B268" s="76"/>
      <c r="C268" s="77"/>
      <c r="D268" s="78"/>
      <c r="E268" s="79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</row>
    <row r="269" spans="1:19" s="63" customFormat="1" x14ac:dyDescent="0.3">
      <c r="A269" s="56"/>
      <c r="B269" s="57"/>
      <c r="C269" s="58"/>
      <c r="D269" s="59"/>
      <c r="E269" s="60"/>
      <c r="F269" s="61"/>
      <c r="G269" s="62"/>
      <c r="H269" s="61"/>
      <c r="I269" s="62"/>
      <c r="J269" s="61"/>
      <c r="K269" s="62"/>
      <c r="L269" s="62"/>
      <c r="M269" s="62"/>
      <c r="N269" s="62"/>
      <c r="O269" s="62"/>
      <c r="P269" s="62"/>
      <c r="Q269" s="62"/>
      <c r="R269" s="62"/>
      <c r="S269" s="62"/>
    </row>
    <row r="270" spans="1:19" s="63" customFormat="1" x14ac:dyDescent="0.3">
      <c r="A270" s="56"/>
      <c r="B270" s="57"/>
      <c r="C270" s="272"/>
      <c r="D270" s="273"/>
      <c r="E270" s="273"/>
      <c r="F270" s="273"/>
      <c r="G270" s="273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</row>
    <row r="271" spans="1:19" s="63" customFormat="1" x14ac:dyDescent="0.3">
      <c r="A271" s="56"/>
      <c r="B271" s="57"/>
      <c r="C271" s="270"/>
      <c r="D271" s="271"/>
      <c r="E271" s="271"/>
      <c r="F271" s="271"/>
      <c r="G271" s="271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58"/>
      <c r="D272" s="59"/>
      <c r="E272" s="60"/>
      <c r="F272" s="61"/>
      <c r="G272" s="62"/>
      <c r="H272" s="61"/>
      <c r="I272" s="62"/>
      <c r="J272" s="61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19" s="63" customFormat="1" x14ac:dyDescent="0.3">
      <c r="A273" s="56"/>
      <c r="B273" s="57"/>
      <c r="C273" s="270"/>
      <c r="D273" s="271"/>
      <c r="E273" s="271"/>
      <c r="F273" s="271"/>
      <c r="G273" s="271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19" s="63" customFormat="1" x14ac:dyDescent="0.3">
      <c r="A274" s="56"/>
      <c r="B274" s="57"/>
      <c r="C274" s="58"/>
      <c r="D274" s="59"/>
      <c r="E274" s="60"/>
      <c r="F274" s="61"/>
      <c r="G274" s="62"/>
      <c r="H274" s="61"/>
      <c r="I274" s="62"/>
      <c r="J274" s="61"/>
      <c r="K274" s="62"/>
      <c r="L274" s="62"/>
      <c r="M274" s="62"/>
      <c r="N274" s="62"/>
      <c r="O274" s="62"/>
      <c r="P274" s="62"/>
      <c r="Q274" s="62"/>
      <c r="R274" s="62"/>
      <c r="S274" s="62"/>
    </row>
    <row r="275" spans="1:19" s="63" customFormat="1" x14ac:dyDescent="0.3">
      <c r="A275" s="56"/>
      <c r="B275" s="57"/>
      <c r="C275" s="270"/>
      <c r="D275" s="271"/>
      <c r="E275" s="271"/>
      <c r="F275" s="271"/>
      <c r="G275" s="271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</row>
    <row r="276" spans="1:19" s="63" customFormat="1" x14ac:dyDescent="0.3">
      <c r="A276" s="56"/>
      <c r="B276" s="57"/>
      <c r="C276" s="58"/>
      <c r="D276" s="59"/>
      <c r="E276" s="60"/>
      <c r="F276" s="61"/>
      <c r="G276" s="62"/>
      <c r="H276" s="61"/>
      <c r="I276" s="62"/>
      <c r="J276" s="61"/>
      <c r="K276" s="62"/>
      <c r="L276" s="62"/>
      <c r="M276" s="62"/>
      <c r="N276" s="62"/>
      <c r="O276" s="62"/>
      <c r="P276" s="62"/>
      <c r="Q276" s="62"/>
      <c r="R276" s="62"/>
      <c r="S276" s="62"/>
    </row>
    <row r="277" spans="1:19" s="63" customFormat="1" x14ac:dyDescent="0.3">
      <c r="A277" s="56"/>
      <c r="B277" s="57"/>
      <c r="C277" s="270"/>
      <c r="D277" s="271"/>
      <c r="E277" s="271"/>
      <c r="F277" s="271"/>
      <c r="G277" s="271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</row>
    <row r="278" spans="1:19" s="63" customFormat="1" x14ac:dyDescent="0.3">
      <c r="A278" s="56"/>
      <c r="B278" s="57"/>
      <c r="C278" s="58"/>
      <c r="D278" s="59"/>
      <c r="E278" s="60"/>
      <c r="F278" s="61"/>
      <c r="G278" s="62"/>
      <c r="H278" s="61"/>
      <c r="I278" s="62"/>
      <c r="J278" s="61"/>
      <c r="K278" s="62"/>
      <c r="L278" s="62"/>
      <c r="M278" s="62"/>
      <c r="N278" s="62"/>
      <c r="O278" s="62"/>
      <c r="P278" s="62"/>
      <c r="Q278" s="62"/>
      <c r="R278" s="62"/>
      <c r="S278" s="62"/>
    </row>
    <row r="279" spans="1:19" s="63" customFormat="1" x14ac:dyDescent="0.3">
      <c r="A279" s="56"/>
      <c r="B279" s="57"/>
      <c r="C279" s="270"/>
      <c r="D279" s="271"/>
      <c r="E279" s="271"/>
      <c r="F279" s="271"/>
      <c r="G279" s="271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</row>
    <row r="280" spans="1:19" s="63" customFormat="1" x14ac:dyDescent="0.3">
      <c r="A280" s="56"/>
      <c r="B280" s="57"/>
      <c r="C280" s="58"/>
      <c r="D280" s="59"/>
      <c r="E280" s="60"/>
      <c r="F280" s="61"/>
      <c r="G280" s="62"/>
      <c r="H280" s="61"/>
      <c r="I280" s="62"/>
      <c r="J280" s="61"/>
      <c r="K280" s="62"/>
      <c r="L280" s="62"/>
      <c r="M280" s="62"/>
      <c r="N280" s="62"/>
      <c r="O280" s="62"/>
      <c r="P280" s="62"/>
      <c r="Q280" s="62"/>
      <c r="R280" s="62"/>
      <c r="S280" s="62"/>
    </row>
    <row r="281" spans="1:19" s="63" customFormat="1" x14ac:dyDescent="0.3">
      <c r="A281" s="56"/>
      <c r="B281" s="57"/>
      <c r="C281" s="270"/>
      <c r="D281" s="271"/>
      <c r="E281" s="271"/>
      <c r="F281" s="271"/>
      <c r="G281" s="271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</row>
    <row r="282" spans="1:19" s="63" customFormat="1" x14ac:dyDescent="0.3">
      <c r="A282" s="56"/>
      <c r="B282" s="57"/>
      <c r="C282" s="58"/>
      <c r="D282" s="59"/>
      <c r="E282" s="60"/>
      <c r="F282" s="61"/>
      <c r="G282" s="62"/>
      <c r="H282" s="61"/>
      <c r="I282" s="62"/>
      <c r="J282" s="61"/>
      <c r="K282" s="62"/>
      <c r="L282" s="62"/>
      <c r="M282" s="62"/>
      <c r="N282" s="62"/>
      <c r="O282" s="62"/>
      <c r="P282" s="62"/>
      <c r="Q282" s="62"/>
      <c r="R282" s="62"/>
      <c r="S282" s="62"/>
    </row>
    <row r="283" spans="1:19" s="63" customFormat="1" x14ac:dyDescent="0.3">
      <c r="A283" s="56"/>
      <c r="B283" s="57"/>
      <c r="C283" s="272"/>
      <c r="D283" s="273"/>
      <c r="E283" s="273"/>
      <c r="F283" s="273"/>
      <c r="G283" s="273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</row>
    <row r="284" spans="1:19" s="63" customFormat="1" x14ac:dyDescent="0.3">
      <c r="A284" s="56"/>
      <c r="B284" s="57"/>
      <c r="C284" s="270"/>
      <c r="D284" s="271"/>
      <c r="E284" s="271"/>
      <c r="F284" s="271"/>
      <c r="G284" s="271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</row>
    <row r="285" spans="1:19" s="63" customFormat="1" x14ac:dyDescent="0.3">
      <c r="A285" s="75"/>
      <c r="B285" s="76"/>
      <c r="C285" s="77"/>
      <c r="D285" s="78"/>
      <c r="E285" s="79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</row>
    <row r="286" spans="1:19" s="63" customFormat="1" x14ac:dyDescent="0.3">
      <c r="A286" s="56"/>
      <c r="B286" s="57"/>
      <c r="C286" s="58"/>
      <c r="D286" s="59"/>
      <c r="E286" s="60"/>
      <c r="F286" s="61"/>
      <c r="G286" s="62"/>
      <c r="H286" s="61"/>
      <c r="I286" s="62"/>
      <c r="J286" s="61"/>
      <c r="K286" s="62"/>
      <c r="L286" s="62"/>
      <c r="M286" s="62"/>
      <c r="N286" s="62"/>
      <c r="O286" s="62"/>
      <c r="P286" s="62"/>
      <c r="Q286" s="62"/>
      <c r="R286" s="62"/>
      <c r="S286" s="62"/>
    </row>
    <row r="287" spans="1:19" s="63" customFormat="1" x14ac:dyDescent="0.3">
      <c r="A287" s="56"/>
      <c r="B287" s="57"/>
      <c r="C287" s="270"/>
      <c r="D287" s="271"/>
      <c r="E287" s="271"/>
      <c r="F287" s="271"/>
      <c r="G287" s="271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</row>
    <row r="288" spans="1:19" s="63" customFormat="1" x14ac:dyDescent="0.3">
      <c r="A288" s="56"/>
      <c r="B288" s="57"/>
      <c r="C288" s="58"/>
      <c r="D288" s="59"/>
      <c r="E288" s="60"/>
      <c r="F288" s="61"/>
      <c r="G288" s="62"/>
      <c r="H288" s="61"/>
      <c r="I288" s="62"/>
      <c r="J288" s="61"/>
      <c r="K288" s="62"/>
      <c r="L288" s="62"/>
      <c r="M288" s="62"/>
      <c r="N288" s="62"/>
      <c r="O288" s="62"/>
      <c r="P288" s="62"/>
      <c r="Q288" s="62"/>
      <c r="R288" s="62"/>
      <c r="S288" s="62"/>
    </row>
    <row r="289" spans="1:19" s="63" customFormat="1" x14ac:dyDescent="0.3">
      <c r="A289" s="56"/>
      <c r="B289" s="57"/>
      <c r="C289" s="272"/>
      <c r="D289" s="273"/>
      <c r="E289" s="273"/>
      <c r="F289" s="273"/>
      <c r="G289" s="273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</row>
    <row r="290" spans="1:19" s="63" customFormat="1" x14ac:dyDescent="0.3">
      <c r="A290" s="56"/>
      <c r="B290" s="57"/>
      <c r="C290" s="270"/>
      <c r="D290" s="271"/>
      <c r="E290" s="271"/>
      <c r="F290" s="271"/>
      <c r="G290" s="271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</row>
    <row r="291" spans="1:19" s="63" customFormat="1" x14ac:dyDescent="0.3">
      <c r="A291" s="56"/>
      <c r="B291" s="57"/>
      <c r="C291" s="58"/>
      <c r="D291" s="59"/>
      <c r="E291" s="60"/>
      <c r="F291" s="61"/>
      <c r="G291" s="62"/>
      <c r="H291" s="61"/>
      <c r="I291" s="62"/>
      <c r="J291" s="61"/>
      <c r="K291" s="62"/>
      <c r="L291" s="62"/>
      <c r="M291" s="62"/>
      <c r="N291" s="62"/>
      <c r="O291" s="62"/>
      <c r="P291" s="62"/>
      <c r="Q291" s="62"/>
      <c r="R291" s="62"/>
      <c r="S291" s="62"/>
    </row>
    <row r="292" spans="1:19" s="63" customFormat="1" x14ac:dyDescent="0.3">
      <c r="A292" s="56"/>
      <c r="B292" s="57"/>
      <c r="C292" s="270"/>
      <c r="D292" s="271"/>
      <c r="E292" s="271"/>
      <c r="F292" s="271"/>
      <c r="G292" s="271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</row>
    <row r="293" spans="1:19" s="63" customFormat="1" x14ac:dyDescent="0.3">
      <c r="A293" s="56"/>
      <c r="B293" s="57"/>
      <c r="C293" s="58"/>
      <c r="D293" s="59"/>
      <c r="E293" s="60"/>
      <c r="F293" s="61"/>
      <c r="G293" s="62"/>
      <c r="H293" s="61"/>
      <c r="I293" s="62"/>
      <c r="J293" s="61"/>
      <c r="K293" s="62"/>
      <c r="L293" s="62"/>
      <c r="M293" s="62"/>
      <c r="N293" s="62"/>
      <c r="O293" s="62"/>
      <c r="P293" s="62"/>
      <c r="Q293" s="62"/>
      <c r="R293" s="62"/>
      <c r="S293" s="62"/>
    </row>
    <row r="294" spans="1:19" s="63" customFormat="1" x14ac:dyDescent="0.3">
      <c r="A294" s="56"/>
      <c r="B294" s="57"/>
      <c r="C294" s="270"/>
      <c r="D294" s="271"/>
      <c r="E294" s="271"/>
      <c r="F294" s="271"/>
      <c r="G294" s="271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</row>
    <row r="295" spans="1:19" s="63" customFormat="1" x14ac:dyDescent="0.3">
      <c r="A295" s="56"/>
      <c r="B295" s="57"/>
      <c r="C295" s="58"/>
      <c r="D295" s="59"/>
      <c r="E295" s="60"/>
      <c r="F295" s="61"/>
      <c r="G295" s="62"/>
      <c r="H295" s="61"/>
      <c r="I295" s="62"/>
      <c r="J295" s="61"/>
      <c r="K295" s="62"/>
      <c r="L295" s="62"/>
      <c r="M295" s="62"/>
      <c r="N295" s="62"/>
      <c r="O295" s="62"/>
      <c r="P295" s="62"/>
      <c r="Q295" s="62"/>
      <c r="R295" s="62"/>
      <c r="S295" s="62"/>
    </row>
    <row r="296" spans="1:19" s="63" customFormat="1" x14ac:dyDescent="0.3">
      <c r="A296" s="56"/>
      <c r="B296" s="57"/>
      <c r="C296" s="272"/>
      <c r="D296" s="273"/>
      <c r="E296" s="273"/>
      <c r="F296" s="273"/>
      <c r="G296" s="273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</row>
    <row r="297" spans="1:19" s="63" customFormat="1" x14ac:dyDescent="0.3">
      <c r="A297" s="56"/>
      <c r="B297" s="57"/>
      <c r="C297" s="270"/>
      <c r="D297" s="271"/>
      <c r="E297" s="271"/>
      <c r="F297" s="271"/>
      <c r="G297" s="271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</row>
    <row r="298" spans="1:19" s="63" customFormat="1" x14ac:dyDescent="0.3">
      <c r="A298" s="56"/>
      <c r="B298" s="57"/>
      <c r="C298" s="58"/>
      <c r="D298" s="59"/>
      <c r="E298" s="60"/>
      <c r="F298" s="61"/>
      <c r="G298" s="62"/>
      <c r="H298" s="61"/>
      <c r="I298" s="62"/>
      <c r="J298" s="61"/>
      <c r="K298" s="62"/>
      <c r="L298" s="62"/>
      <c r="M298" s="62"/>
      <c r="N298" s="62"/>
      <c r="O298" s="62"/>
      <c r="P298" s="62"/>
      <c r="Q298" s="62"/>
      <c r="R298" s="62"/>
      <c r="S298" s="62"/>
    </row>
    <row r="299" spans="1:19" s="63" customFormat="1" x14ac:dyDescent="0.3">
      <c r="A299" s="56"/>
      <c r="B299" s="57"/>
      <c r="C299" s="272"/>
      <c r="D299" s="273"/>
      <c r="E299" s="273"/>
      <c r="F299" s="273"/>
      <c r="G299" s="273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</row>
    <row r="300" spans="1:19" s="63" customFormat="1" x14ac:dyDescent="0.3">
      <c r="A300" s="56"/>
      <c r="B300" s="57"/>
      <c r="C300" s="270"/>
      <c r="D300" s="271"/>
      <c r="E300" s="271"/>
      <c r="F300" s="271"/>
      <c r="G300" s="271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</row>
    <row r="301" spans="1:19" s="63" customFormat="1" x14ac:dyDescent="0.3">
      <c r="A301" s="56"/>
      <c r="B301" s="57"/>
      <c r="C301" s="58"/>
      <c r="D301" s="59"/>
      <c r="E301" s="60"/>
      <c r="F301" s="61"/>
      <c r="G301" s="62"/>
      <c r="H301" s="61"/>
      <c r="I301" s="62"/>
      <c r="J301" s="61"/>
      <c r="K301" s="62"/>
      <c r="L301" s="62"/>
      <c r="M301" s="62"/>
      <c r="N301" s="62"/>
      <c r="O301" s="62"/>
      <c r="P301" s="62"/>
      <c r="Q301" s="62"/>
      <c r="R301" s="62"/>
      <c r="S301" s="62"/>
    </row>
    <row r="302" spans="1:19" s="63" customFormat="1" x14ac:dyDescent="0.3">
      <c r="A302" s="56"/>
      <c r="B302" s="57"/>
      <c r="C302" s="272"/>
      <c r="D302" s="273"/>
      <c r="E302" s="273"/>
      <c r="F302" s="273"/>
      <c r="G302" s="273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</row>
    <row r="303" spans="1:19" s="63" customFormat="1" x14ac:dyDescent="0.3">
      <c r="A303" s="56"/>
      <c r="B303" s="57"/>
      <c r="C303" s="270"/>
      <c r="D303" s="271"/>
      <c r="E303" s="271"/>
      <c r="F303" s="271"/>
      <c r="G303" s="271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</row>
    <row r="304" spans="1:19" s="63" customFormat="1" x14ac:dyDescent="0.3">
      <c r="A304" s="56"/>
      <c r="B304" s="57"/>
      <c r="C304" s="58"/>
      <c r="D304" s="59"/>
      <c r="E304" s="60"/>
      <c r="F304" s="61"/>
      <c r="G304" s="62"/>
      <c r="H304" s="61"/>
      <c r="I304" s="62"/>
      <c r="J304" s="61"/>
      <c r="K304" s="62"/>
      <c r="L304" s="62"/>
      <c r="M304" s="62"/>
      <c r="N304" s="62"/>
      <c r="O304" s="62"/>
      <c r="P304" s="62"/>
      <c r="Q304" s="62"/>
      <c r="R304" s="62"/>
      <c r="S304" s="62"/>
    </row>
    <row r="305" spans="1:19" s="63" customFormat="1" x14ac:dyDescent="0.3">
      <c r="A305" s="56"/>
      <c r="B305" s="57"/>
      <c r="C305" s="272"/>
      <c r="D305" s="273"/>
      <c r="E305" s="273"/>
      <c r="F305" s="273"/>
      <c r="G305" s="273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</row>
    <row r="306" spans="1:19" s="63" customFormat="1" x14ac:dyDescent="0.3">
      <c r="A306" s="56"/>
      <c r="B306" s="57"/>
      <c r="C306" s="270"/>
      <c r="D306" s="271"/>
      <c r="E306" s="271"/>
      <c r="F306" s="271"/>
      <c r="G306" s="271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</row>
    <row r="307" spans="1:19" s="63" customFormat="1" x14ac:dyDescent="0.3">
      <c r="A307" s="56"/>
      <c r="B307" s="57"/>
      <c r="C307" s="58"/>
      <c r="D307" s="59"/>
      <c r="E307" s="60"/>
      <c r="F307" s="61"/>
      <c r="G307" s="62"/>
      <c r="H307" s="61"/>
      <c r="I307" s="62"/>
      <c r="J307" s="61"/>
      <c r="K307" s="62"/>
      <c r="L307" s="62"/>
      <c r="M307" s="62"/>
      <c r="N307" s="62"/>
      <c r="O307" s="62"/>
      <c r="P307" s="62"/>
      <c r="Q307" s="62"/>
      <c r="R307" s="62"/>
      <c r="S307" s="62"/>
    </row>
    <row r="308" spans="1:19" s="63" customFormat="1" x14ac:dyDescent="0.3">
      <c r="A308" s="56"/>
      <c r="B308" s="57"/>
      <c r="C308" s="272"/>
      <c r="D308" s="273"/>
      <c r="E308" s="273"/>
      <c r="F308" s="273"/>
      <c r="G308" s="273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</row>
    <row r="309" spans="1:19" s="63" customFormat="1" x14ac:dyDescent="0.3">
      <c r="A309" s="56"/>
      <c r="B309" s="57"/>
      <c r="C309" s="270"/>
      <c r="D309" s="271"/>
      <c r="E309" s="271"/>
      <c r="F309" s="271"/>
      <c r="G309" s="271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</row>
    <row r="310" spans="1:19" s="63" customFormat="1" x14ac:dyDescent="0.3">
      <c r="A310" s="75"/>
      <c r="B310" s="76"/>
      <c r="C310" s="77"/>
      <c r="D310" s="78"/>
      <c r="E310" s="79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</row>
    <row r="311" spans="1:19" s="63" customFormat="1" x14ac:dyDescent="0.3">
      <c r="A311" s="56"/>
      <c r="B311" s="57"/>
      <c r="C311" s="272"/>
      <c r="D311" s="273"/>
      <c r="E311" s="273"/>
      <c r="F311" s="273"/>
      <c r="G311" s="273"/>
      <c r="H311" s="62"/>
      <c r="I311" s="62"/>
      <c r="J311" s="62"/>
      <c r="K311" s="62"/>
      <c r="L311" s="62"/>
      <c r="M311" s="62"/>
      <c r="N311" s="60"/>
      <c r="O311" s="60"/>
      <c r="P311" s="60"/>
      <c r="Q311" s="60"/>
      <c r="R311" s="62"/>
      <c r="S311" s="62"/>
    </row>
    <row r="312" spans="1:19" s="63" customFormat="1" x14ac:dyDescent="0.3">
      <c r="A312" s="56"/>
      <c r="B312" s="57"/>
      <c r="C312" s="58"/>
      <c r="D312" s="59"/>
      <c r="E312" s="60"/>
      <c r="F312" s="61"/>
      <c r="G312" s="62"/>
      <c r="H312" s="61"/>
      <c r="I312" s="62"/>
      <c r="J312" s="61"/>
      <c r="K312" s="62"/>
      <c r="L312" s="62"/>
      <c r="M312" s="62"/>
      <c r="N312" s="60"/>
      <c r="O312" s="60"/>
      <c r="P312" s="60"/>
      <c r="Q312" s="60"/>
      <c r="R312" s="62"/>
      <c r="S312" s="62"/>
    </row>
    <row r="313" spans="1:19" s="63" customFormat="1" x14ac:dyDescent="0.3">
      <c r="A313" s="56"/>
      <c r="B313" s="57"/>
      <c r="C313" s="272"/>
      <c r="D313" s="273"/>
      <c r="E313" s="273"/>
      <c r="F313" s="273"/>
      <c r="G313" s="273"/>
      <c r="H313" s="62"/>
      <c r="I313" s="62"/>
      <c r="J313" s="62"/>
      <c r="K313" s="62"/>
      <c r="L313" s="62"/>
      <c r="M313" s="62"/>
      <c r="N313" s="60"/>
      <c r="O313" s="60"/>
      <c r="P313" s="60"/>
      <c r="Q313" s="60"/>
      <c r="R313" s="62"/>
      <c r="S313" s="62"/>
    </row>
    <row r="314" spans="1:19" s="63" customFormat="1" x14ac:dyDescent="0.3">
      <c r="A314" s="56"/>
      <c r="B314" s="57"/>
      <c r="C314" s="58"/>
      <c r="D314" s="59"/>
      <c r="E314" s="60"/>
      <c r="F314" s="61"/>
      <c r="G314" s="62"/>
      <c r="H314" s="61"/>
      <c r="I314" s="62"/>
      <c r="J314" s="61"/>
      <c r="K314" s="62"/>
      <c r="L314" s="62"/>
      <c r="M314" s="62"/>
      <c r="N314" s="60"/>
      <c r="O314" s="60"/>
      <c r="P314" s="60"/>
      <c r="Q314" s="60"/>
      <c r="R314" s="62"/>
      <c r="S314" s="62"/>
    </row>
    <row r="315" spans="1:19" s="63" customFormat="1" x14ac:dyDescent="0.3">
      <c r="A315" s="56"/>
      <c r="B315" s="57"/>
      <c r="C315" s="272"/>
      <c r="D315" s="273"/>
      <c r="E315" s="273"/>
      <c r="F315" s="273"/>
      <c r="G315" s="273"/>
      <c r="H315" s="62"/>
      <c r="I315" s="62"/>
      <c r="J315" s="62"/>
      <c r="K315" s="62"/>
      <c r="L315" s="62"/>
      <c r="M315" s="62"/>
      <c r="N315" s="60"/>
      <c r="O315" s="60"/>
      <c r="P315" s="60"/>
      <c r="Q315" s="60"/>
      <c r="R315" s="62"/>
      <c r="S315" s="62"/>
    </row>
    <row r="316" spans="1:19" s="63" customFormat="1" x14ac:dyDescent="0.3">
      <c r="A316" s="56"/>
      <c r="B316" s="57"/>
      <c r="C316" s="58"/>
      <c r="D316" s="59"/>
      <c r="E316" s="60"/>
      <c r="F316" s="61"/>
      <c r="G316" s="62"/>
      <c r="H316" s="61"/>
      <c r="I316" s="62"/>
      <c r="J316" s="61"/>
      <c r="K316" s="62"/>
      <c r="L316" s="62"/>
      <c r="M316" s="62"/>
      <c r="N316" s="60"/>
      <c r="O316" s="60"/>
      <c r="P316" s="60"/>
      <c r="Q316" s="60"/>
      <c r="R316" s="62"/>
      <c r="S316" s="62"/>
    </row>
    <row r="317" spans="1:19" s="63" customFormat="1" x14ac:dyDescent="0.3">
      <c r="A317" s="56"/>
      <c r="B317" s="57"/>
      <c r="C317" s="58"/>
      <c r="D317" s="59"/>
      <c r="E317" s="60"/>
      <c r="F317" s="61"/>
      <c r="G317" s="62"/>
      <c r="H317" s="61"/>
      <c r="I317" s="62"/>
      <c r="J317" s="61"/>
      <c r="K317" s="62"/>
      <c r="L317" s="62"/>
      <c r="M317" s="62"/>
      <c r="N317" s="62"/>
      <c r="O317" s="62"/>
      <c r="P317" s="62"/>
      <c r="Q317" s="62"/>
      <c r="R317" s="62"/>
      <c r="S317" s="62"/>
    </row>
    <row r="318" spans="1:19" s="63" customFormat="1" x14ac:dyDescent="0.3">
      <c r="A318" s="56"/>
      <c r="B318" s="57"/>
      <c r="C318" s="58"/>
      <c r="D318" s="59"/>
      <c r="E318" s="60"/>
      <c r="F318" s="61"/>
      <c r="G318" s="62"/>
      <c r="H318" s="61"/>
      <c r="I318" s="62"/>
      <c r="J318" s="61"/>
      <c r="K318" s="62"/>
      <c r="L318" s="62"/>
      <c r="M318" s="62"/>
      <c r="N318" s="62"/>
      <c r="O318" s="62"/>
      <c r="P318" s="62"/>
      <c r="Q318" s="62"/>
      <c r="R318" s="62"/>
      <c r="S318" s="62"/>
    </row>
    <row r="319" spans="1:19" s="63" customFormat="1" x14ac:dyDescent="0.3">
      <c r="A319" s="56"/>
      <c r="B319" s="57"/>
      <c r="C319" s="272"/>
      <c r="D319" s="273"/>
      <c r="E319" s="273"/>
      <c r="F319" s="273"/>
      <c r="G319" s="273"/>
      <c r="H319" s="61"/>
      <c r="I319" s="62"/>
      <c r="J319" s="61"/>
      <c r="K319" s="62"/>
      <c r="L319" s="62"/>
      <c r="M319" s="62"/>
      <c r="N319" s="62"/>
      <c r="O319" s="62"/>
      <c r="P319" s="62"/>
      <c r="Q319" s="62"/>
      <c r="R319" s="62"/>
      <c r="S319" s="62"/>
    </row>
    <row r="320" spans="1:19" s="63" customFormat="1" x14ac:dyDescent="0.3">
      <c r="A320" s="56"/>
      <c r="B320" s="57"/>
      <c r="C320" s="58"/>
      <c r="D320" s="59"/>
      <c r="E320" s="60"/>
      <c r="F320" s="61"/>
      <c r="G320" s="62"/>
      <c r="H320" s="61"/>
      <c r="I320" s="62"/>
      <c r="J320" s="61"/>
      <c r="K320" s="62"/>
      <c r="L320" s="62"/>
      <c r="M320" s="62"/>
      <c r="N320" s="62"/>
      <c r="O320" s="62"/>
      <c r="P320" s="62"/>
      <c r="Q320" s="62"/>
      <c r="R320" s="62"/>
      <c r="S320" s="62"/>
    </row>
    <row r="321" spans="1:19" s="63" customFormat="1" x14ac:dyDescent="0.3">
      <c r="A321" s="56"/>
      <c r="B321" s="57"/>
      <c r="C321" s="272"/>
      <c r="D321" s="273"/>
      <c r="E321" s="273"/>
      <c r="F321" s="273"/>
      <c r="G321" s="273"/>
      <c r="H321" s="61"/>
      <c r="I321" s="62"/>
      <c r="J321" s="61"/>
      <c r="K321" s="62"/>
      <c r="L321" s="62"/>
      <c r="M321" s="62"/>
      <c r="N321" s="62"/>
      <c r="O321" s="62"/>
      <c r="P321" s="62"/>
      <c r="Q321" s="62"/>
      <c r="R321" s="62"/>
      <c r="S321" s="62"/>
    </row>
    <row r="322" spans="1:19" s="63" customFormat="1" x14ac:dyDescent="0.3">
      <c r="A322" s="56"/>
      <c r="B322" s="57"/>
      <c r="C322" s="58"/>
      <c r="D322" s="59"/>
      <c r="E322" s="60"/>
      <c r="F322" s="61"/>
      <c r="G322" s="62"/>
      <c r="H322" s="61"/>
      <c r="I322" s="62"/>
      <c r="J322" s="61"/>
      <c r="K322" s="62"/>
      <c r="L322" s="62"/>
      <c r="M322" s="62"/>
      <c r="N322" s="62"/>
      <c r="O322" s="62"/>
      <c r="P322" s="62"/>
      <c r="Q322" s="62"/>
      <c r="R322" s="62"/>
      <c r="S322" s="62"/>
    </row>
    <row r="323" spans="1:19" s="63" customFormat="1" x14ac:dyDescent="0.3">
      <c r="A323" s="56"/>
      <c r="B323" s="57"/>
      <c r="C323" s="272"/>
      <c r="D323" s="273"/>
      <c r="E323" s="273"/>
      <c r="F323" s="273"/>
      <c r="G323" s="273"/>
      <c r="H323" s="61"/>
      <c r="I323" s="62"/>
      <c r="J323" s="61"/>
      <c r="K323" s="62"/>
      <c r="L323" s="62"/>
      <c r="M323" s="62"/>
      <c r="N323" s="62"/>
      <c r="O323" s="62"/>
      <c r="P323" s="62"/>
      <c r="Q323" s="62"/>
      <c r="R323" s="62"/>
      <c r="S323" s="62"/>
    </row>
    <row r="324" spans="1:19" s="63" customFormat="1" x14ac:dyDescent="0.3">
      <c r="A324" s="56"/>
      <c r="B324" s="57"/>
      <c r="C324" s="270"/>
      <c r="D324" s="271"/>
      <c r="E324" s="271"/>
      <c r="F324" s="271"/>
      <c r="G324" s="271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</row>
    <row r="325" spans="1:19" s="63" customFormat="1" x14ac:dyDescent="0.3">
      <c r="A325" s="56"/>
      <c r="B325" s="57"/>
      <c r="C325" s="58"/>
      <c r="D325" s="59"/>
      <c r="E325" s="60"/>
      <c r="F325" s="61"/>
      <c r="G325" s="62"/>
      <c r="H325" s="61"/>
      <c r="I325" s="62"/>
      <c r="J325" s="61"/>
      <c r="K325" s="62"/>
      <c r="L325" s="62"/>
      <c r="M325" s="62"/>
      <c r="N325" s="62"/>
      <c r="O325" s="62"/>
      <c r="P325" s="62"/>
      <c r="Q325" s="62"/>
      <c r="R325" s="62"/>
      <c r="S325" s="62"/>
    </row>
    <row r="326" spans="1:19" s="63" customFormat="1" x14ac:dyDescent="0.3">
      <c r="A326" s="56"/>
      <c r="B326" s="57"/>
      <c r="C326" s="270"/>
      <c r="D326" s="271"/>
      <c r="E326" s="271"/>
      <c r="F326" s="271"/>
      <c r="G326" s="271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</row>
    <row r="327" spans="1:19" s="63" customFormat="1" x14ac:dyDescent="0.3">
      <c r="A327" s="56"/>
      <c r="B327" s="57"/>
      <c r="C327" s="58"/>
      <c r="D327" s="59"/>
      <c r="E327" s="60"/>
      <c r="F327" s="61"/>
      <c r="G327" s="62"/>
      <c r="H327" s="61"/>
      <c r="I327" s="62"/>
      <c r="J327" s="61"/>
      <c r="K327" s="62"/>
      <c r="L327" s="62"/>
      <c r="M327" s="62"/>
      <c r="N327" s="62"/>
      <c r="O327" s="62"/>
      <c r="P327" s="62"/>
      <c r="Q327" s="62"/>
      <c r="R327" s="62"/>
      <c r="S327" s="62"/>
    </row>
    <row r="328" spans="1:19" s="63" customFormat="1" x14ac:dyDescent="0.3">
      <c r="A328" s="56"/>
      <c r="B328" s="57"/>
      <c r="C328" s="270"/>
      <c r="D328" s="271"/>
      <c r="E328" s="271"/>
      <c r="F328" s="271"/>
      <c r="G328" s="271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</row>
    <row r="329" spans="1:19" s="63" customFormat="1" x14ac:dyDescent="0.3">
      <c r="A329" s="75"/>
      <c r="B329" s="76"/>
      <c r="C329" s="77"/>
      <c r="D329" s="78"/>
      <c r="E329" s="79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</row>
    <row r="330" spans="1:19" s="63" customFormat="1" x14ac:dyDescent="0.3">
      <c r="A330" s="56"/>
      <c r="B330" s="57"/>
      <c r="C330" s="58"/>
      <c r="D330" s="59"/>
      <c r="E330" s="60"/>
      <c r="F330" s="61"/>
      <c r="G330" s="62"/>
      <c r="H330" s="61"/>
      <c r="I330" s="62"/>
      <c r="J330" s="61"/>
      <c r="K330" s="62"/>
      <c r="L330" s="62"/>
      <c r="M330" s="62"/>
      <c r="N330" s="62"/>
      <c r="O330" s="62"/>
      <c r="P330" s="62"/>
      <c r="Q330" s="62"/>
      <c r="R330" s="62"/>
      <c r="S330" s="62"/>
    </row>
    <row r="331" spans="1:19" s="63" customFormat="1" x14ac:dyDescent="0.3">
      <c r="A331" s="75"/>
      <c r="B331" s="76"/>
      <c r="C331" s="77"/>
      <c r="D331" s="78"/>
      <c r="E331" s="79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</row>
    <row r="332" spans="1:19" s="63" customFormat="1" x14ac:dyDescent="0.3">
      <c r="A332" s="56"/>
      <c r="B332" s="57"/>
      <c r="C332" s="58"/>
      <c r="D332" s="59"/>
      <c r="E332" s="60"/>
      <c r="F332" s="61"/>
      <c r="G332" s="62"/>
      <c r="H332" s="61"/>
      <c r="I332" s="62"/>
      <c r="J332" s="61"/>
      <c r="K332" s="62"/>
      <c r="L332" s="62"/>
      <c r="M332" s="62"/>
      <c r="N332" s="62"/>
      <c r="O332" s="62"/>
      <c r="P332" s="62"/>
      <c r="Q332" s="62"/>
      <c r="R332" s="62"/>
      <c r="S332" s="62"/>
    </row>
    <row r="333" spans="1:19" s="63" customFormat="1" x14ac:dyDescent="0.3">
      <c r="A333" s="56"/>
      <c r="B333" s="57"/>
      <c r="C333" s="270"/>
      <c r="D333" s="271"/>
      <c r="E333" s="271"/>
      <c r="F333" s="271"/>
      <c r="G333" s="271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</row>
    <row r="334" spans="1:19" s="63" customFormat="1" x14ac:dyDescent="0.3">
      <c r="A334" s="56"/>
      <c r="B334" s="57"/>
      <c r="C334" s="58"/>
      <c r="D334" s="59"/>
      <c r="E334" s="60"/>
      <c r="F334" s="61"/>
      <c r="G334" s="62"/>
      <c r="H334" s="61"/>
      <c r="I334" s="62"/>
      <c r="J334" s="61"/>
      <c r="K334" s="62"/>
      <c r="L334" s="62"/>
      <c r="M334" s="62"/>
      <c r="N334" s="62"/>
      <c r="O334" s="62"/>
      <c r="P334" s="62"/>
      <c r="Q334" s="62"/>
      <c r="R334" s="62"/>
      <c r="S334" s="62"/>
    </row>
    <row r="335" spans="1:19" s="63" customFormat="1" x14ac:dyDescent="0.3">
      <c r="A335" s="56"/>
      <c r="B335" s="57"/>
      <c r="C335" s="270"/>
      <c r="D335" s="271"/>
      <c r="E335" s="271"/>
      <c r="F335" s="271"/>
      <c r="G335" s="271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</row>
    <row r="336" spans="1:19" s="63" customFormat="1" x14ac:dyDescent="0.3">
      <c r="A336" s="56"/>
      <c r="B336" s="57"/>
      <c r="C336" s="58"/>
      <c r="D336" s="59"/>
      <c r="E336" s="60"/>
      <c r="F336" s="61"/>
      <c r="G336" s="62"/>
      <c r="H336" s="61"/>
      <c r="I336" s="62"/>
      <c r="J336" s="61"/>
      <c r="K336" s="62"/>
      <c r="L336" s="62"/>
      <c r="M336" s="62"/>
      <c r="N336" s="62"/>
      <c r="O336" s="62"/>
      <c r="P336" s="62"/>
      <c r="Q336" s="62"/>
      <c r="R336" s="62"/>
      <c r="S336" s="62"/>
    </row>
    <row r="337" spans="1:25" s="63" customFormat="1" x14ac:dyDescent="0.3">
      <c r="A337" s="56"/>
      <c r="B337" s="57"/>
      <c r="C337" s="270"/>
      <c r="D337" s="271"/>
      <c r="E337" s="271"/>
      <c r="F337" s="271"/>
      <c r="G337" s="271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</row>
    <row r="338" spans="1:25" s="63" customFormat="1" x14ac:dyDescent="0.3">
      <c r="A338" s="75"/>
      <c r="B338" s="76"/>
      <c r="C338" s="77"/>
      <c r="D338" s="78"/>
      <c r="E338" s="79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</row>
    <row r="339" spans="1:25" s="63" customFormat="1" x14ac:dyDescent="0.3">
      <c r="A339" s="56"/>
      <c r="B339" s="57"/>
      <c r="C339" s="58"/>
      <c r="D339" s="59"/>
      <c r="E339" s="60"/>
      <c r="F339" s="61"/>
      <c r="G339" s="62"/>
      <c r="H339" s="61"/>
      <c r="I339" s="62"/>
      <c r="J339" s="61"/>
      <c r="K339" s="62"/>
      <c r="L339" s="62"/>
      <c r="M339" s="62"/>
      <c r="N339" s="62"/>
      <c r="O339" s="62"/>
      <c r="P339" s="62"/>
      <c r="Q339" s="62"/>
      <c r="R339" s="62"/>
      <c r="S339" s="62"/>
    </row>
    <row r="340" spans="1:25" s="63" customFormat="1" x14ac:dyDescent="0.3">
      <c r="A340" s="56"/>
      <c r="B340" s="57"/>
      <c r="C340" s="272"/>
      <c r="D340" s="273"/>
      <c r="E340" s="273"/>
      <c r="F340" s="273"/>
      <c r="G340" s="273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</row>
    <row r="341" spans="1:25" s="63" customFormat="1" x14ac:dyDescent="0.3">
      <c r="A341" s="56"/>
      <c r="B341" s="57"/>
      <c r="C341" s="270"/>
      <c r="D341" s="271"/>
      <c r="E341" s="271"/>
      <c r="F341" s="271"/>
      <c r="G341" s="271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25" s="63" customFormat="1" x14ac:dyDescent="0.3">
      <c r="A342" s="56"/>
      <c r="B342" s="57"/>
      <c r="C342" s="58"/>
      <c r="D342" s="59"/>
      <c r="E342" s="60"/>
      <c r="F342" s="61"/>
      <c r="G342" s="62"/>
      <c r="H342" s="61"/>
      <c r="I342" s="62"/>
      <c r="J342" s="61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25" s="63" customFormat="1" x14ac:dyDescent="0.3">
      <c r="A343" s="56"/>
      <c r="B343" s="57"/>
      <c r="C343" s="272"/>
      <c r="D343" s="273"/>
      <c r="E343" s="273"/>
      <c r="F343" s="273"/>
      <c r="G343" s="273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25" s="63" customFormat="1" x14ac:dyDescent="0.3">
      <c r="A344" s="75"/>
      <c r="B344" s="76"/>
      <c r="C344" s="77"/>
      <c r="D344" s="81"/>
      <c r="E344" s="75"/>
      <c r="F344" s="75"/>
      <c r="G344" s="82"/>
      <c r="H344" s="70"/>
      <c r="I344" s="70"/>
      <c r="J344" s="70"/>
      <c r="K344" s="70"/>
      <c r="L344" s="70"/>
      <c r="M344" s="70"/>
      <c r="N344" s="70"/>
      <c r="O344" s="70"/>
      <c r="P344" s="70"/>
      <c r="Q344" s="70"/>
      <c r="R344" s="70"/>
      <c r="S344" s="70"/>
    </row>
    <row r="345" spans="1:25" s="63" customFormat="1" x14ac:dyDescent="0.3">
      <c r="B345" s="67"/>
      <c r="C345" s="67"/>
      <c r="D345" s="68"/>
    </row>
    <row r="346" spans="1:25" s="63" customFormat="1" x14ac:dyDescent="0.3">
      <c r="A346" s="65"/>
      <c r="B346" s="66"/>
      <c r="C346" s="274"/>
      <c r="D346" s="275"/>
      <c r="E346" s="275"/>
      <c r="F346" s="275"/>
      <c r="G346" s="275"/>
    </row>
    <row r="347" spans="1:25" s="63" customFormat="1" x14ac:dyDescent="0.3">
      <c r="B347" s="67"/>
      <c r="C347" s="67"/>
      <c r="D347" s="68"/>
    </row>
    <row r="348" spans="1:25" s="63" customFormat="1" x14ac:dyDescent="0.3">
      <c r="B348" s="67"/>
      <c r="C348" s="67"/>
      <c r="D348" s="68"/>
      <c r="H348" s="69"/>
      <c r="I348" s="69"/>
      <c r="J348" s="69"/>
      <c r="K348" s="69"/>
      <c r="L348" s="69"/>
      <c r="M348" s="69"/>
      <c r="N348" s="69"/>
      <c r="O348" s="69"/>
      <c r="P348" s="69"/>
      <c r="Q348" s="69"/>
      <c r="R348" s="69"/>
      <c r="S348" s="69"/>
    </row>
    <row r="349" spans="1:25" s="63" customFormat="1" x14ac:dyDescent="0.3">
      <c r="A349" s="70"/>
      <c r="B349" s="71"/>
      <c r="C349" s="71"/>
      <c r="D349" s="72"/>
      <c r="E349" s="73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</row>
    <row r="350" spans="1:25" s="63" customFormat="1" x14ac:dyDescent="0.3">
      <c r="A350" s="75"/>
      <c r="B350" s="76"/>
      <c r="C350" s="77"/>
      <c r="D350" s="78"/>
      <c r="E350" s="79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</row>
    <row r="351" spans="1:25" s="63" customFormat="1" x14ac:dyDescent="0.3">
      <c r="A351" s="56"/>
      <c r="B351" s="57"/>
      <c r="C351" s="58"/>
      <c r="D351" s="59"/>
      <c r="E351" s="60"/>
      <c r="F351" s="61"/>
      <c r="G351" s="62"/>
      <c r="H351" s="61"/>
      <c r="I351" s="62"/>
      <c r="J351" s="61"/>
      <c r="K351" s="62"/>
      <c r="L351" s="62"/>
      <c r="M351" s="62"/>
      <c r="N351" s="62"/>
      <c r="O351" s="62"/>
      <c r="P351" s="62"/>
      <c r="Q351" s="62"/>
      <c r="R351" s="62"/>
      <c r="S351" s="62"/>
      <c r="Y351" s="64"/>
    </row>
    <row r="352" spans="1:25" s="63" customFormat="1" x14ac:dyDescent="0.3">
      <c r="A352" s="56"/>
      <c r="B352" s="57"/>
      <c r="C352" s="270"/>
      <c r="D352" s="271"/>
      <c r="E352" s="271"/>
      <c r="F352" s="271"/>
      <c r="G352" s="271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Y352" s="64"/>
    </row>
    <row r="353" spans="1:25" s="63" customFormat="1" x14ac:dyDescent="0.3">
      <c r="A353" s="56"/>
      <c r="B353" s="57"/>
      <c r="C353" s="58"/>
      <c r="D353" s="59"/>
      <c r="E353" s="60"/>
      <c r="F353" s="61"/>
      <c r="G353" s="62"/>
      <c r="H353" s="61"/>
      <c r="I353" s="62"/>
      <c r="J353" s="61"/>
      <c r="K353" s="62"/>
      <c r="L353" s="62"/>
      <c r="M353" s="62"/>
      <c r="N353" s="62"/>
      <c r="O353" s="62"/>
      <c r="P353" s="62"/>
      <c r="Q353" s="62"/>
      <c r="R353" s="62"/>
      <c r="S353" s="62"/>
      <c r="Y353" s="64"/>
    </row>
    <row r="354" spans="1:25" s="63" customFormat="1" x14ac:dyDescent="0.3">
      <c r="A354" s="56"/>
      <c r="B354" s="57"/>
      <c r="C354" s="270"/>
      <c r="D354" s="271"/>
      <c r="E354" s="271"/>
      <c r="F354" s="271"/>
      <c r="G354" s="271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Y354" s="64"/>
    </row>
    <row r="355" spans="1:25" s="63" customFormat="1" x14ac:dyDescent="0.3">
      <c r="A355" s="56"/>
      <c r="B355" s="57"/>
      <c r="C355" s="58"/>
      <c r="D355" s="59"/>
      <c r="E355" s="60"/>
      <c r="F355" s="61"/>
      <c r="G355" s="62"/>
      <c r="H355" s="61"/>
      <c r="I355" s="62"/>
      <c r="J355" s="61"/>
      <c r="K355" s="62"/>
      <c r="L355" s="62"/>
      <c r="M355" s="62"/>
      <c r="N355" s="62"/>
      <c r="O355" s="62"/>
      <c r="P355" s="62"/>
      <c r="Q355" s="62"/>
      <c r="R355" s="62"/>
      <c r="S355" s="62"/>
      <c r="Y355" s="64"/>
    </row>
    <row r="356" spans="1:25" s="63" customFormat="1" x14ac:dyDescent="0.3">
      <c r="A356" s="56"/>
      <c r="B356" s="57"/>
      <c r="C356" s="270"/>
      <c r="D356" s="271"/>
      <c r="E356" s="271"/>
      <c r="F356" s="271"/>
      <c r="G356" s="271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Y356" s="64"/>
    </row>
    <row r="357" spans="1:25" s="63" customFormat="1" x14ac:dyDescent="0.3">
      <c r="A357" s="56"/>
      <c r="B357" s="57"/>
      <c r="C357" s="58"/>
      <c r="D357" s="59"/>
      <c r="E357" s="60"/>
      <c r="F357" s="61"/>
      <c r="G357" s="62"/>
      <c r="H357" s="61"/>
      <c r="I357" s="62"/>
      <c r="J357" s="61"/>
      <c r="K357" s="62"/>
      <c r="L357" s="62"/>
      <c r="M357" s="62"/>
      <c r="N357" s="62"/>
      <c r="O357" s="62"/>
      <c r="P357" s="62"/>
      <c r="Q357" s="62"/>
      <c r="R357" s="62"/>
      <c r="S357" s="62"/>
      <c r="Y357" s="64"/>
    </row>
    <row r="358" spans="1:25" s="63" customFormat="1" x14ac:dyDescent="0.3">
      <c r="A358" s="56"/>
      <c r="B358" s="57"/>
      <c r="C358" s="270"/>
      <c r="D358" s="271"/>
      <c r="E358" s="271"/>
      <c r="F358" s="271"/>
      <c r="G358" s="271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Y358" s="64"/>
    </row>
    <row r="359" spans="1:25" s="63" customFormat="1" x14ac:dyDescent="0.3">
      <c r="A359" s="56"/>
      <c r="B359" s="57"/>
      <c r="C359" s="58"/>
      <c r="D359" s="59"/>
      <c r="E359" s="60"/>
      <c r="F359" s="61"/>
      <c r="G359" s="62"/>
      <c r="H359" s="61"/>
      <c r="I359" s="62"/>
      <c r="J359" s="61"/>
      <c r="K359" s="62"/>
      <c r="L359" s="62"/>
      <c r="M359" s="62"/>
      <c r="N359" s="62"/>
      <c r="O359" s="62"/>
      <c r="P359" s="62"/>
      <c r="Q359" s="62"/>
      <c r="R359" s="62"/>
      <c r="S359" s="62"/>
      <c r="Y359" s="64"/>
    </row>
    <row r="360" spans="1:25" s="63" customFormat="1" x14ac:dyDescent="0.3">
      <c r="A360" s="56"/>
      <c r="B360" s="57"/>
      <c r="C360" s="270"/>
      <c r="D360" s="271"/>
      <c r="E360" s="271"/>
      <c r="F360" s="271"/>
      <c r="G360" s="271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Y360" s="64"/>
    </row>
    <row r="361" spans="1:25" s="63" customFormat="1" x14ac:dyDescent="0.3">
      <c r="A361" s="56"/>
      <c r="B361" s="57"/>
      <c r="C361" s="58"/>
      <c r="D361" s="59"/>
      <c r="E361" s="60"/>
      <c r="F361" s="61"/>
      <c r="G361" s="62"/>
      <c r="H361" s="61"/>
      <c r="I361" s="62"/>
      <c r="J361" s="61"/>
      <c r="K361" s="62"/>
      <c r="L361" s="62"/>
      <c r="M361" s="62"/>
      <c r="N361" s="62"/>
      <c r="O361" s="62"/>
      <c r="P361" s="62"/>
      <c r="Q361" s="62"/>
      <c r="R361" s="62"/>
      <c r="S361" s="62"/>
      <c r="Y361" s="64"/>
    </row>
    <row r="362" spans="1:25" s="63" customFormat="1" x14ac:dyDescent="0.3">
      <c r="A362" s="56"/>
      <c r="B362" s="57"/>
      <c r="C362" s="270"/>
      <c r="D362" s="271"/>
      <c r="E362" s="271"/>
      <c r="F362" s="271"/>
      <c r="G362" s="27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Y362" s="64"/>
    </row>
    <row r="363" spans="1:25" s="63" customFormat="1" x14ac:dyDescent="0.3">
      <c r="A363" s="56"/>
      <c r="B363" s="57"/>
      <c r="C363" s="58"/>
      <c r="D363" s="59"/>
      <c r="E363" s="60"/>
      <c r="F363" s="61"/>
      <c r="G363" s="62"/>
      <c r="H363" s="61"/>
      <c r="I363" s="62"/>
      <c r="J363" s="61"/>
      <c r="K363" s="62"/>
      <c r="L363" s="62"/>
      <c r="M363" s="62"/>
      <c r="N363" s="62"/>
      <c r="O363" s="62"/>
      <c r="P363" s="62"/>
      <c r="Q363" s="62"/>
      <c r="R363" s="62"/>
      <c r="S363" s="62"/>
      <c r="Y363" s="64"/>
    </row>
    <row r="364" spans="1:25" s="63" customFormat="1" x14ac:dyDescent="0.3">
      <c r="A364" s="56"/>
      <c r="B364" s="57"/>
      <c r="C364" s="270"/>
      <c r="D364" s="271"/>
      <c r="E364" s="271"/>
      <c r="F364" s="271"/>
      <c r="G364" s="27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Y364" s="64"/>
    </row>
    <row r="365" spans="1:25" s="63" customFormat="1" x14ac:dyDescent="0.3">
      <c r="A365" s="56"/>
      <c r="B365" s="57"/>
      <c r="C365" s="58"/>
      <c r="D365" s="59"/>
      <c r="E365" s="60"/>
      <c r="F365" s="61"/>
      <c r="G365" s="62"/>
      <c r="H365" s="61"/>
      <c r="I365" s="62"/>
      <c r="J365" s="61"/>
      <c r="K365" s="62"/>
      <c r="L365" s="62"/>
      <c r="M365" s="62"/>
      <c r="N365" s="62"/>
      <c r="O365" s="62"/>
      <c r="P365" s="62"/>
      <c r="Q365" s="62"/>
      <c r="R365" s="62"/>
      <c r="S365" s="62"/>
      <c r="Y365" s="64"/>
    </row>
    <row r="366" spans="1:25" s="63" customFormat="1" x14ac:dyDescent="0.3">
      <c r="A366" s="56"/>
      <c r="B366" s="57"/>
      <c r="C366" s="270"/>
      <c r="D366" s="271"/>
      <c r="E366" s="271"/>
      <c r="F366" s="271"/>
      <c r="G366" s="27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Y366" s="64"/>
    </row>
    <row r="367" spans="1:25" s="63" customFormat="1" x14ac:dyDescent="0.3">
      <c r="A367" s="56"/>
      <c r="B367" s="57"/>
      <c r="C367" s="58"/>
      <c r="D367" s="59"/>
      <c r="E367" s="60"/>
      <c r="F367" s="61"/>
      <c r="G367" s="62"/>
      <c r="H367" s="61"/>
      <c r="I367" s="62"/>
      <c r="J367" s="61"/>
      <c r="K367" s="62"/>
      <c r="L367" s="62"/>
      <c r="M367" s="62"/>
      <c r="N367" s="62"/>
      <c r="O367" s="62"/>
      <c r="P367" s="62"/>
      <c r="Q367" s="62"/>
      <c r="R367" s="62"/>
      <c r="S367" s="62"/>
      <c r="Y367" s="64"/>
    </row>
    <row r="368" spans="1:25" s="63" customFormat="1" x14ac:dyDescent="0.3">
      <c r="A368" s="56"/>
      <c r="B368" s="57"/>
      <c r="C368" s="270"/>
      <c r="D368" s="271"/>
      <c r="E368" s="271"/>
      <c r="F368" s="271"/>
      <c r="G368" s="271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Y368" s="64"/>
    </row>
    <row r="369" spans="1:25" s="63" customFormat="1" x14ac:dyDescent="0.3">
      <c r="A369" s="56"/>
      <c r="B369" s="57"/>
      <c r="C369" s="58"/>
      <c r="D369" s="59"/>
      <c r="E369" s="60"/>
      <c r="F369" s="61"/>
      <c r="G369" s="62"/>
      <c r="H369" s="61"/>
      <c r="I369" s="62"/>
      <c r="J369" s="61"/>
      <c r="K369" s="62"/>
      <c r="L369" s="62"/>
      <c r="M369" s="62"/>
      <c r="N369" s="62"/>
      <c r="O369" s="62"/>
      <c r="P369" s="62"/>
      <c r="Q369" s="62"/>
      <c r="R369" s="62"/>
      <c r="S369" s="62"/>
      <c r="Y369" s="64"/>
    </row>
    <row r="370" spans="1:25" s="63" customFormat="1" x14ac:dyDescent="0.3">
      <c r="A370" s="56"/>
      <c r="B370" s="57"/>
      <c r="C370" s="270"/>
      <c r="D370" s="271"/>
      <c r="E370" s="271"/>
      <c r="F370" s="271"/>
      <c r="G370" s="271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25" s="63" customFormat="1" x14ac:dyDescent="0.3">
      <c r="A371" s="56"/>
      <c r="B371" s="57"/>
      <c r="C371" s="58"/>
      <c r="D371" s="59"/>
      <c r="E371" s="60"/>
      <c r="F371" s="61"/>
      <c r="G371" s="62"/>
      <c r="H371" s="61"/>
      <c r="I371" s="62"/>
      <c r="J371" s="61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25" s="63" customFormat="1" x14ac:dyDescent="0.3">
      <c r="A372" s="56"/>
      <c r="B372" s="57"/>
      <c r="C372" s="270"/>
      <c r="D372" s="271"/>
      <c r="E372" s="271"/>
      <c r="F372" s="271"/>
      <c r="G372" s="271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25" s="63" customFormat="1" x14ac:dyDescent="0.3">
      <c r="A373" s="56"/>
      <c r="B373" s="57"/>
      <c r="C373" s="58"/>
      <c r="D373" s="59"/>
      <c r="E373" s="60"/>
      <c r="F373" s="61"/>
      <c r="G373" s="62"/>
      <c r="H373" s="61"/>
      <c r="I373" s="62"/>
      <c r="J373" s="61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25" s="63" customFormat="1" x14ac:dyDescent="0.3">
      <c r="A374" s="56"/>
      <c r="B374" s="57"/>
      <c r="C374" s="272"/>
      <c r="D374" s="273"/>
      <c r="E374" s="273"/>
      <c r="F374" s="273"/>
      <c r="G374" s="273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</row>
    <row r="375" spans="1:25" s="63" customFormat="1" x14ac:dyDescent="0.3">
      <c r="A375" s="56"/>
      <c r="B375" s="57"/>
      <c r="C375" s="270"/>
      <c r="D375" s="271"/>
      <c r="E375" s="271"/>
      <c r="F375" s="271"/>
      <c r="G375" s="271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25" s="63" customFormat="1" x14ac:dyDescent="0.3">
      <c r="A376" s="56"/>
      <c r="B376" s="57"/>
      <c r="C376" s="58"/>
      <c r="D376" s="59"/>
      <c r="E376" s="60"/>
      <c r="F376" s="61"/>
      <c r="G376" s="62"/>
      <c r="H376" s="61"/>
      <c r="I376" s="62"/>
      <c r="J376" s="61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25" s="63" customFormat="1" x14ac:dyDescent="0.3">
      <c r="A377" s="56"/>
      <c r="B377" s="57"/>
      <c r="C377" s="270"/>
      <c r="D377" s="271"/>
      <c r="E377" s="271"/>
      <c r="F377" s="271"/>
      <c r="G377" s="271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25" s="63" customFormat="1" x14ac:dyDescent="0.3">
      <c r="A378" s="56"/>
      <c r="B378" s="57"/>
      <c r="C378" s="58"/>
      <c r="D378" s="59"/>
      <c r="E378" s="60"/>
      <c r="F378" s="61"/>
      <c r="G378" s="62"/>
      <c r="H378" s="61"/>
      <c r="I378" s="62"/>
      <c r="J378" s="61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25" s="63" customFormat="1" x14ac:dyDescent="0.3">
      <c r="A379" s="56"/>
      <c r="B379" s="57"/>
      <c r="C379" s="270"/>
      <c r="D379" s="271"/>
      <c r="E379" s="271"/>
      <c r="F379" s="271"/>
      <c r="G379" s="271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25" s="63" customFormat="1" x14ac:dyDescent="0.3">
      <c r="A380" s="56"/>
      <c r="B380" s="57"/>
      <c r="C380" s="58"/>
      <c r="D380" s="59"/>
      <c r="E380" s="60"/>
      <c r="F380" s="61"/>
      <c r="G380" s="62"/>
      <c r="H380" s="61"/>
      <c r="I380" s="62"/>
      <c r="J380" s="61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25" s="63" customFormat="1" x14ac:dyDescent="0.3">
      <c r="A381" s="56"/>
      <c r="B381" s="57"/>
      <c r="C381" s="270"/>
      <c r="D381" s="271"/>
      <c r="E381" s="271"/>
      <c r="F381" s="271"/>
      <c r="G381" s="271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</row>
    <row r="382" spans="1:25" s="63" customFormat="1" x14ac:dyDescent="0.3">
      <c r="A382" s="56"/>
      <c r="B382" s="57"/>
      <c r="C382" s="58"/>
      <c r="D382" s="59"/>
      <c r="E382" s="60"/>
      <c r="F382" s="61"/>
      <c r="G382" s="62"/>
      <c r="H382" s="61"/>
      <c r="I382" s="62"/>
      <c r="J382" s="61"/>
      <c r="K382" s="62"/>
      <c r="L382" s="62"/>
      <c r="M382" s="62"/>
      <c r="N382" s="62"/>
      <c r="O382" s="62"/>
      <c r="P382" s="62"/>
      <c r="Q382" s="62"/>
      <c r="R382" s="62"/>
      <c r="S382" s="62"/>
    </row>
    <row r="383" spans="1:25" s="63" customFormat="1" x14ac:dyDescent="0.3">
      <c r="A383" s="56"/>
      <c r="B383" s="57"/>
      <c r="C383" s="270"/>
      <c r="D383" s="271"/>
      <c r="E383" s="271"/>
      <c r="F383" s="271"/>
      <c r="G383" s="27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</row>
    <row r="384" spans="1:25" s="63" customFormat="1" x14ac:dyDescent="0.3">
      <c r="A384" s="56"/>
      <c r="B384" s="57"/>
      <c r="C384" s="58"/>
      <c r="D384" s="59"/>
      <c r="E384" s="60"/>
      <c r="F384" s="61"/>
      <c r="G384" s="62"/>
      <c r="H384" s="61"/>
      <c r="I384" s="62"/>
      <c r="J384" s="61"/>
      <c r="K384" s="62"/>
      <c r="L384" s="62"/>
      <c r="M384" s="62"/>
      <c r="N384" s="62"/>
      <c r="O384" s="62"/>
      <c r="P384" s="62"/>
      <c r="Q384" s="62"/>
      <c r="R384" s="62"/>
      <c r="S384" s="62"/>
    </row>
    <row r="385" spans="1:19" s="63" customFormat="1" x14ac:dyDescent="0.3">
      <c r="A385" s="56"/>
      <c r="B385" s="57"/>
      <c r="C385" s="272"/>
      <c r="D385" s="273"/>
      <c r="E385" s="273"/>
      <c r="F385" s="273"/>
      <c r="G385" s="273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</row>
    <row r="386" spans="1:19" s="63" customFormat="1" x14ac:dyDescent="0.3">
      <c r="A386" s="56"/>
      <c r="B386" s="57"/>
      <c r="C386" s="270"/>
      <c r="D386" s="271"/>
      <c r="E386" s="271"/>
      <c r="F386" s="271"/>
      <c r="G386" s="271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</row>
    <row r="387" spans="1:19" s="63" customFormat="1" x14ac:dyDescent="0.3">
      <c r="A387" s="56"/>
      <c r="B387" s="57"/>
      <c r="C387" s="58"/>
      <c r="D387" s="59"/>
      <c r="E387" s="60"/>
      <c r="F387" s="61"/>
      <c r="G387" s="62"/>
      <c r="H387" s="61"/>
      <c r="I387" s="62"/>
      <c r="J387" s="61"/>
      <c r="K387" s="62"/>
      <c r="L387" s="62"/>
      <c r="M387" s="62"/>
      <c r="N387" s="62"/>
      <c r="O387" s="62"/>
      <c r="P387" s="62"/>
      <c r="Q387" s="62"/>
      <c r="R387" s="62"/>
      <c r="S387" s="62"/>
    </row>
    <row r="388" spans="1:19" s="63" customFormat="1" x14ac:dyDescent="0.3">
      <c r="A388" s="56"/>
      <c r="B388" s="57"/>
      <c r="C388" s="272"/>
      <c r="D388" s="273"/>
      <c r="E388" s="273"/>
      <c r="F388" s="273"/>
      <c r="G388" s="273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</row>
    <row r="389" spans="1:19" s="63" customFormat="1" x14ac:dyDescent="0.3">
      <c r="A389" s="56"/>
      <c r="B389" s="57"/>
      <c r="C389" s="270"/>
      <c r="D389" s="271"/>
      <c r="E389" s="271"/>
      <c r="F389" s="271"/>
      <c r="G389" s="271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58"/>
      <c r="D390" s="59"/>
      <c r="E390" s="60"/>
      <c r="F390" s="61"/>
      <c r="G390" s="62"/>
      <c r="H390" s="61"/>
      <c r="I390" s="62"/>
      <c r="J390" s="61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56"/>
      <c r="B391" s="57"/>
      <c r="C391" s="270"/>
      <c r="D391" s="271"/>
      <c r="E391" s="271"/>
      <c r="F391" s="271"/>
      <c r="G391" s="271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</row>
    <row r="392" spans="1:19" s="63" customFormat="1" x14ac:dyDescent="0.3">
      <c r="A392" s="56"/>
      <c r="B392" s="57"/>
      <c r="C392" s="58"/>
      <c r="D392" s="59"/>
      <c r="E392" s="60"/>
      <c r="F392" s="61"/>
      <c r="G392" s="62"/>
      <c r="H392" s="61"/>
      <c r="I392" s="62"/>
      <c r="J392" s="61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270"/>
      <c r="D393" s="271"/>
      <c r="E393" s="271"/>
      <c r="F393" s="271"/>
      <c r="G393" s="271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58"/>
      <c r="D394" s="59"/>
      <c r="E394" s="60"/>
      <c r="F394" s="61"/>
      <c r="G394" s="62"/>
      <c r="H394" s="61"/>
      <c r="I394" s="62"/>
      <c r="J394" s="61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0"/>
      <c r="D395" s="271"/>
      <c r="E395" s="271"/>
      <c r="F395" s="271"/>
      <c r="G395" s="271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75"/>
      <c r="B396" s="76"/>
      <c r="C396" s="77"/>
      <c r="D396" s="78"/>
      <c r="E396" s="79"/>
      <c r="F396" s="80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</row>
    <row r="397" spans="1:19" s="63" customFormat="1" x14ac:dyDescent="0.3">
      <c r="A397" s="56"/>
      <c r="B397" s="57"/>
      <c r="C397" s="58"/>
      <c r="D397" s="59"/>
      <c r="E397" s="60"/>
      <c r="F397" s="61"/>
      <c r="G397" s="62"/>
      <c r="H397" s="61"/>
      <c r="I397" s="62"/>
      <c r="J397" s="61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270"/>
      <c r="D398" s="271"/>
      <c r="E398" s="271"/>
      <c r="F398" s="271"/>
      <c r="G398" s="271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56"/>
      <c r="B399" s="57"/>
      <c r="C399" s="58"/>
      <c r="D399" s="59"/>
      <c r="E399" s="60"/>
      <c r="F399" s="61"/>
      <c r="G399" s="62"/>
      <c r="H399" s="61"/>
      <c r="I399" s="62"/>
      <c r="J399" s="61"/>
      <c r="K399" s="62"/>
      <c r="L399" s="62"/>
      <c r="M399" s="62"/>
      <c r="N399" s="62"/>
      <c r="O399" s="62"/>
      <c r="P399" s="62"/>
      <c r="Q399" s="62"/>
      <c r="R399" s="62"/>
      <c r="S399" s="62"/>
    </row>
    <row r="400" spans="1:19" s="63" customFormat="1" x14ac:dyDescent="0.3">
      <c r="A400" s="56"/>
      <c r="B400" s="57"/>
      <c r="C400" s="270"/>
      <c r="D400" s="271"/>
      <c r="E400" s="271"/>
      <c r="F400" s="271"/>
      <c r="G400" s="271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</row>
    <row r="401" spans="1:19" s="63" customFormat="1" x14ac:dyDescent="0.3">
      <c r="A401" s="56"/>
      <c r="B401" s="57"/>
      <c r="C401" s="58"/>
      <c r="D401" s="59"/>
      <c r="E401" s="60"/>
      <c r="F401" s="61"/>
      <c r="G401" s="62"/>
      <c r="H401" s="61"/>
      <c r="I401" s="62"/>
      <c r="J401" s="61"/>
      <c r="K401" s="62"/>
      <c r="L401" s="62"/>
      <c r="M401" s="62"/>
      <c r="N401" s="62"/>
      <c r="O401" s="62"/>
      <c r="P401" s="62"/>
      <c r="Q401" s="62"/>
      <c r="R401" s="62"/>
      <c r="S401" s="62"/>
    </row>
    <row r="402" spans="1:19" s="63" customFormat="1" x14ac:dyDescent="0.3">
      <c r="A402" s="56"/>
      <c r="B402" s="57"/>
      <c r="C402" s="270"/>
      <c r="D402" s="271"/>
      <c r="E402" s="271"/>
      <c r="F402" s="271"/>
      <c r="G402" s="271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</row>
    <row r="403" spans="1:19" s="63" customFormat="1" x14ac:dyDescent="0.3">
      <c r="A403" s="75"/>
      <c r="B403" s="76"/>
      <c r="C403" s="77"/>
      <c r="D403" s="78"/>
      <c r="E403" s="79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</row>
    <row r="404" spans="1:19" s="63" customFormat="1" x14ac:dyDescent="0.3">
      <c r="A404" s="56"/>
      <c r="B404" s="57"/>
      <c r="C404" s="58"/>
      <c r="D404" s="59"/>
      <c r="E404" s="60"/>
      <c r="F404" s="61"/>
      <c r="G404" s="62"/>
      <c r="H404" s="61"/>
      <c r="I404" s="62"/>
      <c r="J404" s="61"/>
      <c r="K404" s="62"/>
      <c r="L404" s="62"/>
      <c r="M404" s="62"/>
      <c r="N404" s="62"/>
      <c r="O404" s="62"/>
      <c r="P404" s="62"/>
      <c r="Q404" s="62"/>
      <c r="R404" s="62"/>
      <c r="S404" s="62"/>
    </row>
    <row r="405" spans="1:19" s="63" customFormat="1" x14ac:dyDescent="0.3">
      <c r="A405" s="56"/>
      <c r="B405" s="57"/>
      <c r="C405" s="272"/>
      <c r="D405" s="273"/>
      <c r="E405" s="273"/>
      <c r="F405" s="273"/>
      <c r="G405" s="273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</row>
    <row r="406" spans="1:19" s="63" customFormat="1" x14ac:dyDescent="0.3">
      <c r="A406" s="56"/>
      <c r="B406" s="57"/>
      <c r="C406" s="270"/>
      <c r="D406" s="271"/>
      <c r="E406" s="271"/>
      <c r="F406" s="271"/>
      <c r="G406" s="271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58"/>
      <c r="D407" s="59"/>
      <c r="E407" s="60"/>
      <c r="F407" s="61"/>
      <c r="G407" s="62"/>
      <c r="H407" s="61"/>
      <c r="I407" s="62"/>
      <c r="J407" s="61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270"/>
      <c r="D408" s="271"/>
      <c r="E408" s="271"/>
      <c r="F408" s="271"/>
      <c r="G408" s="271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56"/>
      <c r="B409" s="57"/>
      <c r="C409" s="58"/>
      <c r="D409" s="59"/>
      <c r="E409" s="60"/>
      <c r="F409" s="61"/>
      <c r="G409" s="62"/>
      <c r="H409" s="61"/>
      <c r="I409" s="62"/>
      <c r="J409" s="61"/>
      <c r="K409" s="62"/>
      <c r="L409" s="62"/>
      <c r="M409" s="62"/>
      <c r="N409" s="62"/>
      <c r="O409" s="62"/>
      <c r="P409" s="62"/>
      <c r="Q409" s="62"/>
      <c r="R409" s="62"/>
      <c r="S409" s="62"/>
    </row>
    <row r="410" spans="1:19" s="63" customFormat="1" x14ac:dyDescent="0.3">
      <c r="A410" s="56"/>
      <c r="B410" s="57"/>
      <c r="C410" s="270"/>
      <c r="D410" s="271"/>
      <c r="E410" s="271"/>
      <c r="F410" s="271"/>
      <c r="G410" s="271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</row>
    <row r="411" spans="1:19" s="63" customFormat="1" x14ac:dyDescent="0.3">
      <c r="A411" s="56"/>
      <c r="B411" s="57"/>
      <c r="C411" s="58"/>
      <c r="D411" s="59"/>
      <c r="E411" s="60"/>
      <c r="F411" s="61"/>
      <c r="G411" s="62"/>
      <c r="H411" s="61"/>
      <c r="I411" s="62"/>
      <c r="J411" s="61"/>
      <c r="K411" s="62"/>
      <c r="L411" s="62"/>
      <c r="M411" s="62"/>
      <c r="N411" s="62"/>
      <c r="O411" s="62"/>
      <c r="P411" s="62"/>
      <c r="Q411" s="62"/>
      <c r="R411" s="62"/>
      <c r="S411" s="62"/>
    </row>
    <row r="412" spans="1:19" s="63" customFormat="1" x14ac:dyDescent="0.3">
      <c r="A412" s="56"/>
      <c r="B412" s="57"/>
      <c r="C412" s="270"/>
      <c r="D412" s="271"/>
      <c r="E412" s="271"/>
      <c r="F412" s="271"/>
      <c r="G412" s="271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</row>
    <row r="413" spans="1:19" s="63" customFormat="1" x14ac:dyDescent="0.3">
      <c r="A413" s="56"/>
      <c r="B413" s="57"/>
      <c r="C413" s="58"/>
      <c r="D413" s="59"/>
      <c r="E413" s="60"/>
      <c r="F413" s="61"/>
      <c r="G413" s="62"/>
      <c r="H413" s="61"/>
      <c r="I413" s="62"/>
      <c r="J413" s="61"/>
      <c r="K413" s="62"/>
      <c r="L413" s="62"/>
      <c r="M413" s="62"/>
      <c r="N413" s="62"/>
      <c r="O413" s="62"/>
      <c r="P413" s="62"/>
      <c r="Q413" s="62"/>
      <c r="R413" s="62"/>
      <c r="S413" s="62"/>
    </row>
    <row r="414" spans="1:19" s="63" customFormat="1" x14ac:dyDescent="0.3">
      <c r="A414" s="56"/>
      <c r="B414" s="57"/>
      <c r="C414" s="270"/>
      <c r="D414" s="271"/>
      <c r="E414" s="271"/>
      <c r="F414" s="271"/>
      <c r="G414" s="271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</row>
    <row r="415" spans="1:19" s="63" customFormat="1" x14ac:dyDescent="0.3">
      <c r="A415" s="56"/>
      <c r="B415" s="57"/>
      <c r="C415" s="58"/>
      <c r="D415" s="59"/>
      <c r="E415" s="60"/>
      <c r="F415" s="61"/>
      <c r="G415" s="62"/>
      <c r="H415" s="61"/>
      <c r="I415" s="62"/>
      <c r="J415" s="61"/>
      <c r="K415" s="62"/>
      <c r="L415" s="62"/>
      <c r="M415" s="62"/>
      <c r="N415" s="62"/>
      <c r="O415" s="62"/>
      <c r="P415" s="62"/>
      <c r="Q415" s="62"/>
      <c r="R415" s="62"/>
      <c r="S415" s="62"/>
    </row>
    <row r="416" spans="1:19" s="63" customFormat="1" x14ac:dyDescent="0.3">
      <c r="A416" s="56"/>
      <c r="B416" s="57"/>
      <c r="C416" s="270"/>
      <c r="D416" s="271"/>
      <c r="E416" s="271"/>
      <c r="F416" s="271"/>
      <c r="G416" s="271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</row>
    <row r="417" spans="1:19" s="63" customFormat="1" x14ac:dyDescent="0.3">
      <c r="A417" s="56"/>
      <c r="B417" s="57"/>
      <c r="C417" s="58"/>
      <c r="D417" s="59"/>
      <c r="E417" s="60"/>
      <c r="F417" s="61"/>
      <c r="G417" s="62"/>
      <c r="H417" s="61"/>
      <c r="I417" s="62"/>
      <c r="J417" s="61"/>
      <c r="K417" s="62"/>
      <c r="L417" s="62"/>
      <c r="M417" s="62"/>
      <c r="N417" s="62"/>
      <c r="O417" s="62"/>
      <c r="P417" s="62"/>
      <c r="Q417" s="62"/>
      <c r="R417" s="62"/>
      <c r="S417" s="62"/>
    </row>
    <row r="418" spans="1:19" s="63" customFormat="1" x14ac:dyDescent="0.3">
      <c r="A418" s="56"/>
      <c r="B418" s="57"/>
      <c r="C418" s="272"/>
      <c r="D418" s="273"/>
      <c r="E418" s="273"/>
      <c r="F418" s="273"/>
      <c r="G418" s="273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</row>
    <row r="419" spans="1:19" s="63" customFormat="1" x14ac:dyDescent="0.3">
      <c r="A419" s="56"/>
      <c r="B419" s="57"/>
      <c r="C419" s="270"/>
      <c r="D419" s="271"/>
      <c r="E419" s="271"/>
      <c r="F419" s="271"/>
      <c r="G419" s="271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</row>
    <row r="420" spans="1:19" s="63" customFormat="1" x14ac:dyDescent="0.3">
      <c r="A420" s="75"/>
      <c r="B420" s="76"/>
      <c r="C420" s="77"/>
      <c r="D420" s="78"/>
      <c r="E420" s="79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</row>
    <row r="421" spans="1:19" s="63" customFormat="1" x14ac:dyDescent="0.3">
      <c r="A421" s="56"/>
      <c r="B421" s="57"/>
      <c r="C421" s="58"/>
      <c r="D421" s="59"/>
      <c r="E421" s="60"/>
      <c r="F421" s="61"/>
      <c r="G421" s="62"/>
      <c r="H421" s="61"/>
      <c r="I421" s="62"/>
      <c r="J421" s="61"/>
      <c r="K421" s="62"/>
      <c r="L421" s="62"/>
      <c r="M421" s="62"/>
      <c r="N421" s="62"/>
      <c r="O421" s="62"/>
      <c r="P421" s="62"/>
      <c r="Q421" s="62"/>
      <c r="R421" s="62"/>
      <c r="S421" s="62"/>
    </row>
    <row r="422" spans="1:19" s="63" customFormat="1" x14ac:dyDescent="0.3">
      <c r="A422" s="56"/>
      <c r="B422" s="57"/>
      <c r="C422" s="270"/>
      <c r="D422" s="271"/>
      <c r="E422" s="271"/>
      <c r="F422" s="271"/>
      <c r="G422" s="271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</row>
    <row r="423" spans="1:19" s="63" customFormat="1" x14ac:dyDescent="0.3">
      <c r="A423" s="56"/>
      <c r="B423" s="57"/>
      <c r="C423" s="58"/>
      <c r="D423" s="59"/>
      <c r="E423" s="60"/>
      <c r="F423" s="61"/>
      <c r="G423" s="62"/>
      <c r="H423" s="61"/>
      <c r="I423" s="62"/>
      <c r="J423" s="61"/>
      <c r="K423" s="62"/>
      <c r="L423" s="62"/>
      <c r="M423" s="62"/>
      <c r="N423" s="62"/>
      <c r="O423" s="62"/>
      <c r="P423" s="62"/>
      <c r="Q423" s="62"/>
      <c r="R423" s="62"/>
      <c r="S423" s="62"/>
    </row>
    <row r="424" spans="1:19" s="63" customFormat="1" x14ac:dyDescent="0.3">
      <c r="A424" s="56"/>
      <c r="B424" s="57"/>
      <c r="C424" s="272"/>
      <c r="D424" s="273"/>
      <c r="E424" s="273"/>
      <c r="F424" s="273"/>
      <c r="G424" s="273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</row>
    <row r="425" spans="1:19" s="63" customFormat="1" x14ac:dyDescent="0.3">
      <c r="A425" s="56"/>
      <c r="B425" s="57"/>
      <c r="C425" s="270"/>
      <c r="D425" s="271"/>
      <c r="E425" s="271"/>
      <c r="F425" s="271"/>
      <c r="G425" s="271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</row>
    <row r="426" spans="1:19" s="63" customFormat="1" x14ac:dyDescent="0.3">
      <c r="A426" s="56"/>
      <c r="B426" s="57"/>
      <c r="C426" s="58"/>
      <c r="D426" s="59"/>
      <c r="E426" s="60"/>
      <c r="F426" s="61"/>
      <c r="G426" s="62"/>
      <c r="H426" s="61"/>
      <c r="I426" s="62"/>
      <c r="J426" s="61"/>
      <c r="K426" s="62"/>
      <c r="L426" s="62"/>
      <c r="M426" s="62"/>
      <c r="N426" s="62"/>
      <c r="O426" s="62"/>
      <c r="P426" s="62"/>
      <c r="Q426" s="62"/>
      <c r="R426" s="62"/>
      <c r="S426" s="62"/>
    </row>
    <row r="427" spans="1:19" s="63" customFormat="1" x14ac:dyDescent="0.3">
      <c r="A427" s="56"/>
      <c r="B427" s="57"/>
      <c r="C427" s="270"/>
      <c r="D427" s="271"/>
      <c r="E427" s="271"/>
      <c r="F427" s="271"/>
      <c r="G427" s="271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</row>
    <row r="428" spans="1:19" s="63" customFormat="1" x14ac:dyDescent="0.3">
      <c r="A428" s="56"/>
      <c r="B428" s="57"/>
      <c r="C428" s="58"/>
      <c r="D428" s="59"/>
      <c r="E428" s="60"/>
      <c r="F428" s="61"/>
      <c r="G428" s="62"/>
      <c r="H428" s="61"/>
      <c r="I428" s="62"/>
      <c r="J428" s="61"/>
      <c r="K428" s="62"/>
      <c r="L428" s="62"/>
      <c r="M428" s="62"/>
      <c r="N428" s="62"/>
      <c r="O428" s="62"/>
      <c r="P428" s="62"/>
      <c r="Q428" s="62"/>
      <c r="R428" s="62"/>
      <c r="S428" s="62"/>
    </row>
    <row r="429" spans="1:19" s="63" customFormat="1" x14ac:dyDescent="0.3">
      <c r="A429" s="56"/>
      <c r="B429" s="57"/>
      <c r="C429" s="270"/>
      <c r="D429" s="271"/>
      <c r="E429" s="271"/>
      <c r="F429" s="271"/>
      <c r="G429" s="271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</row>
    <row r="430" spans="1:19" s="63" customFormat="1" x14ac:dyDescent="0.3">
      <c r="A430" s="56"/>
      <c r="B430" s="57"/>
      <c r="C430" s="58"/>
      <c r="D430" s="59"/>
      <c r="E430" s="60"/>
      <c r="F430" s="61"/>
      <c r="G430" s="62"/>
      <c r="H430" s="61"/>
      <c r="I430" s="62"/>
      <c r="J430" s="61"/>
      <c r="K430" s="62"/>
      <c r="L430" s="62"/>
      <c r="M430" s="62"/>
      <c r="N430" s="62"/>
      <c r="O430" s="62"/>
      <c r="P430" s="62"/>
      <c r="Q430" s="62"/>
      <c r="R430" s="62"/>
      <c r="S430" s="62"/>
    </row>
    <row r="431" spans="1:19" s="63" customFormat="1" x14ac:dyDescent="0.3">
      <c r="A431" s="56"/>
      <c r="B431" s="57"/>
      <c r="C431" s="272"/>
      <c r="D431" s="273"/>
      <c r="E431" s="273"/>
      <c r="F431" s="273"/>
      <c r="G431" s="273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</row>
    <row r="432" spans="1:19" s="63" customFormat="1" x14ac:dyDescent="0.3">
      <c r="A432" s="56"/>
      <c r="B432" s="57"/>
      <c r="C432" s="270"/>
      <c r="D432" s="271"/>
      <c r="E432" s="271"/>
      <c r="F432" s="271"/>
      <c r="G432" s="271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</row>
    <row r="433" spans="1:19" s="63" customFormat="1" x14ac:dyDescent="0.3">
      <c r="A433" s="56"/>
      <c r="B433" s="57"/>
      <c r="C433" s="58"/>
      <c r="D433" s="59"/>
      <c r="E433" s="60"/>
      <c r="F433" s="61"/>
      <c r="G433" s="62"/>
      <c r="H433" s="61"/>
      <c r="I433" s="62"/>
      <c r="J433" s="61"/>
      <c r="K433" s="62"/>
      <c r="L433" s="62"/>
      <c r="M433" s="62"/>
      <c r="N433" s="62"/>
      <c r="O433" s="62"/>
      <c r="P433" s="62"/>
      <c r="Q433" s="62"/>
      <c r="R433" s="62"/>
      <c r="S433" s="62"/>
    </row>
    <row r="434" spans="1:19" s="63" customFormat="1" x14ac:dyDescent="0.3">
      <c r="A434" s="56"/>
      <c r="B434" s="57"/>
      <c r="C434" s="272"/>
      <c r="D434" s="273"/>
      <c r="E434" s="273"/>
      <c r="F434" s="273"/>
      <c r="G434" s="273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</row>
    <row r="435" spans="1:19" s="63" customFormat="1" x14ac:dyDescent="0.3">
      <c r="A435" s="56"/>
      <c r="B435" s="57"/>
      <c r="C435" s="270"/>
      <c r="D435" s="271"/>
      <c r="E435" s="271"/>
      <c r="F435" s="271"/>
      <c r="G435" s="271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</row>
    <row r="436" spans="1:19" s="63" customFormat="1" x14ac:dyDescent="0.3">
      <c r="A436" s="56"/>
      <c r="B436" s="57"/>
      <c r="C436" s="58"/>
      <c r="D436" s="59"/>
      <c r="E436" s="60"/>
      <c r="F436" s="61"/>
      <c r="G436" s="62"/>
      <c r="H436" s="61"/>
      <c r="I436" s="62"/>
      <c r="J436" s="61"/>
      <c r="K436" s="62"/>
      <c r="L436" s="62"/>
      <c r="M436" s="62"/>
      <c r="N436" s="62"/>
      <c r="O436" s="62"/>
      <c r="P436" s="62"/>
      <c r="Q436" s="62"/>
      <c r="R436" s="62"/>
      <c r="S436" s="62"/>
    </row>
    <row r="437" spans="1:19" s="63" customFormat="1" x14ac:dyDescent="0.3">
      <c r="A437" s="56"/>
      <c r="B437" s="57"/>
      <c r="C437" s="272"/>
      <c r="D437" s="273"/>
      <c r="E437" s="273"/>
      <c r="F437" s="273"/>
      <c r="G437" s="273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</row>
    <row r="438" spans="1:19" s="63" customFormat="1" x14ac:dyDescent="0.3">
      <c r="A438" s="56"/>
      <c r="B438" s="57"/>
      <c r="C438" s="270"/>
      <c r="D438" s="271"/>
      <c r="E438" s="271"/>
      <c r="F438" s="271"/>
      <c r="G438" s="271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</row>
    <row r="439" spans="1:19" s="63" customFormat="1" x14ac:dyDescent="0.3">
      <c r="A439" s="56"/>
      <c r="B439" s="57"/>
      <c r="C439" s="58"/>
      <c r="D439" s="59"/>
      <c r="E439" s="60"/>
      <c r="F439" s="61"/>
      <c r="G439" s="62"/>
      <c r="H439" s="61"/>
      <c r="I439" s="62"/>
      <c r="J439" s="61"/>
      <c r="K439" s="62"/>
      <c r="L439" s="62"/>
      <c r="M439" s="62"/>
      <c r="N439" s="62"/>
      <c r="O439" s="62"/>
      <c r="P439" s="62"/>
      <c r="Q439" s="62"/>
      <c r="R439" s="62"/>
      <c r="S439" s="62"/>
    </row>
    <row r="440" spans="1:19" s="63" customFormat="1" x14ac:dyDescent="0.3">
      <c r="A440" s="56"/>
      <c r="B440" s="57"/>
      <c r="C440" s="272"/>
      <c r="D440" s="273"/>
      <c r="E440" s="273"/>
      <c r="F440" s="273"/>
      <c r="G440" s="273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</row>
    <row r="441" spans="1:19" s="63" customFormat="1" x14ac:dyDescent="0.3">
      <c r="A441" s="56"/>
      <c r="B441" s="57"/>
      <c r="C441" s="270"/>
      <c r="D441" s="271"/>
      <c r="E441" s="271"/>
      <c r="F441" s="271"/>
      <c r="G441" s="271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</row>
    <row r="442" spans="1:19" s="63" customFormat="1" x14ac:dyDescent="0.3">
      <c r="A442" s="56"/>
      <c r="B442" s="57"/>
      <c r="C442" s="58"/>
      <c r="D442" s="59"/>
      <c r="E442" s="60"/>
      <c r="F442" s="61"/>
      <c r="G442" s="62"/>
      <c r="H442" s="61"/>
      <c r="I442" s="62"/>
      <c r="J442" s="61"/>
      <c r="K442" s="62"/>
      <c r="L442" s="62"/>
      <c r="M442" s="62"/>
      <c r="N442" s="62"/>
      <c r="O442" s="62"/>
      <c r="P442" s="62"/>
      <c r="Q442" s="62"/>
      <c r="R442" s="62"/>
      <c r="S442" s="62"/>
    </row>
    <row r="443" spans="1:19" s="63" customFormat="1" x14ac:dyDescent="0.3">
      <c r="A443" s="56"/>
      <c r="B443" s="57"/>
      <c r="C443" s="272"/>
      <c r="D443" s="273"/>
      <c r="E443" s="273"/>
      <c r="F443" s="273"/>
      <c r="G443" s="273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</row>
    <row r="444" spans="1:19" s="63" customFormat="1" x14ac:dyDescent="0.3">
      <c r="A444" s="56"/>
      <c r="B444" s="57"/>
      <c r="C444" s="270"/>
      <c r="D444" s="271"/>
      <c r="E444" s="271"/>
      <c r="F444" s="271"/>
      <c r="G444" s="271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</row>
    <row r="445" spans="1:19" s="63" customFormat="1" x14ac:dyDescent="0.3">
      <c r="A445" s="75"/>
      <c r="B445" s="76"/>
      <c r="C445" s="77"/>
      <c r="D445" s="78"/>
      <c r="E445" s="79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</row>
    <row r="446" spans="1:19" s="63" customFormat="1" x14ac:dyDescent="0.3">
      <c r="A446" s="56"/>
      <c r="B446" s="57"/>
      <c r="C446" s="272"/>
      <c r="D446" s="273"/>
      <c r="E446" s="273"/>
      <c r="F446" s="273"/>
      <c r="G446" s="273"/>
      <c r="H446" s="62"/>
      <c r="I446" s="62"/>
      <c r="J446" s="62"/>
      <c r="K446" s="62"/>
      <c r="L446" s="62"/>
      <c r="M446" s="62"/>
      <c r="N446" s="60"/>
      <c r="O446" s="60"/>
      <c r="P446" s="60"/>
      <c r="Q446" s="60"/>
      <c r="R446" s="62"/>
      <c r="S446" s="62"/>
    </row>
    <row r="447" spans="1:19" s="63" customFormat="1" x14ac:dyDescent="0.3">
      <c r="A447" s="56"/>
      <c r="B447" s="57"/>
      <c r="C447" s="58"/>
      <c r="D447" s="59"/>
      <c r="E447" s="60"/>
      <c r="F447" s="61"/>
      <c r="G447" s="62"/>
      <c r="H447" s="61"/>
      <c r="I447" s="62"/>
      <c r="J447" s="61"/>
      <c r="K447" s="62"/>
      <c r="L447" s="62"/>
      <c r="M447" s="62"/>
      <c r="N447" s="60"/>
      <c r="O447" s="60"/>
      <c r="P447" s="60"/>
      <c r="Q447" s="60"/>
      <c r="R447" s="62"/>
      <c r="S447" s="62"/>
    </row>
    <row r="448" spans="1:19" s="63" customFormat="1" x14ac:dyDescent="0.3">
      <c r="A448" s="56"/>
      <c r="B448" s="57"/>
      <c r="C448" s="272"/>
      <c r="D448" s="273"/>
      <c r="E448" s="273"/>
      <c r="F448" s="273"/>
      <c r="G448" s="273"/>
      <c r="H448" s="62"/>
      <c r="I448" s="62"/>
      <c r="J448" s="62"/>
      <c r="K448" s="62"/>
      <c r="L448" s="62"/>
      <c r="M448" s="62"/>
      <c r="N448" s="60"/>
      <c r="O448" s="60"/>
      <c r="P448" s="60"/>
      <c r="Q448" s="60"/>
      <c r="R448" s="62"/>
      <c r="S448" s="62"/>
    </row>
    <row r="449" spans="1:19" s="63" customFormat="1" x14ac:dyDescent="0.3">
      <c r="A449" s="56"/>
      <c r="B449" s="57"/>
      <c r="C449" s="58"/>
      <c r="D449" s="59"/>
      <c r="E449" s="60"/>
      <c r="F449" s="61"/>
      <c r="G449" s="62"/>
      <c r="H449" s="61"/>
      <c r="I449" s="62"/>
      <c r="J449" s="61"/>
      <c r="K449" s="62"/>
      <c r="L449" s="62"/>
      <c r="M449" s="62"/>
      <c r="N449" s="60"/>
      <c r="O449" s="60"/>
      <c r="P449" s="60"/>
      <c r="Q449" s="60"/>
      <c r="R449" s="62"/>
      <c r="S449" s="62"/>
    </row>
    <row r="450" spans="1:19" s="63" customFormat="1" x14ac:dyDescent="0.3">
      <c r="A450" s="56"/>
      <c r="B450" s="57"/>
      <c r="C450" s="272"/>
      <c r="D450" s="273"/>
      <c r="E450" s="273"/>
      <c r="F450" s="273"/>
      <c r="G450" s="273"/>
      <c r="H450" s="62"/>
      <c r="I450" s="62"/>
      <c r="J450" s="62"/>
      <c r="K450" s="62"/>
      <c r="L450" s="62"/>
      <c r="M450" s="62"/>
      <c r="N450" s="60"/>
      <c r="O450" s="60"/>
      <c r="P450" s="60"/>
      <c r="Q450" s="60"/>
      <c r="R450" s="62"/>
      <c r="S450" s="62"/>
    </row>
    <row r="451" spans="1:19" s="63" customFormat="1" x14ac:dyDescent="0.3">
      <c r="A451" s="56"/>
      <c r="B451" s="57"/>
      <c r="C451" s="58"/>
      <c r="D451" s="59"/>
      <c r="E451" s="60"/>
      <c r="F451" s="61"/>
      <c r="G451" s="62"/>
      <c r="H451" s="61"/>
      <c r="I451" s="62"/>
      <c r="J451" s="61"/>
      <c r="K451" s="62"/>
      <c r="L451" s="62"/>
      <c r="M451" s="62"/>
      <c r="N451" s="60"/>
      <c r="O451" s="60"/>
      <c r="P451" s="60"/>
      <c r="Q451" s="60"/>
      <c r="R451" s="62"/>
      <c r="S451" s="62"/>
    </row>
    <row r="452" spans="1:19" s="63" customFormat="1" x14ac:dyDescent="0.3">
      <c r="A452" s="56"/>
      <c r="B452" s="57"/>
      <c r="C452" s="58"/>
      <c r="D452" s="59"/>
      <c r="E452" s="60"/>
      <c r="F452" s="61"/>
      <c r="G452" s="62"/>
      <c r="H452" s="61"/>
      <c r="I452" s="62"/>
      <c r="J452" s="61"/>
      <c r="K452" s="62"/>
      <c r="L452" s="62"/>
      <c r="M452" s="62"/>
      <c r="N452" s="62"/>
      <c r="O452" s="62"/>
      <c r="P452" s="62"/>
      <c r="Q452" s="62"/>
      <c r="R452" s="62"/>
      <c r="S452" s="62"/>
    </row>
    <row r="453" spans="1:19" s="63" customFormat="1" x14ac:dyDescent="0.3">
      <c r="A453" s="56"/>
      <c r="B453" s="57"/>
      <c r="C453" s="58"/>
      <c r="D453" s="59"/>
      <c r="E453" s="60"/>
      <c r="F453" s="61"/>
      <c r="G453" s="62"/>
      <c r="H453" s="61"/>
      <c r="I453" s="62"/>
      <c r="J453" s="61"/>
      <c r="K453" s="62"/>
      <c r="L453" s="62"/>
      <c r="M453" s="62"/>
      <c r="N453" s="62"/>
      <c r="O453" s="62"/>
      <c r="P453" s="62"/>
      <c r="Q453" s="62"/>
      <c r="R453" s="62"/>
      <c r="S453" s="62"/>
    </row>
    <row r="454" spans="1:19" s="63" customFormat="1" x14ac:dyDescent="0.3">
      <c r="A454" s="56"/>
      <c r="B454" s="57"/>
      <c r="C454" s="272"/>
      <c r="D454" s="273"/>
      <c r="E454" s="273"/>
      <c r="F454" s="273"/>
      <c r="G454" s="273"/>
      <c r="H454" s="61"/>
      <c r="I454" s="62"/>
      <c r="J454" s="61"/>
      <c r="K454" s="62"/>
      <c r="L454" s="62"/>
      <c r="M454" s="62"/>
      <c r="N454" s="62"/>
      <c r="O454" s="62"/>
      <c r="P454" s="62"/>
      <c r="Q454" s="62"/>
      <c r="R454" s="62"/>
      <c r="S454" s="62"/>
    </row>
    <row r="455" spans="1:19" s="63" customFormat="1" x14ac:dyDescent="0.3">
      <c r="A455" s="56"/>
      <c r="B455" s="57"/>
      <c r="C455" s="58"/>
      <c r="D455" s="59"/>
      <c r="E455" s="60"/>
      <c r="F455" s="61"/>
      <c r="G455" s="62"/>
      <c r="H455" s="61"/>
      <c r="I455" s="62"/>
      <c r="J455" s="61"/>
      <c r="K455" s="62"/>
      <c r="L455" s="62"/>
      <c r="M455" s="62"/>
      <c r="N455" s="62"/>
      <c r="O455" s="62"/>
      <c r="P455" s="62"/>
      <c r="Q455" s="62"/>
      <c r="R455" s="62"/>
      <c r="S455" s="62"/>
    </row>
    <row r="456" spans="1:19" s="63" customFormat="1" x14ac:dyDescent="0.3">
      <c r="A456" s="56"/>
      <c r="B456" s="57"/>
      <c r="C456" s="272"/>
      <c r="D456" s="273"/>
      <c r="E456" s="273"/>
      <c r="F456" s="273"/>
      <c r="G456" s="273"/>
      <c r="H456" s="61"/>
      <c r="I456" s="62"/>
      <c r="J456" s="61"/>
      <c r="K456" s="62"/>
      <c r="L456" s="62"/>
      <c r="M456" s="62"/>
      <c r="N456" s="62"/>
      <c r="O456" s="62"/>
      <c r="P456" s="62"/>
      <c r="Q456" s="62"/>
      <c r="R456" s="62"/>
      <c r="S456" s="62"/>
    </row>
    <row r="457" spans="1:19" s="63" customFormat="1" x14ac:dyDescent="0.3">
      <c r="A457" s="56"/>
      <c r="B457" s="57"/>
      <c r="C457" s="58"/>
      <c r="D457" s="59"/>
      <c r="E457" s="60"/>
      <c r="F457" s="61"/>
      <c r="G457" s="62"/>
      <c r="H457" s="61"/>
      <c r="I457" s="62"/>
      <c r="J457" s="61"/>
      <c r="K457" s="62"/>
      <c r="L457" s="62"/>
      <c r="M457" s="62"/>
      <c r="N457" s="62"/>
      <c r="O457" s="62"/>
      <c r="P457" s="62"/>
      <c r="Q457" s="62"/>
      <c r="R457" s="62"/>
      <c r="S457" s="62"/>
    </row>
    <row r="458" spans="1:19" s="63" customFormat="1" x14ac:dyDescent="0.3">
      <c r="A458" s="56"/>
      <c r="B458" s="57"/>
      <c r="C458" s="272"/>
      <c r="D458" s="273"/>
      <c r="E458" s="273"/>
      <c r="F458" s="273"/>
      <c r="G458" s="273"/>
      <c r="H458" s="61"/>
      <c r="I458" s="62"/>
      <c r="J458" s="61"/>
      <c r="K458" s="62"/>
      <c r="L458" s="62"/>
      <c r="M458" s="62"/>
      <c r="N458" s="62"/>
      <c r="O458" s="62"/>
      <c r="P458" s="62"/>
      <c r="Q458" s="62"/>
      <c r="R458" s="62"/>
      <c r="S458" s="62"/>
    </row>
    <row r="459" spans="1:19" s="63" customFormat="1" x14ac:dyDescent="0.3">
      <c r="A459" s="56"/>
      <c r="B459" s="57"/>
      <c r="C459" s="270"/>
      <c r="D459" s="271"/>
      <c r="E459" s="271"/>
      <c r="F459" s="271"/>
      <c r="G459" s="271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</row>
    <row r="460" spans="1:19" s="63" customFormat="1" x14ac:dyDescent="0.3">
      <c r="A460" s="56"/>
      <c r="B460" s="57"/>
      <c r="C460" s="58"/>
      <c r="D460" s="59"/>
      <c r="E460" s="60"/>
      <c r="F460" s="61"/>
      <c r="G460" s="62"/>
      <c r="H460" s="61"/>
      <c r="I460" s="62"/>
      <c r="J460" s="61"/>
      <c r="K460" s="62"/>
      <c r="L460" s="62"/>
      <c r="M460" s="62"/>
      <c r="N460" s="62"/>
      <c r="O460" s="62"/>
      <c r="P460" s="62"/>
      <c r="Q460" s="62"/>
      <c r="R460" s="62"/>
      <c r="S460" s="62"/>
    </row>
    <row r="461" spans="1:19" s="63" customFormat="1" x14ac:dyDescent="0.3">
      <c r="A461" s="56"/>
      <c r="B461" s="57"/>
      <c r="C461" s="270"/>
      <c r="D461" s="271"/>
      <c r="E461" s="271"/>
      <c r="F461" s="271"/>
      <c r="G461" s="271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</row>
    <row r="462" spans="1:19" s="63" customFormat="1" x14ac:dyDescent="0.3">
      <c r="A462" s="56"/>
      <c r="B462" s="57"/>
      <c r="C462" s="58"/>
      <c r="D462" s="59"/>
      <c r="E462" s="60"/>
      <c r="F462" s="61"/>
      <c r="G462" s="62"/>
      <c r="H462" s="61"/>
      <c r="I462" s="62"/>
      <c r="J462" s="61"/>
      <c r="K462" s="62"/>
      <c r="L462" s="62"/>
      <c r="M462" s="62"/>
      <c r="N462" s="62"/>
      <c r="O462" s="62"/>
      <c r="P462" s="62"/>
      <c r="Q462" s="62"/>
      <c r="R462" s="62"/>
      <c r="S462" s="62"/>
    </row>
    <row r="463" spans="1:19" s="63" customFormat="1" x14ac:dyDescent="0.3">
      <c r="A463" s="56"/>
      <c r="B463" s="57"/>
      <c r="C463" s="270"/>
      <c r="D463" s="271"/>
      <c r="E463" s="271"/>
      <c r="F463" s="271"/>
      <c r="G463" s="271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</row>
    <row r="464" spans="1:19" s="63" customFormat="1" x14ac:dyDescent="0.3">
      <c r="A464" s="75"/>
      <c r="B464" s="76"/>
      <c r="C464" s="77"/>
      <c r="D464" s="78"/>
      <c r="E464" s="79"/>
      <c r="F464" s="80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</row>
    <row r="465" spans="1:19" s="63" customFormat="1" x14ac:dyDescent="0.3">
      <c r="A465" s="56"/>
      <c r="B465" s="57"/>
      <c r="C465" s="58"/>
      <c r="D465" s="59"/>
      <c r="E465" s="60"/>
      <c r="F465" s="61"/>
      <c r="G465" s="62"/>
      <c r="H465" s="61"/>
      <c r="I465" s="62"/>
      <c r="J465" s="61"/>
      <c r="K465" s="62"/>
      <c r="L465" s="62"/>
      <c r="M465" s="62"/>
      <c r="N465" s="62"/>
      <c r="O465" s="62"/>
      <c r="P465" s="62"/>
      <c r="Q465" s="62"/>
      <c r="R465" s="62"/>
      <c r="S465" s="62"/>
    </row>
    <row r="466" spans="1:19" s="63" customFormat="1" x14ac:dyDescent="0.3">
      <c r="A466" s="75"/>
      <c r="B466" s="76"/>
      <c r="C466" s="77"/>
      <c r="D466" s="78"/>
      <c r="E466" s="79"/>
      <c r="F466" s="80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</row>
    <row r="467" spans="1:19" s="63" customFormat="1" x14ac:dyDescent="0.3">
      <c r="A467" s="56"/>
      <c r="B467" s="57"/>
      <c r="C467" s="58"/>
      <c r="D467" s="59"/>
      <c r="E467" s="60"/>
      <c r="F467" s="61"/>
      <c r="G467" s="62"/>
      <c r="H467" s="61"/>
      <c r="I467" s="62"/>
      <c r="J467" s="61"/>
      <c r="K467" s="62"/>
      <c r="L467" s="62"/>
      <c r="M467" s="62"/>
      <c r="N467" s="62"/>
      <c r="O467" s="62"/>
      <c r="P467" s="62"/>
      <c r="Q467" s="62"/>
      <c r="R467" s="62"/>
      <c r="S467" s="62"/>
    </row>
    <row r="468" spans="1:19" s="63" customFormat="1" x14ac:dyDescent="0.3">
      <c r="A468" s="56"/>
      <c r="B468" s="57"/>
      <c r="C468" s="270"/>
      <c r="D468" s="271"/>
      <c r="E468" s="271"/>
      <c r="F468" s="271"/>
      <c r="G468" s="271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</row>
    <row r="469" spans="1:19" s="63" customFormat="1" x14ac:dyDescent="0.3">
      <c r="A469" s="56"/>
      <c r="B469" s="57"/>
      <c r="C469" s="58"/>
      <c r="D469" s="59"/>
      <c r="E469" s="60"/>
      <c r="F469" s="61"/>
      <c r="G469" s="62"/>
      <c r="H469" s="61"/>
      <c r="I469" s="62"/>
      <c r="J469" s="61"/>
      <c r="K469" s="62"/>
      <c r="L469" s="62"/>
      <c r="M469" s="62"/>
      <c r="N469" s="62"/>
      <c r="O469" s="62"/>
      <c r="P469" s="62"/>
      <c r="Q469" s="62"/>
      <c r="R469" s="62"/>
      <c r="S469" s="62"/>
    </row>
    <row r="470" spans="1:19" s="63" customFormat="1" x14ac:dyDescent="0.3">
      <c r="A470" s="56"/>
      <c r="B470" s="57"/>
      <c r="C470" s="270"/>
      <c r="D470" s="271"/>
      <c r="E470" s="271"/>
      <c r="F470" s="271"/>
      <c r="G470" s="271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</row>
    <row r="471" spans="1:19" s="63" customFormat="1" x14ac:dyDescent="0.3">
      <c r="A471" s="56"/>
      <c r="B471" s="57"/>
      <c r="C471" s="58"/>
      <c r="D471" s="59"/>
      <c r="E471" s="60"/>
      <c r="F471" s="61"/>
      <c r="G471" s="62"/>
      <c r="H471" s="61"/>
      <c r="I471" s="62"/>
      <c r="J471" s="61"/>
      <c r="K471" s="62"/>
      <c r="L471" s="62"/>
      <c r="M471" s="62"/>
      <c r="N471" s="62"/>
      <c r="O471" s="62"/>
      <c r="P471" s="62"/>
      <c r="Q471" s="62"/>
      <c r="R471" s="62"/>
      <c r="S471" s="62"/>
    </row>
    <row r="472" spans="1:19" s="63" customFormat="1" x14ac:dyDescent="0.3">
      <c r="A472" s="56"/>
      <c r="B472" s="57"/>
      <c r="C472" s="270"/>
      <c r="D472" s="271"/>
      <c r="E472" s="271"/>
      <c r="F472" s="271"/>
      <c r="G472" s="27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</row>
    <row r="473" spans="1:19" s="63" customFormat="1" x14ac:dyDescent="0.3">
      <c r="A473" s="75"/>
      <c r="B473" s="76"/>
      <c r="C473" s="77"/>
      <c r="D473" s="78"/>
      <c r="E473" s="79"/>
      <c r="F473" s="80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</row>
    <row r="474" spans="1:19" s="63" customFormat="1" x14ac:dyDescent="0.3">
      <c r="A474" s="56"/>
      <c r="B474" s="57"/>
      <c r="C474" s="58"/>
      <c r="D474" s="59"/>
      <c r="E474" s="60"/>
      <c r="F474" s="61"/>
      <c r="G474" s="62"/>
      <c r="H474" s="61"/>
      <c r="I474" s="62"/>
      <c r="J474" s="61"/>
      <c r="K474" s="62"/>
      <c r="L474" s="62"/>
      <c r="M474" s="62"/>
      <c r="N474" s="62"/>
      <c r="O474" s="62"/>
      <c r="P474" s="62"/>
      <c r="Q474" s="62"/>
      <c r="R474" s="62"/>
      <c r="S474" s="62"/>
    </row>
    <row r="475" spans="1:19" s="63" customFormat="1" x14ac:dyDescent="0.3">
      <c r="A475" s="56"/>
      <c r="B475" s="57"/>
      <c r="C475" s="272"/>
      <c r="D475" s="273"/>
      <c r="E475" s="273"/>
      <c r="F475" s="273"/>
      <c r="G475" s="273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19" s="63" customFormat="1" x14ac:dyDescent="0.3">
      <c r="A476" s="56"/>
      <c r="B476" s="57"/>
      <c r="C476" s="270"/>
      <c r="D476" s="271"/>
      <c r="E476" s="271"/>
      <c r="F476" s="271"/>
      <c r="G476" s="271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19" s="63" customFormat="1" x14ac:dyDescent="0.3">
      <c r="A477" s="56"/>
      <c r="B477" s="57"/>
      <c r="C477" s="58"/>
      <c r="D477" s="59"/>
      <c r="E477" s="60"/>
      <c r="F477" s="61"/>
      <c r="G477" s="62"/>
      <c r="H477" s="61"/>
      <c r="I477" s="62"/>
      <c r="J477" s="61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19" s="63" customFormat="1" x14ac:dyDescent="0.3">
      <c r="A478" s="56"/>
      <c r="B478" s="57"/>
      <c r="C478" s="272"/>
      <c r="D478" s="273"/>
      <c r="E478" s="273"/>
      <c r="F478" s="273"/>
      <c r="G478" s="273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19" s="63" customFormat="1" x14ac:dyDescent="0.3">
      <c r="A479" s="75"/>
      <c r="B479" s="76"/>
      <c r="C479" s="77"/>
      <c r="D479" s="81"/>
      <c r="E479" s="75"/>
      <c r="F479" s="75"/>
      <c r="G479" s="82"/>
      <c r="H479" s="70"/>
      <c r="I479" s="70"/>
      <c r="J479" s="70"/>
      <c r="K479" s="70"/>
      <c r="L479" s="70"/>
      <c r="M479" s="70"/>
      <c r="N479" s="70"/>
      <c r="O479" s="70"/>
      <c r="P479" s="70"/>
      <c r="Q479" s="70"/>
      <c r="R479" s="70"/>
      <c r="S479" s="70"/>
    </row>
    <row r="480" spans="1:19" s="63" customFormat="1" x14ac:dyDescent="0.3">
      <c r="B480" s="67"/>
      <c r="C480" s="67"/>
      <c r="D480" s="68"/>
    </row>
    <row r="481" spans="1:25" s="63" customFormat="1" x14ac:dyDescent="0.3">
      <c r="A481" s="65"/>
      <c r="B481" s="66"/>
      <c r="C481" s="274"/>
      <c r="D481" s="275"/>
      <c r="E481" s="275"/>
      <c r="F481" s="275"/>
      <c r="G481" s="275"/>
    </row>
    <row r="482" spans="1:25" s="63" customFormat="1" x14ac:dyDescent="0.3">
      <c r="B482" s="67"/>
      <c r="C482" s="67"/>
      <c r="D482" s="68"/>
    </row>
    <row r="483" spans="1:25" s="63" customFormat="1" x14ac:dyDescent="0.3">
      <c r="B483" s="67"/>
      <c r="C483" s="67"/>
      <c r="D483" s="68"/>
      <c r="H483" s="69"/>
      <c r="I483" s="69"/>
      <c r="J483" s="69"/>
      <c r="K483" s="69"/>
      <c r="L483" s="69"/>
      <c r="M483" s="69"/>
      <c r="N483" s="69"/>
      <c r="O483" s="69"/>
      <c r="P483" s="69"/>
      <c r="Q483" s="69"/>
      <c r="R483" s="69"/>
      <c r="S483" s="69"/>
    </row>
    <row r="484" spans="1:25" s="63" customFormat="1" x14ac:dyDescent="0.3">
      <c r="A484" s="70"/>
      <c r="B484" s="71"/>
      <c r="C484" s="71"/>
      <c r="D484" s="72"/>
      <c r="E484" s="73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Y484" s="64"/>
    </row>
    <row r="485" spans="1:25" s="63" customFormat="1" x14ac:dyDescent="0.3">
      <c r="A485" s="75"/>
      <c r="B485" s="76"/>
      <c r="C485" s="77"/>
      <c r="D485" s="78"/>
      <c r="E485" s="79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Y485" s="64"/>
    </row>
    <row r="486" spans="1:25" s="63" customFormat="1" x14ac:dyDescent="0.3">
      <c r="A486" s="56"/>
      <c r="B486" s="57"/>
      <c r="C486" s="58"/>
      <c r="D486" s="59"/>
      <c r="E486" s="60"/>
      <c r="F486" s="61"/>
      <c r="G486" s="62"/>
      <c r="H486" s="61"/>
      <c r="I486" s="62"/>
      <c r="J486" s="61"/>
      <c r="K486" s="62"/>
      <c r="L486" s="62"/>
      <c r="M486" s="62"/>
      <c r="N486" s="62"/>
      <c r="O486" s="62"/>
      <c r="P486" s="62"/>
      <c r="Q486" s="62"/>
      <c r="R486" s="62"/>
      <c r="S486" s="62"/>
      <c r="Y486" s="64"/>
    </row>
    <row r="487" spans="1:25" s="63" customFormat="1" x14ac:dyDescent="0.3">
      <c r="A487" s="56"/>
      <c r="B487" s="57"/>
      <c r="C487" s="270"/>
      <c r="D487" s="271"/>
      <c r="E487" s="271"/>
      <c r="F487" s="271"/>
      <c r="G487" s="271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Y487" s="64"/>
    </row>
    <row r="488" spans="1:25" s="63" customFormat="1" x14ac:dyDescent="0.3">
      <c r="A488" s="56"/>
      <c r="B488" s="57"/>
      <c r="C488" s="58"/>
      <c r="D488" s="59"/>
      <c r="E488" s="60"/>
      <c r="F488" s="61"/>
      <c r="G488" s="62"/>
      <c r="H488" s="61"/>
      <c r="I488" s="62"/>
      <c r="J488" s="61"/>
      <c r="K488" s="62"/>
      <c r="L488" s="62"/>
      <c r="M488" s="62"/>
      <c r="N488" s="62"/>
      <c r="O488" s="62"/>
      <c r="P488" s="62"/>
      <c r="Q488" s="62"/>
      <c r="R488" s="62"/>
      <c r="S488" s="62"/>
      <c r="Y488" s="64"/>
    </row>
    <row r="489" spans="1:25" s="63" customFormat="1" x14ac:dyDescent="0.3">
      <c r="A489" s="56"/>
      <c r="B489" s="57"/>
      <c r="C489" s="270"/>
      <c r="D489" s="271"/>
      <c r="E489" s="271"/>
      <c r="F489" s="271"/>
      <c r="G489" s="271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Y489" s="64"/>
    </row>
    <row r="490" spans="1:25" s="63" customFormat="1" x14ac:dyDescent="0.3">
      <c r="A490" s="56"/>
      <c r="B490" s="57"/>
      <c r="C490" s="58"/>
      <c r="D490" s="59"/>
      <c r="E490" s="60"/>
      <c r="F490" s="61"/>
      <c r="G490" s="62"/>
      <c r="H490" s="61"/>
      <c r="I490" s="62"/>
      <c r="J490" s="61"/>
      <c r="K490" s="62"/>
      <c r="L490" s="62"/>
      <c r="M490" s="62"/>
      <c r="N490" s="62"/>
      <c r="O490" s="62"/>
      <c r="P490" s="62"/>
      <c r="Q490" s="62"/>
      <c r="R490" s="62"/>
      <c r="S490" s="62"/>
      <c r="Y490" s="64"/>
    </row>
    <row r="491" spans="1:25" s="63" customFormat="1" x14ac:dyDescent="0.3">
      <c r="A491" s="56"/>
      <c r="B491" s="57"/>
      <c r="C491" s="270"/>
      <c r="D491" s="271"/>
      <c r="E491" s="271"/>
      <c r="F491" s="271"/>
      <c r="G491" s="271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Y491" s="64"/>
    </row>
    <row r="492" spans="1:25" s="63" customFormat="1" x14ac:dyDescent="0.3">
      <c r="A492" s="56"/>
      <c r="B492" s="57"/>
      <c r="C492" s="58"/>
      <c r="D492" s="59"/>
      <c r="E492" s="60"/>
      <c r="F492" s="61"/>
      <c r="G492" s="62"/>
      <c r="H492" s="61"/>
      <c r="I492" s="62"/>
      <c r="J492" s="61"/>
      <c r="K492" s="62"/>
      <c r="L492" s="62"/>
      <c r="M492" s="62"/>
      <c r="N492" s="62"/>
      <c r="O492" s="62"/>
      <c r="P492" s="62"/>
      <c r="Q492" s="62"/>
      <c r="R492" s="62"/>
      <c r="S492" s="62"/>
      <c r="Y492" s="64"/>
    </row>
    <row r="493" spans="1:25" s="63" customFormat="1" x14ac:dyDescent="0.3">
      <c r="A493" s="56"/>
      <c r="B493" s="57"/>
      <c r="C493" s="270"/>
      <c r="D493" s="271"/>
      <c r="E493" s="271"/>
      <c r="F493" s="271"/>
      <c r="G493" s="271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Y493" s="64"/>
    </row>
    <row r="494" spans="1:25" s="63" customFormat="1" x14ac:dyDescent="0.3">
      <c r="A494" s="56"/>
      <c r="B494" s="57"/>
      <c r="C494" s="58"/>
      <c r="D494" s="59"/>
      <c r="E494" s="60"/>
      <c r="F494" s="61"/>
      <c r="G494" s="62"/>
      <c r="H494" s="61"/>
      <c r="I494" s="62"/>
      <c r="J494" s="61"/>
      <c r="K494" s="62"/>
      <c r="L494" s="62"/>
      <c r="M494" s="62"/>
      <c r="N494" s="62"/>
      <c r="O494" s="62"/>
      <c r="P494" s="62"/>
      <c r="Q494" s="62"/>
      <c r="R494" s="62"/>
      <c r="S494" s="62"/>
      <c r="Y494" s="64"/>
    </row>
    <row r="495" spans="1:25" s="63" customFormat="1" x14ac:dyDescent="0.3">
      <c r="A495" s="56"/>
      <c r="B495" s="57"/>
      <c r="C495" s="270"/>
      <c r="D495" s="271"/>
      <c r="E495" s="271"/>
      <c r="F495" s="271"/>
      <c r="G495" s="271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Y495" s="64"/>
    </row>
    <row r="496" spans="1:25" s="63" customFormat="1" x14ac:dyDescent="0.3">
      <c r="A496" s="56"/>
      <c r="B496" s="57"/>
      <c r="C496" s="58"/>
      <c r="D496" s="59"/>
      <c r="E496" s="60"/>
      <c r="F496" s="61"/>
      <c r="G496" s="62"/>
      <c r="H496" s="61"/>
      <c r="I496" s="62"/>
      <c r="J496" s="61"/>
      <c r="K496" s="62"/>
      <c r="L496" s="62"/>
      <c r="M496" s="62"/>
      <c r="N496" s="62"/>
      <c r="O496" s="62"/>
      <c r="P496" s="62"/>
      <c r="Q496" s="62"/>
      <c r="R496" s="62"/>
      <c r="S496" s="62"/>
      <c r="Y496" s="64"/>
    </row>
    <row r="497" spans="1:25" s="63" customFormat="1" x14ac:dyDescent="0.3">
      <c r="A497" s="56"/>
      <c r="B497" s="57"/>
      <c r="C497" s="270"/>
      <c r="D497" s="271"/>
      <c r="E497" s="271"/>
      <c r="F497" s="271"/>
      <c r="G497" s="27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Y497" s="64"/>
    </row>
    <row r="498" spans="1:25" s="63" customFormat="1" x14ac:dyDescent="0.3">
      <c r="A498" s="56"/>
      <c r="B498" s="57"/>
      <c r="C498" s="58"/>
      <c r="D498" s="59"/>
      <c r="E498" s="60"/>
      <c r="F498" s="61"/>
      <c r="G498" s="62"/>
      <c r="H498" s="61"/>
      <c r="I498" s="62"/>
      <c r="J498" s="61"/>
      <c r="K498" s="62"/>
      <c r="L498" s="62"/>
      <c r="M498" s="62"/>
      <c r="N498" s="62"/>
      <c r="O498" s="62"/>
      <c r="P498" s="62"/>
      <c r="Q498" s="62"/>
      <c r="R498" s="62"/>
      <c r="S498" s="62"/>
      <c r="Y498" s="64"/>
    </row>
    <row r="499" spans="1:25" s="63" customFormat="1" x14ac:dyDescent="0.3">
      <c r="A499" s="56"/>
      <c r="B499" s="57"/>
      <c r="C499" s="270"/>
      <c r="D499" s="271"/>
      <c r="E499" s="271"/>
      <c r="F499" s="271"/>
      <c r="G499" s="27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Y499" s="64"/>
    </row>
    <row r="500" spans="1:25" s="63" customFormat="1" x14ac:dyDescent="0.3">
      <c r="A500" s="56"/>
      <c r="B500" s="57"/>
      <c r="C500" s="58"/>
      <c r="D500" s="59"/>
      <c r="E500" s="60"/>
      <c r="F500" s="61"/>
      <c r="G500" s="62"/>
      <c r="H500" s="61"/>
      <c r="I500" s="62"/>
      <c r="J500" s="61"/>
      <c r="K500" s="62"/>
      <c r="L500" s="62"/>
      <c r="M500" s="62"/>
      <c r="N500" s="62"/>
      <c r="O500" s="62"/>
      <c r="P500" s="62"/>
      <c r="Q500" s="62"/>
      <c r="R500" s="62"/>
      <c r="S500" s="62"/>
      <c r="Y500" s="64"/>
    </row>
    <row r="501" spans="1:25" s="63" customFormat="1" x14ac:dyDescent="0.3">
      <c r="A501" s="56"/>
      <c r="B501" s="57"/>
      <c r="C501" s="270"/>
      <c r="D501" s="271"/>
      <c r="E501" s="271"/>
      <c r="F501" s="271"/>
      <c r="G501" s="27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Y501" s="64"/>
    </row>
    <row r="502" spans="1:25" s="63" customFormat="1" x14ac:dyDescent="0.3">
      <c r="A502" s="56"/>
      <c r="B502" s="57"/>
      <c r="C502" s="58"/>
      <c r="D502" s="59"/>
      <c r="E502" s="60"/>
      <c r="F502" s="61"/>
      <c r="G502" s="62"/>
      <c r="H502" s="61"/>
      <c r="I502" s="62"/>
      <c r="J502" s="61"/>
      <c r="K502" s="62"/>
      <c r="L502" s="62"/>
      <c r="M502" s="62"/>
      <c r="N502" s="62"/>
      <c r="O502" s="62"/>
      <c r="P502" s="62"/>
      <c r="Q502" s="62"/>
      <c r="R502" s="62"/>
      <c r="S502" s="62"/>
      <c r="Y502" s="64"/>
    </row>
    <row r="503" spans="1:25" s="63" customFormat="1" x14ac:dyDescent="0.3">
      <c r="A503" s="56"/>
      <c r="B503" s="57"/>
      <c r="C503" s="270"/>
      <c r="D503" s="271"/>
      <c r="E503" s="271"/>
      <c r="F503" s="271"/>
      <c r="G503" s="271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25" s="63" customFormat="1" x14ac:dyDescent="0.3">
      <c r="A504" s="56"/>
      <c r="B504" s="57"/>
      <c r="C504" s="58"/>
      <c r="D504" s="59"/>
      <c r="E504" s="60"/>
      <c r="F504" s="61"/>
      <c r="G504" s="62"/>
      <c r="H504" s="61"/>
      <c r="I504" s="62"/>
      <c r="J504" s="61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25" s="63" customFormat="1" x14ac:dyDescent="0.3">
      <c r="A505" s="56"/>
      <c r="B505" s="57"/>
      <c r="C505" s="270"/>
      <c r="D505" s="271"/>
      <c r="E505" s="271"/>
      <c r="F505" s="271"/>
      <c r="G505" s="271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25" s="63" customFormat="1" x14ac:dyDescent="0.3">
      <c r="A506" s="56"/>
      <c r="B506" s="57"/>
      <c r="C506" s="58"/>
      <c r="D506" s="59"/>
      <c r="E506" s="60"/>
      <c r="F506" s="61"/>
      <c r="G506" s="62"/>
      <c r="H506" s="61"/>
      <c r="I506" s="62"/>
      <c r="J506" s="61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25" s="63" customFormat="1" x14ac:dyDescent="0.3">
      <c r="A507" s="56"/>
      <c r="B507" s="57"/>
      <c r="C507" s="270"/>
      <c r="D507" s="271"/>
      <c r="E507" s="271"/>
      <c r="F507" s="271"/>
      <c r="G507" s="271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25" s="63" customFormat="1" x14ac:dyDescent="0.3">
      <c r="A508" s="56"/>
      <c r="B508" s="57"/>
      <c r="C508" s="58"/>
      <c r="D508" s="59"/>
      <c r="E508" s="60"/>
      <c r="F508" s="61"/>
      <c r="G508" s="62"/>
      <c r="H508" s="61"/>
      <c r="I508" s="62"/>
      <c r="J508" s="61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25" s="63" customFormat="1" x14ac:dyDescent="0.3">
      <c r="A509" s="56"/>
      <c r="B509" s="57"/>
      <c r="C509" s="272"/>
      <c r="D509" s="273"/>
      <c r="E509" s="273"/>
      <c r="F509" s="273"/>
      <c r="G509" s="273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</row>
    <row r="510" spans="1:25" s="63" customFormat="1" x14ac:dyDescent="0.3">
      <c r="A510" s="56"/>
      <c r="B510" s="57"/>
      <c r="C510" s="270"/>
      <c r="D510" s="271"/>
      <c r="E510" s="271"/>
      <c r="F510" s="271"/>
      <c r="G510" s="271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25" s="63" customFormat="1" x14ac:dyDescent="0.3">
      <c r="A511" s="56"/>
      <c r="B511" s="57"/>
      <c r="C511" s="58"/>
      <c r="D511" s="59"/>
      <c r="E511" s="60"/>
      <c r="F511" s="61"/>
      <c r="G511" s="62"/>
      <c r="H511" s="61"/>
      <c r="I511" s="62"/>
      <c r="J511" s="61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25" s="63" customFormat="1" x14ac:dyDescent="0.3">
      <c r="A512" s="56"/>
      <c r="B512" s="57"/>
      <c r="C512" s="270"/>
      <c r="D512" s="271"/>
      <c r="E512" s="271"/>
      <c r="F512" s="271"/>
      <c r="G512" s="271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58"/>
      <c r="D513" s="59"/>
      <c r="E513" s="60"/>
      <c r="F513" s="61"/>
      <c r="G513" s="62"/>
      <c r="H513" s="61"/>
      <c r="I513" s="62"/>
      <c r="J513" s="61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270"/>
      <c r="D514" s="271"/>
      <c r="E514" s="271"/>
      <c r="F514" s="271"/>
      <c r="G514" s="271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58"/>
      <c r="D515" s="59"/>
      <c r="E515" s="60"/>
      <c r="F515" s="61"/>
      <c r="G515" s="62"/>
      <c r="H515" s="61"/>
      <c r="I515" s="62"/>
      <c r="J515" s="61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56"/>
      <c r="B516" s="57"/>
      <c r="C516" s="270"/>
      <c r="D516" s="271"/>
      <c r="E516" s="271"/>
      <c r="F516" s="271"/>
      <c r="G516" s="271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</row>
    <row r="517" spans="1:19" s="63" customFormat="1" x14ac:dyDescent="0.3">
      <c r="A517" s="56"/>
      <c r="B517" s="57"/>
      <c r="C517" s="58"/>
      <c r="D517" s="59"/>
      <c r="E517" s="60"/>
      <c r="F517" s="61"/>
      <c r="G517" s="62"/>
      <c r="H517" s="61"/>
      <c r="I517" s="62"/>
      <c r="J517" s="61"/>
      <c r="K517" s="62"/>
      <c r="L517" s="62"/>
      <c r="M517" s="62"/>
      <c r="N517" s="62"/>
      <c r="O517" s="62"/>
      <c r="P517" s="62"/>
      <c r="Q517" s="62"/>
      <c r="R517" s="62"/>
      <c r="S517" s="62"/>
    </row>
    <row r="518" spans="1:19" s="63" customFormat="1" ht="15" customHeight="1" x14ac:dyDescent="0.3">
      <c r="A518" s="56"/>
      <c r="B518" s="57"/>
      <c r="C518" s="270"/>
      <c r="D518" s="271"/>
      <c r="E518" s="271"/>
      <c r="F518" s="271"/>
      <c r="G518" s="27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</row>
    <row r="519" spans="1:19" s="63" customFormat="1" x14ac:dyDescent="0.3">
      <c r="A519" s="56"/>
      <c r="B519" s="57"/>
      <c r="C519" s="58"/>
      <c r="D519" s="59"/>
      <c r="E519" s="60"/>
      <c r="F519" s="61"/>
      <c r="G519" s="62"/>
      <c r="H519" s="61"/>
      <c r="I519" s="62"/>
      <c r="J519" s="61"/>
      <c r="K519" s="62"/>
      <c r="L519" s="62"/>
      <c r="M519" s="62"/>
      <c r="N519" s="62"/>
      <c r="O519" s="62"/>
      <c r="P519" s="62"/>
      <c r="Q519" s="62"/>
      <c r="R519" s="62"/>
      <c r="S519" s="62"/>
    </row>
    <row r="520" spans="1:19" s="63" customFormat="1" x14ac:dyDescent="0.3">
      <c r="A520" s="56"/>
      <c r="B520" s="57"/>
      <c r="C520" s="272"/>
      <c r="D520" s="273"/>
      <c r="E520" s="273"/>
      <c r="F520" s="273"/>
      <c r="G520" s="273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</row>
    <row r="521" spans="1:19" s="63" customFormat="1" x14ac:dyDescent="0.3">
      <c r="A521" s="56"/>
      <c r="B521" s="57"/>
      <c r="C521" s="270"/>
      <c r="D521" s="271"/>
      <c r="E521" s="271"/>
      <c r="F521" s="271"/>
      <c r="G521" s="271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</row>
    <row r="522" spans="1:19" s="63" customFormat="1" x14ac:dyDescent="0.3">
      <c r="A522" s="56"/>
      <c r="B522" s="57"/>
      <c r="C522" s="58"/>
      <c r="D522" s="59"/>
      <c r="E522" s="60"/>
      <c r="F522" s="61"/>
      <c r="G522" s="62"/>
      <c r="H522" s="61"/>
      <c r="I522" s="62"/>
      <c r="J522" s="61"/>
      <c r="K522" s="62"/>
      <c r="L522" s="62"/>
      <c r="M522" s="62"/>
      <c r="N522" s="62"/>
      <c r="O522" s="62"/>
      <c r="P522" s="62"/>
      <c r="Q522" s="62"/>
      <c r="R522" s="62"/>
      <c r="S522" s="62"/>
    </row>
    <row r="523" spans="1:19" s="63" customFormat="1" x14ac:dyDescent="0.3">
      <c r="A523" s="56"/>
      <c r="B523" s="57"/>
      <c r="C523" s="272"/>
      <c r="D523" s="273"/>
      <c r="E523" s="273"/>
      <c r="F523" s="273"/>
      <c r="G523" s="273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</row>
    <row r="524" spans="1:19" s="63" customFormat="1" x14ac:dyDescent="0.3">
      <c r="A524" s="56"/>
      <c r="B524" s="57"/>
      <c r="C524" s="270"/>
      <c r="D524" s="271"/>
      <c r="E524" s="271"/>
      <c r="F524" s="271"/>
      <c r="G524" s="271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58"/>
      <c r="D525" s="59"/>
      <c r="E525" s="60"/>
      <c r="F525" s="61"/>
      <c r="G525" s="62"/>
      <c r="H525" s="61"/>
      <c r="I525" s="62"/>
      <c r="J525" s="61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56"/>
      <c r="B526" s="57"/>
      <c r="C526" s="270"/>
      <c r="D526" s="271"/>
      <c r="E526" s="271"/>
      <c r="F526" s="271"/>
      <c r="G526" s="271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</row>
    <row r="527" spans="1:19" s="63" customFormat="1" x14ac:dyDescent="0.3">
      <c r="A527" s="56"/>
      <c r="B527" s="57"/>
      <c r="C527" s="58"/>
      <c r="D527" s="59"/>
      <c r="E527" s="60"/>
      <c r="F527" s="61"/>
      <c r="G527" s="62"/>
      <c r="H527" s="61"/>
      <c r="I527" s="62"/>
      <c r="J527" s="61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270"/>
      <c r="D528" s="271"/>
      <c r="E528" s="271"/>
      <c r="F528" s="271"/>
      <c r="G528" s="271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58"/>
      <c r="D529" s="59"/>
      <c r="E529" s="60"/>
      <c r="F529" s="61"/>
      <c r="G529" s="62"/>
      <c r="H529" s="61"/>
      <c r="I529" s="62"/>
      <c r="J529" s="61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0"/>
      <c r="D530" s="271"/>
      <c r="E530" s="271"/>
      <c r="F530" s="271"/>
      <c r="G530" s="271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75"/>
      <c r="B531" s="76"/>
      <c r="C531" s="77"/>
      <c r="D531" s="78"/>
      <c r="E531" s="79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</row>
    <row r="532" spans="1:19" s="63" customFormat="1" x14ac:dyDescent="0.3">
      <c r="A532" s="56"/>
      <c r="B532" s="57"/>
      <c r="C532" s="58"/>
      <c r="D532" s="59"/>
      <c r="E532" s="60"/>
      <c r="F532" s="61"/>
      <c r="G532" s="62"/>
      <c r="H532" s="61"/>
      <c r="I532" s="62"/>
      <c r="J532" s="61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270"/>
      <c r="D533" s="271"/>
      <c r="E533" s="271"/>
      <c r="F533" s="271"/>
      <c r="G533" s="271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56"/>
      <c r="B534" s="57"/>
      <c r="C534" s="58"/>
      <c r="D534" s="59"/>
      <c r="E534" s="60"/>
      <c r="F534" s="61"/>
      <c r="G534" s="62"/>
      <c r="H534" s="61"/>
      <c r="I534" s="62"/>
      <c r="J534" s="61"/>
      <c r="K534" s="62"/>
      <c r="L534" s="62"/>
      <c r="M534" s="62"/>
      <c r="N534" s="62"/>
      <c r="O534" s="62"/>
      <c r="P534" s="62"/>
      <c r="Q534" s="62"/>
      <c r="R534" s="62"/>
      <c r="S534" s="62"/>
    </row>
    <row r="535" spans="1:19" s="63" customFormat="1" x14ac:dyDescent="0.3">
      <c r="A535" s="56"/>
      <c r="B535" s="57"/>
      <c r="C535" s="270"/>
      <c r="D535" s="271"/>
      <c r="E535" s="271"/>
      <c r="F535" s="271"/>
      <c r="G535" s="271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</row>
    <row r="536" spans="1:19" s="63" customFormat="1" x14ac:dyDescent="0.3">
      <c r="A536" s="56"/>
      <c r="B536" s="57"/>
      <c r="C536" s="58"/>
      <c r="D536" s="59"/>
      <c r="E536" s="60"/>
      <c r="F536" s="61"/>
      <c r="G536" s="62"/>
      <c r="H536" s="61"/>
      <c r="I536" s="62"/>
      <c r="J536" s="61"/>
      <c r="K536" s="62"/>
      <c r="L536" s="62"/>
      <c r="M536" s="62"/>
      <c r="N536" s="62"/>
      <c r="O536" s="62"/>
      <c r="P536" s="62"/>
      <c r="Q536" s="62"/>
      <c r="R536" s="62"/>
      <c r="S536" s="62"/>
    </row>
    <row r="537" spans="1:19" s="63" customFormat="1" x14ac:dyDescent="0.3">
      <c r="A537" s="56"/>
      <c r="B537" s="57"/>
      <c r="C537" s="270"/>
      <c r="D537" s="271"/>
      <c r="E537" s="271"/>
      <c r="F537" s="271"/>
      <c r="G537" s="271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</row>
    <row r="538" spans="1:19" s="63" customFormat="1" ht="15" customHeight="1" x14ac:dyDescent="0.3">
      <c r="A538" s="75"/>
      <c r="B538" s="76"/>
      <c r="C538" s="77"/>
      <c r="D538" s="78"/>
      <c r="E538" s="79"/>
      <c r="F538" s="80"/>
      <c r="G538" s="80"/>
      <c r="H538" s="80"/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</row>
    <row r="539" spans="1:19" s="63" customFormat="1" x14ac:dyDescent="0.3">
      <c r="A539" s="56"/>
      <c r="B539" s="57"/>
      <c r="C539" s="58"/>
      <c r="D539" s="59"/>
      <c r="E539" s="60"/>
      <c r="F539" s="61"/>
      <c r="G539" s="62"/>
      <c r="H539" s="61"/>
      <c r="I539" s="62"/>
      <c r="J539" s="61"/>
      <c r="K539" s="62"/>
      <c r="L539" s="62"/>
      <c r="M539" s="62"/>
      <c r="N539" s="62"/>
      <c r="O539" s="62"/>
      <c r="P539" s="62"/>
      <c r="Q539" s="62"/>
      <c r="R539" s="62"/>
      <c r="S539" s="62"/>
    </row>
    <row r="540" spans="1:19" s="63" customFormat="1" x14ac:dyDescent="0.3">
      <c r="A540" s="56"/>
      <c r="B540" s="57"/>
      <c r="C540" s="272"/>
      <c r="D540" s="273"/>
      <c r="E540" s="273"/>
      <c r="F540" s="273"/>
      <c r="G540" s="273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</row>
    <row r="541" spans="1:19" s="63" customFormat="1" x14ac:dyDescent="0.3">
      <c r="A541" s="56"/>
      <c r="B541" s="57"/>
      <c r="C541" s="270"/>
      <c r="D541" s="271"/>
      <c r="E541" s="271"/>
      <c r="F541" s="271"/>
      <c r="G541" s="271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58"/>
      <c r="D542" s="59"/>
      <c r="E542" s="60"/>
      <c r="F542" s="61"/>
      <c r="G542" s="62"/>
      <c r="H542" s="61"/>
      <c r="I542" s="62"/>
      <c r="J542" s="61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270"/>
      <c r="D543" s="271"/>
      <c r="E543" s="271"/>
      <c r="F543" s="271"/>
      <c r="G543" s="271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x14ac:dyDescent="0.3">
      <c r="A544" s="56"/>
      <c r="B544" s="57"/>
      <c r="C544" s="58"/>
      <c r="D544" s="59"/>
      <c r="E544" s="60"/>
      <c r="F544" s="61"/>
      <c r="G544" s="62"/>
      <c r="H544" s="61"/>
      <c r="I544" s="62"/>
      <c r="J544" s="61"/>
      <c r="K544" s="62"/>
      <c r="L544" s="62"/>
      <c r="M544" s="62"/>
      <c r="N544" s="62"/>
      <c r="O544" s="62"/>
      <c r="P544" s="62"/>
      <c r="Q544" s="62"/>
      <c r="R544" s="62"/>
      <c r="S544" s="62"/>
    </row>
    <row r="545" spans="1:19" s="63" customFormat="1" x14ac:dyDescent="0.3">
      <c r="A545" s="56"/>
      <c r="B545" s="57"/>
      <c r="C545" s="270"/>
      <c r="D545" s="271"/>
      <c r="E545" s="271"/>
      <c r="F545" s="271"/>
      <c r="G545" s="271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</row>
    <row r="546" spans="1:19" s="63" customFormat="1" x14ac:dyDescent="0.3">
      <c r="A546" s="56"/>
      <c r="B546" s="57"/>
      <c r="C546" s="58"/>
      <c r="D546" s="59"/>
      <c r="E546" s="60"/>
      <c r="F546" s="61"/>
      <c r="G546" s="62"/>
      <c r="H546" s="61"/>
      <c r="I546" s="62"/>
      <c r="J546" s="61"/>
      <c r="K546" s="62"/>
      <c r="L546" s="62"/>
      <c r="M546" s="62"/>
      <c r="N546" s="62"/>
      <c r="O546" s="62"/>
      <c r="P546" s="62"/>
      <c r="Q546" s="62"/>
      <c r="R546" s="62"/>
      <c r="S546" s="62"/>
    </row>
    <row r="547" spans="1:19" s="63" customFormat="1" x14ac:dyDescent="0.3">
      <c r="A547" s="56"/>
      <c r="B547" s="57"/>
      <c r="C547" s="270"/>
      <c r="D547" s="271"/>
      <c r="E547" s="271"/>
      <c r="F547" s="271"/>
      <c r="G547" s="271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</row>
    <row r="548" spans="1:19" s="63" customFormat="1" x14ac:dyDescent="0.3">
      <c r="A548" s="56"/>
      <c r="B548" s="57"/>
      <c r="C548" s="58"/>
      <c r="D548" s="59"/>
      <c r="E548" s="60"/>
      <c r="F548" s="61"/>
      <c r="G548" s="62"/>
      <c r="H548" s="61"/>
      <c r="I548" s="62"/>
      <c r="J548" s="61"/>
      <c r="K548" s="62"/>
      <c r="L548" s="62"/>
      <c r="M548" s="62"/>
      <c r="N548" s="62"/>
      <c r="O548" s="62"/>
      <c r="P548" s="62"/>
      <c r="Q548" s="62"/>
      <c r="R548" s="62"/>
      <c r="S548" s="62"/>
    </row>
    <row r="549" spans="1:19" s="63" customFormat="1" x14ac:dyDescent="0.3">
      <c r="A549" s="56"/>
      <c r="B549" s="57"/>
      <c r="C549" s="270"/>
      <c r="D549" s="271"/>
      <c r="E549" s="271"/>
      <c r="F549" s="271"/>
      <c r="G549" s="271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</row>
    <row r="550" spans="1:19" s="63" customFormat="1" x14ac:dyDescent="0.3">
      <c r="A550" s="56"/>
      <c r="B550" s="57"/>
      <c r="C550" s="58"/>
      <c r="D550" s="59"/>
      <c r="E550" s="60"/>
      <c r="F550" s="61"/>
      <c r="G550" s="62"/>
      <c r="H550" s="61"/>
      <c r="I550" s="62"/>
      <c r="J550" s="61"/>
      <c r="K550" s="62"/>
      <c r="L550" s="62"/>
      <c r="M550" s="62"/>
      <c r="N550" s="62"/>
      <c r="O550" s="62"/>
      <c r="P550" s="62"/>
      <c r="Q550" s="62"/>
      <c r="R550" s="62"/>
      <c r="S550" s="62"/>
    </row>
    <row r="551" spans="1:19" s="63" customFormat="1" ht="15" customHeight="1" x14ac:dyDescent="0.3">
      <c r="A551" s="56"/>
      <c r="B551" s="57"/>
      <c r="C551" s="270"/>
      <c r="D551" s="271"/>
      <c r="E551" s="271"/>
      <c r="F551" s="271"/>
      <c r="G551" s="271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</row>
    <row r="552" spans="1:19" s="63" customFormat="1" x14ac:dyDescent="0.3">
      <c r="A552" s="56"/>
      <c r="B552" s="57"/>
      <c r="C552" s="58"/>
      <c r="D552" s="59"/>
      <c r="E552" s="60"/>
      <c r="F552" s="61"/>
      <c r="G552" s="62"/>
      <c r="H552" s="61"/>
      <c r="I552" s="62"/>
      <c r="J552" s="61"/>
      <c r="K552" s="62"/>
      <c r="L552" s="62"/>
      <c r="M552" s="62"/>
      <c r="N552" s="62"/>
      <c r="O552" s="62"/>
      <c r="P552" s="62"/>
      <c r="Q552" s="62"/>
      <c r="R552" s="62"/>
      <c r="S552" s="62"/>
    </row>
    <row r="553" spans="1:19" s="63" customFormat="1" x14ac:dyDescent="0.3">
      <c r="A553" s="56"/>
      <c r="B553" s="57"/>
      <c r="C553" s="272"/>
      <c r="D553" s="273"/>
      <c r="E553" s="273"/>
      <c r="F553" s="273"/>
      <c r="G553" s="273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</row>
    <row r="554" spans="1:19" s="63" customFormat="1" x14ac:dyDescent="0.3">
      <c r="A554" s="56"/>
      <c r="B554" s="57"/>
      <c r="C554" s="270"/>
      <c r="D554" s="271"/>
      <c r="E554" s="271"/>
      <c r="F554" s="271"/>
      <c r="G554" s="271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</row>
    <row r="555" spans="1:19" s="63" customFormat="1" x14ac:dyDescent="0.3">
      <c r="A555" s="75"/>
      <c r="B555" s="76"/>
      <c r="C555" s="77"/>
      <c r="D555" s="78"/>
      <c r="E555" s="79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</row>
    <row r="556" spans="1:19" s="63" customFormat="1" x14ac:dyDescent="0.3">
      <c r="A556" s="56"/>
      <c r="B556" s="57"/>
      <c r="C556" s="58"/>
      <c r="D556" s="59"/>
      <c r="E556" s="60"/>
      <c r="F556" s="61"/>
      <c r="G556" s="62"/>
      <c r="H556" s="61"/>
      <c r="I556" s="62"/>
      <c r="J556" s="61"/>
      <c r="K556" s="62"/>
      <c r="L556" s="62"/>
      <c r="M556" s="62"/>
      <c r="N556" s="62"/>
      <c r="O556" s="62"/>
      <c r="P556" s="62"/>
      <c r="Q556" s="62"/>
      <c r="R556" s="62"/>
      <c r="S556" s="62"/>
    </row>
    <row r="557" spans="1:19" s="63" customFormat="1" x14ac:dyDescent="0.3">
      <c r="A557" s="56"/>
      <c r="B557" s="57"/>
      <c r="C557" s="270"/>
      <c r="D557" s="271"/>
      <c r="E557" s="271"/>
      <c r="F557" s="271"/>
      <c r="G557" s="271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</row>
    <row r="558" spans="1:19" s="63" customFormat="1" x14ac:dyDescent="0.3">
      <c r="A558" s="56"/>
      <c r="B558" s="57"/>
      <c r="C558" s="58"/>
      <c r="D558" s="59"/>
      <c r="E558" s="60"/>
      <c r="F558" s="61"/>
      <c r="G558" s="62"/>
      <c r="H558" s="61"/>
      <c r="I558" s="62"/>
      <c r="J558" s="61"/>
      <c r="K558" s="62"/>
      <c r="L558" s="62"/>
      <c r="M558" s="62"/>
      <c r="N558" s="62"/>
      <c r="O558" s="62"/>
      <c r="P558" s="62"/>
      <c r="Q558" s="62"/>
      <c r="R558" s="62"/>
      <c r="S558" s="62"/>
    </row>
    <row r="559" spans="1:19" s="63" customFormat="1" x14ac:dyDescent="0.3">
      <c r="A559" s="56"/>
      <c r="B559" s="57"/>
      <c r="C559" s="272"/>
      <c r="D559" s="273"/>
      <c r="E559" s="273"/>
      <c r="F559" s="273"/>
      <c r="G559" s="273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</row>
    <row r="560" spans="1:19" s="63" customFormat="1" x14ac:dyDescent="0.3">
      <c r="A560" s="56"/>
      <c r="B560" s="57"/>
      <c r="C560" s="270"/>
      <c r="D560" s="271"/>
      <c r="E560" s="271"/>
      <c r="F560" s="271"/>
      <c r="G560" s="271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</row>
    <row r="561" spans="1:19" s="63" customFormat="1" x14ac:dyDescent="0.3">
      <c r="A561" s="56"/>
      <c r="B561" s="57"/>
      <c r="C561" s="58"/>
      <c r="D561" s="59"/>
      <c r="E561" s="60"/>
      <c r="F561" s="61"/>
      <c r="G561" s="62"/>
      <c r="H561" s="61"/>
      <c r="I561" s="62"/>
      <c r="J561" s="61"/>
      <c r="K561" s="62"/>
      <c r="L561" s="62"/>
      <c r="M561" s="62"/>
      <c r="N561" s="62"/>
      <c r="O561" s="62"/>
      <c r="P561" s="62"/>
      <c r="Q561" s="62"/>
      <c r="R561" s="62"/>
      <c r="S561" s="62"/>
    </row>
    <row r="562" spans="1:19" s="63" customFormat="1" x14ac:dyDescent="0.3">
      <c r="A562" s="56"/>
      <c r="B562" s="57"/>
      <c r="C562" s="270"/>
      <c r="D562" s="271"/>
      <c r="E562" s="271"/>
      <c r="F562" s="271"/>
      <c r="G562" s="271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</row>
    <row r="563" spans="1:19" s="63" customFormat="1" x14ac:dyDescent="0.3">
      <c r="A563" s="56"/>
      <c r="B563" s="57"/>
      <c r="C563" s="58"/>
      <c r="D563" s="59"/>
      <c r="E563" s="60"/>
      <c r="F563" s="61"/>
      <c r="G563" s="62"/>
      <c r="H563" s="61"/>
      <c r="I563" s="62"/>
      <c r="J563" s="61"/>
      <c r="K563" s="62"/>
      <c r="L563" s="62"/>
      <c r="M563" s="62"/>
      <c r="N563" s="62"/>
      <c r="O563" s="62"/>
      <c r="P563" s="62"/>
      <c r="Q563" s="62"/>
      <c r="R563" s="62"/>
      <c r="S563" s="62"/>
    </row>
    <row r="564" spans="1:19" s="63" customFormat="1" x14ac:dyDescent="0.3">
      <c r="A564" s="56"/>
      <c r="B564" s="57"/>
      <c r="C564" s="270"/>
      <c r="D564" s="271"/>
      <c r="E564" s="271"/>
      <c r="F564" s="271"/>
      <c r="G564" s="271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</row>
    <row r="565" spans="1:19" s="63" customFormat="1" x14ac:dyDescent="0.3">
      <c r="A565" s="56"/>
      <c r="B565" s="57"/>
      <c r="C565" s="58"/>
      <c r="D565" s="59"/>
      <c r="E565" s="60"/>
      <c r="F565" s="61"/>
      <c r="G565" s="62"/>
      <c r="H565" s="61"/>
      <c r="I565" s="62"/>
      <c r="J565" s="61"/>
      <c r="K565" s="62"/>
      <c r="L565" s="62"/>
      <c r="M565" s="62"/>
      <c r="N565" s="62"/>
      <c r="O565" s="62"/>
      <c r="P565" s="62"/>
      <c r="Q565" s="62"/>
      <c r="R565" s="62"/>
      <c r="S565" s="62"/>
    </row>
    <row r="566" spans="1:19" s="63" customFormat="1" x14ac:dyDescent="0.3">
      <c r="A566" s="56"/>
      <c r="B566" s="57"/>
      <c r="C566" s="272"/>
      <c r="D566" s="273"/>
      <c r="E566" s="273"/>
      <c r="F566" s="273"/>
      <c r="G566" s="273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</row>
    <row r="567" spans="1:19" s="63" customFormat="1" ht="15" customHeight="1" x14ac:dyDescent="0.3">
      <c r="A567" s="56"/>
      <c r="B567" s="57"/>
      <c r="C567" s="270"/>
      <c r="D567" s="271"/>
      <c r="E567" s="271"/>
      <c r="F567" s="271"/>
      <c r="G567" s="271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</row>
    <row r="568" spans="1:19" s="63" customFormat="1" x14ac:dyDescent="0.3">
      <c r="A568" s="56"/>
      <c r="B568" s="57"/>
      <c r="C568" s="58"/>
      <c r="D568" s="59"/>
      <c r="E568" s="60"/>
      <c r="F568" s="61"/>
      <c r="G568" s="62"/>
      <c r="H568" s="61"/>
      <c r="I568" s="62"/>
      <c r="J568" s="61"/>
      <c r="K568" s="62"/>
      <c r="L568" s="62"/>
      <c r="M568" s="62"/>
      <c r="N568" s="62"/>
      <c r="O568" s="62"/>
      <c r="P568" s="62"/>
      <c r="Q568" s="62"/>
      <c r="R568" s="62"/>
      <c r="S568" s="62"/>
    </row>
    <row r="569" spans="1:19" s="63" customFormat="1" x14ac:dyDescent="0.3">
      <c r="A569" s="56"/>
      <c r="B569" s="57"/>
      <c r="C569" s="272"/>
      <c r="D569" s="273"/>
      <c r="E569" s="273"/>
      <c r="F569" s="273"/>
      <c r="G569" s="273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</row>
    <row r="570" spans="1:19" s="63" customFormat="1" ht="15" customHeight="1" x14ac:dyDescent="0.3">
      <c r="A570" s="56"/>
      <c r="B570" s="57"/>
      <c r="C570" s="270"/>
      <c r="D570" s="271"/>
      <c r="E570" s="271"/>
      <c r="F570" s="271"/>
      <c r="G570" s="271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</row>
    <row r="571" spans="1:19" s="63" customFormat="1" x14ac:dyDescent="0.3">
      <c r="A571" s="56"/>
      <c r="B571" s="57"/>
      <c r="C571" s="58"/>
      <c r="D571" s="59"/>
      <c r="E571" s="60"/>
      <c r="F571" s="61"/>
      <c r="G571" s="62"/>
      <c r="H571" s="61"/>
      <c r="I571" s="62"/>
      <c r="J571" s="61"/>
      <c r="K571" s="62"/>
      <c r="L571" s="62"/>
      <c r="M571" s="62"/>
      <c r="N571" s="62"/>
      <c r="O571" s="62"/>
      <c r="P571" s="62"/>
      <c r="Q571" s="62"/>
      <c r="R571" s="62"/>
      <c r="S571" s="62"/>
    </row>
    <row r="572" spans="1:19" s="63" customFormat="1" x14ac:dyDescent="0.3">
      <c r="A572" s="56"/>
      <c r="B572" s="57"/>
      <c r="C572" s="272"/>
      <c r="D572" s="273"/>
      <c r="E572" s="273"/>
      <c r="F572" s="273"/>
      <c r="G572" s="273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</row>
    <row r="573" spans="1:19" s="63" customFormat="1" ht="15" customHeight="1" x14ac:dyDescent="0.3">
      <c r="A573" s="56"/>
      <c r="B573" s="57"/>
      <c r="C573" s="270"/>
      <c r="D573" s="271"/>
      <c r="E573" s="271"/>
      <c r="F573" s="271"/>
      <c r="G573" s="271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</row>
    <row r="574" spans="1:19" s="63" customFormat="1" x14ac:dyDescent="0.3">
      <c r="A574" s="56"/>
      <c r="B574" s="57"/>
      <c r="C574" s="58"/>
      <c r="D574" s="59"/>
      <c r="E574" s="60"/>
      <c r="F574" s="61"/>
      <c r="G574" s="62"/>
      <c r="H574" s="61"/>
      <c r="I574" s="62"/>
      <c r="J574" s="61"/>
      <c r="K574" s="62"/>
      <c r="L574" s="62"/>
      <c r="M574" s="62"/>
      <c r="N574" s="62"/>
      <c r="O574" s="62"/>
      <c r="P574" s="62"/>
      <c r="Q574" s="62"/>
      <c r="R574" s="62"/>
      <c r="S574" s="62"/>
    </row>
    <row r="575" spans="1:19" s="63" customFormat="1" x14ac:dyDescent="0.3">
      <c r="A575" s="56"/>
      <c r="B575" s="57"/>
      <c r="C575" s="272"/>
      <c r="D575" s="273"/>
      <c r="E575" s="273"/>
      <c r="F575" s="273"/>
      <c r="G575" s="273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</row>
    <row r="576" spans="1:19" s="63" customFormat="1" ht="15" customHeight="1" x14ac:dyDescent="0.3">
      <c r="A576" s="56"/>
      <c r="B576" s="57"/>
      <c r="C576" s="270"/>
      <c r="D576" s="271"/>
      <c r="E576" s="271"/>
      <c r="F576" s="271"/>
      <c r="G576" s="271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</row>
    <row r="577" spans="1:19" s="63" customFormat="1" x14ac:dyDescent="0.3">
      <c r="A577" s="56"/>
      <c r="B577" s="57"/>
      <c r="C577" s="58"/>
      <c r="D577" s="59"/>
      <c r="E577" s="60"/>
      <c r="F577" s="61"/>
      <c r="G577" s="62"/>
      <c r="H577" s="61"/>
      <c r="I577" s="62"/>
      <c r="J577" s="61"/>
      <c r="K577" s="62"/>
      <c r="L577" s="62"/>
      <c r="M577" s="62"/>
      <c r="N577" s="62"/>
      <c r="O577" s="62"/>
      <c r="P577" s="62"/>
      <c r="Q577" s="62"/>
      <c r="R577" s="62"/>
      <c r="S577" s="62"/>
    </row>
    <row r="578" spans="1:19" s="63" customFormat="1" x14ac:dyDescent="0.3">
      <c r="A578" s="56"/>
      <c r="B578" s="57"/>
      <c r="C578" s="272"/>
      <c r="D578" s="273"/>
      <c r="E578" s="273"/>
      <c r="F578" s="273"/>
      <c r="G578" s="273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</row>
    <row r="579" spans="1:19" s="63" customFormat="1" x14ac:dyDescent="0.3">
      <c r="A579" s="56"/>
      <c r="B579" s="57"/>
      <c r="C579" s="270"/>
      <c r="D579" s="271"/>
      <c r="E579" s="271"/>
      <c r="F579" s="271"/>
      <c r="G579" s="271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</row>
    <row r="580" spans="1:19" s="63" customFormat="1" x14ac:dyDescent="0.3">
      <c r="A580" s="75"/>
      <c r="B580" s="76"/>
      <c r="C580" s="77"/>
      <c r="D580" s="78"/>
      <c r="E580" s="79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</row>
    <row r="581" spans="1:19" s="63" customFormat="1" x14ac:dyDescent="0.3">
      <c r="A581" s="56"/>
      <c r="B581" s="57"/>
      <c r="C581" s="272"/>
      <c r="D581" s="273"/>
      <c r="E581" s="273"/>
      <c r="F581" s="273"/>
      <c r="G581" s="273"/>
      <c r="H581" s="62"/>
      <c r="I581" s="62"/>
      <c r="J581" s="62"/>
      <c r="K581" s="62"/>
      <c r="L581" s="62"/>
      <c r="M581" s="62"/>
      <c r="N581" s="60"/>
      <c r="O581" s="60"/>
      <c r="P581" s="60"/>
      <c r="Q581" s="60"/>
      <c r="R581" s="62"/>
      <c r="S581" s="62"/>
    </row>
    <row r="582" spans="1:19" s="63" customFormat="1" x14ac:dyDescent="0.3">
      <c r="A582" s="56"/>
      <c r="B582" s="57"/>
      <c r="C582" s="58"/>
      <c r="D582" s="59"/>
      <c r="E582" s="60"/>
      <c r="F582" s="61"/>
      <c r="G582" s="62"/>
      <c r="H582" s="61"/>
      <c r="I582" s="62"/>
      <c r="J582" s="61"/>
      <c r="K582" s="62"/>
      <c r="L582" s="62"/>
      <c r="M582" s="62"/>
      <c r="N582" s="60"/>
      <c r="O582" s="60"/>
      <c r="P582" s="60"/>
      <c r="Q582" s="60"/>
      <c r="R582" s="62"/>
      <c r="S582" s="62"/>
    </row>
    <row r="583" spans="1:19" s="63" customFormat="1" x14ac:dyDescent="0.3">
      <c r="A583" s="56"/>
      <c r="B583" s="57"/>
      <c r="C583" s="272"/>
      <c r="D583" s="273"/>
      <c r="E583" s="273"/>
      <c r="F583" s="273"/>
      <c r="G583" s="273"/>
      <c r="H583" s="62"/>
      <c r="I583" s="62"/>
      <c r="J583" s="62"/>
      <c r="K583" s="62"/>
      <c r="L583" s="62"/>
      <c r="M583" s="62"/>
      <c r="N583" s="60"/>
      <c r="O583" s="60"/>
      <c r="P583" s="60"/>
      <c r="Q583" s="60"/>
      <c r="R583" s="62"/>
      <c r="S583" s="62"/>
    </row>
    <row r="584" spans="1:19" s="63" customFormat="1" x14ac:dyDescent="0.3">
      <c r="A584" s="56"/>
      <c r="B584" s="57"/>
      <c r="C584" s="58"/>
      <c r="D584" s="59"/>
      <c r="E584" s="60"/>
      <c r="F584" s="61"/>
      <c r="G584" s="62"/>
      <c r="H584" s="61"/>
      <c r="I584" s="62"/>
      <c r="J584" s="61"/>
      <c r="K584" s="62"/>
      <c r="L584" s="62"/>
      <c r="M584" s="62"/>
      <c r="N584" s="60"/>
      <c r="O584" s="60"/>
      <c r="P584" s="60"/>
      <c r="Q584" s="60"/>
      <c r="R584" s="62"/>
      <c r="S584" s="62"/>
    </row>
    <row r="585" spans="1:19" s="63" customFormat="1" x14ac:dyDescent="0.3">
      <c r="A585" s="56"/>
      <c r="B585" s="57"/>
      <c r="C585" s="272"/>
      <c r="D585" s="273"/>
      <c r="E585" s="273"/>
      <c r="F585" s="273"/>
      <c r="G585" s="273"/>
      <c r="H585" s="62"/>
      <c r="I585" s="62"/>
      <c r="J585" s="62"/>
      <c r="K585" s="62"/>
      <c r="L585" s="62"/>
      <c r="M585" s="62"/>
      <c r="N585" s="60"/>
      <c r="O585" s="60"/>
      <c r="P585" s="60"/>
      <c r="Q585" s="60"/>
      <c r="R585" s="62"/>
      <c r="S585" s="62"/>
    </row>
    <row r="586" spans="1:19" s="63" customFormat="1" x14ac:dyDescent="0.3">
      <c r="A586" s="56"/>
      <c r="B586" s="57"/>
      <c r="C586" s="58"/>
      <c r="D586" s="59"/>
      <c r="E586" s="60"/>
      <c r="F586" s="61"/>
      <c r="G586" s="62"/>
      <c r="H586" s="61"/>
      <c r="I586" s="62"/>
      <c r="J586" s="61"/>
      <c r="K586" s="62"/>
      <c r="L586" s="62"/>
      <c r="M586" s="62"/>
      <c r="N586" s="60"/>
      <c r="O586" s="60"/>
      <c r="P586" s="60"/>
      <c r="Q586" s="60"/>
      <c r="R586" s="62"/>
      <c r="S586" s="62"/>
    </row>
    <row r="587" spans="1:19" s="63" customFormat="1" ht="15" customHeight="1" x14ac:dyDescent="0.3">
      <c r="A587" s="56"/>
      <c r="B587" s="57"/>
      <c r="C587" s="58"/>
      <c r="D587" s="59"/>
      <c r="E587" s="60"/>
      <c r="F587" s="61"/>
      <c r="G587" s="62"/>
      <c r="H587" s="61"/>
      <c r="I587" s="62"/>
      <c r="J587" s="61"/>
      <c r="K587" s="62"/>
      <c r="L587" s="62"/>
      <c r="M587" s="62"/>
      <c r="N587" s="62"/>
      <c r="O587" s="62"/>
      <c r="P587" s="62"/>
      <c r="Q587" s="62"/>
      <c r="R587" s="62"/>
      <c r="S587" s="62"/>
    </row>
    <row r="588" spans="1:19" s="63" customFormat="1" x14ac:dyDescent="0.3">
      <c r="A588" s="56"/>
      <c r="B588" s="57"/>
      <c r="C588" s="58"/>
      <c r="D588" s="59"/>
      <c r="E588" s="60"/>
      <c r="F588" s="61"/>
      <c r="G588" s="62"/>
      <c r="H588" s="61"/>
      <c r="I588" s="62"/>
      <c r="J588" s="61"/>
      <c r="K588" s="62"/>
      <c r="L588" s="62"/>
      <c r="M588" s="62"/>
      <c r="N588" s="62"/>
      <c r="O588" s="62"/>
      <c r="P588" s="62"/>
      <c r="Q588" s="62"/>
      <c r="R588" s="62"/>
      <c r="S588" s="62"/>
    </row>
    <row r="589" spans="1:19" s="63" customFormat="1" ht="15" customHeight="1" x14ac:dyDescent="0.3">
      <c r="A589" s="56"/>
      <c r="B589" s="57"/>
      <c r="C589" s="272"/>
      <c r="D589" s="273"/>
      <c r="E589" s="273"/>
      <c r="F589" s="273"/>
      <c r="G589" s="273"/>
      <c r="H589" s="61"/>
      <c r="I589" s="62"/>
      <c r="J589" s="61"/>
      <c r="K589" s="62"/>
      <c r="L589" s="62"/>
      <c r="M589" s="62"/>
      <c r="N589" s="62"/>
      <c r="O589" s="62"/>
      <c r="P589" s="62"/>
      <c r="Q589" s="62"/>
      <c r="R589" s="62"/>
      <c r="S589" s="62"/>
    </row>
    <row r="590" spans="1:19" s="63" customFormat="1" x14ac:dyDescent="0.3">
      <c r="A590" s="56"/>
      <c r="B590" s="57"/>
      <c r="C590" s="58"/>
      <c r="D590" s="59"/>
      <c r="E590" s="60"/>
      <c r="F590" s="61"/>
      <c r="G590" s="62"/>
      <c r="H590" s="61"/>
      <c r="I590" s="62"/>
      <c r="J590" s="61"/>
      <c r="K590" s="62"/>
      <c r="L590" s="62"/>
      <c r="M590" s="62"/>
      <c r="N590" s="62"/>
      <c r="O590" s="62"/>
      <c r="P590" s="62"/>
      <c r="Q590" s="62"/>
      <c r="R590" s="62"/>
      <c r="S590" s="62"/>
    </row>
    <row r="591" spans="1:19" s="63" customFormat="1" x14ac:dyDescent="0.3">
      <c r="A591" s="56"/>
      <c r="B591" s="57"/>
      <c r="C591" s="272"/>
      <c r="D591" s="273"/>
      <c r="E591" s="273"/>
      <c r="F591" s="273"/>
      <c r="G591" s="273"/>
      <c r="H591" s="61"/>
      <c r="I591" s="62"/>
      <c r="J591" s="61"/>
      <c r="K591" s="62"/>
      <c r="L591" s="62"/>
      <c r="M591" s="62"/>
      <c r="N591" s="62"/>
      <c r="O591" s="62"/>
      <c r="P591" s="62"/>
      <c r="Q591" s="62"/>
      <c r="R591" s="62"/>
      <c r="S591" s="62"/>
    </row>
    <row r="592" spans="1:19" s="63" customFormat="1" x14ac:dyDescent="0.3">
      <c r="A592" s="56"/>
      <c r="B592" s="57"/>
      <c r="C592" s="58"/>
      <c r="D592" s="59"/>
      <c r="E592" s="60"/>
      <c r="F592" s="61"/>
      <c r="G592" s="62"/>
      <c r="H592" s="61"/>
      <c r="I592" s="62"/>
      <c r="J592" s="61"/>
      <c r="K592" s="62"/>
      <c r="L592" s="62"/>
      <c r="M592" s="62"/>
      <c r="N592" s="62"/>
      <c r="O592" s="62"/>
      <c r="P592" s="62"/>
      <c r="Q592" s="62"/>
      <c r="R592" s="62"/>
      <c r="S592" s="62"/>
    </row>
    <row r="593" spans="1:19" s="63" customFormat="1" x14ac:dyDescent="0.3">
      <c r="A593" s="56"/>
      <c r="B593" s="57"/>
      <c r="C593" s="272"/>
      <c r="D593" s="273"/>
      <c r="E593" s="273"/>
      <c r="F593" s="273"/>
      <c r="G593" s="273"/>
      <c r="H593" s="61"/>
      <c r="I593" s="62"/>
      <c r="J593" s="61"/>
      <c r="K593" s="62"/>
      <c r="L593" s="62"/>
      <c r="M593" s="62"/>
      <c r="N593" s="62"/>
      <c r="O593" s="62"/>
      <c r="P593" s="62"/>
      <c r="Q593" s="62"/>
      <c r="R593" s="62"/>
      <c r="S593" s="62"/>
    </row>
    <row r="594" spans="1:19" s="63" customFormat="1" x14ac:dyDescent="0.3">
      <c r="A594" s="56"/>
      <c r="B594" s="57"/>
      <c r="C594" s="270"/>
      <c r="D594" s="271"/>
      <c r="E594" s="271"/>
      <c r="F594" s="271"/>
      <c r="G594" s="271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</row>
    <row r="595" spans="1:19" s="63" customFormat="1" x14ac:dyDescent="0.3">
      <c r="A595" s="56"/>
      <c r="B595" s="57"/>
      <c r="C595" s="58"/>
      <c r="D595" s="59"/>
      <c r="E595" s="60"/>
      <c r="F595" s="61"/>
      <c r="G595" s="62"/>
      <c r="H595" s="61"/>
      <c r="I595" s="62"/>
      <c r="J595" s="61"/>
      <c r="K595" s="62"/>
      <c r="L595" s="62"/>
      <c r="M595" s="62"/>
      <c r="N595" s="62"/>
      <c r="O595" s="62"/>
      <c r="P595" s="62"/>
      <c r="Q595" s="62"/>
      <c r="R595" s="62"/>
      <c r="S595" s="62"/>
    </row>
    <row r="596" spans="1:19" s="63" customFormat="1" x14ac:dyDescent="0.3">
      <c r="A596" s="56"/>
      <c r="B596" s="57"/>
      <c r="C596" s="270"/>
      <c r="D596" s="271"/>
      <c r="E596" s="271"/>
      <c r="F596" s="271"/>
      <c r="G596" s="271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</row>
    <row r="597" spans="1:19" s="63" customFormat="1" x14ac:dyDescent="0.3">
      <c r="A597" s="56"/>
      <c r="B597" s="57"/>
      <c r="C597" s="58"/>
      <c r="D597" s="59"/>
      <c r="E597" s="60"/>
      <c r="F597" s="61"/>
      <c r="G597" s="62"/>
      <c r="H597" s="61"/>
      <c r="I597" s="62"/>
      <c r="J597" s="61"/>
      <c r="K597" s="62"/>
      <c r="L597" s="62"/>
      <c r="M597" s="62"/>
      <c r="N597" s="62"/>
      <c r="O597" s="62"/>
      <c r="P597" s="62"/>
      <c r="Q597" s="62"/>
      <c r="R597" s="62"/>
      <c r="S597" s="62"/>
    </row>
    <row r="598" spans="1:19" s="63" customFormat="1" x14ac:dyDescent="0.3">
      <c r="A598" s="56"/>
      <c r="B598" s="57"/>
      <c r="C598" s="270"/>
      <c r="D598" s="271"/>
      <c r="E598" s="271"/>
      <c r="F598" s="271"/>
      <c r="G598" s="271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</row>
    <row r="599" spans="1:19" s="63" customFormat="1" x14ac:dyDescent="0.3">
      <c r="A599" s="75"/>
      <c r="B599" s="76"/>
      <c r="C599" s="77"/>
      <c r="D599" s="78"/>
      <c r="E599" s="79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</row>
    <row r="600" spans="1:19" s="63" customFormat="1" x14ac:dyDescent="0.3">
      <c r="A600" s="56"/>
      <c r="B600" s="57"/>
      <c r="C600" s="58"/>
      <c r="D600" s="59"/>
      <c r="E600" s="60"/>
      <c r="F600" s="61"/>
      <c r="G600" s="62"/>
      <c r="H600" s="61"/>
      <c r="I600" s="62"/>
      <c r="J600" s="61"/>
      <c r="K600" s="62"/>
      <c r="L600" s="62"/>
      <c r="M600" s="62"/>
      <c r="N600" s="62"/>
      <c r="O600" s="62"/>
      <c r="P600" s="62"/>
      <c r="Q600" s="62"/>
      <c r="R600" s="62"/>
      <c r="S600" s="62"/>
    </row>
    <row r="601" spans="1:19" s="63" customFormat="1" x14ac:dyDescent="0.3">
      <c r="A601" s="75"/>
      <c r="B601" s="76"/>
      <c r="C601" s="77"/>
      <c r="D601" s="78"/>
      <c r="E601" s="79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</row>
    <row r="602" spans="1:19" s="63" customFormat="1" x14ac:dyDescent="0.3">
      <c r="A602" s="56"/>
      <c r="B602" s="57"/>
      <c r="C602" s="58"/>
      <c r="D602" s="59"/>
      <c r="E602" s="60"/>
      <c r="F602" s="61"/>
      <c r="G602" s="62"/>
      <c r="H602" s="61"/>
      <c r="I602" s="62"/>
      <c r="J602" s="61"/>
      <c r="K602" s="62"/>
      <c r="L602" s="62"/>
      <c r="M602" s="62"/>
      <c r="N602" s="62"/>
      <c r="O602" s="62"/>
      <c r="P602" s="62"/>
      <c r="Q602" s="62"/>
      <c r="R602" s="62"/>
      <c r="S602" s="62"/>
    </row>
    <row r="603" spans="1:19" s="63" customFormat="1" x14ac:dyDescent="0.3">
      <c r="A603" s="56"/>
      <c r="B603" s="57"/>
      <c r="C603" s="270"/>
      <c r="D603" s="271"/>
      <c r="E603" s="271"/>
      <c r="F603" s="271"/>
      <c r="G603" s="271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</row>
    <row r="604" spans="1:19" s="63" customFormat="1" x14ac:dyDescent="0.3">
      <c r="A604" s="56"/>
      <c r="B604" s="57"/>
      <c r="C604" s="58"/>
      <c r="D604" s="59"/>
      <c r="E604" s="60"/>
      <c r="F604" s="61"/>
      <c r="G604" s="62"/>
      <c r="H604" s="61"/>
      <c r="I604" s="62"/>
      <c r="J604" s="61"/>
      <c r="K604" s="62"/>
      <c r="L604" s="62"/>
      <c r="M604" s="62"/>
      <c r="N604" s="62"/>
      <c r="O604" s="62"/>
      <c r="P604" s="62"/>
      <c r="Q604" s="62"/>
      <c r="R604" s="62"/>
      <c r="S604" s="62"/>
    </row>
    <row r="605" spans="1:19" s="63" customFormat="1" x14ac:dyDescent="0.3">
      <c r="A605" s="56"/>
      <c r="B605" s="57"/>
      <c r="C605" s="270"/>
      <c r="D605" s="271"/>
      <c r="E605" s="271"/>
      <c r="F605" s="271"/>
      <c r="G605" s="271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</row>
    <row r="606" spans="1:19" s="63" customFormat="1" x14ac:dyDescent="0.3">
      <c r="A606" s="56"/>
      <c r="B606" s="57"/>
      <c r="C606" s="58"/>
      <c r="D606" s="59"/>
      <c r="E606" s="60"/>
      <c r="F606" s="61"/>
      <c r="G606" s="62"/>
      <c r="H606" s="61"/>
      <c r="I606" s="62"/>
      <c r="J606" s="61"/>
      <c r="K606" s="62"/>
      <c r="L606" s="62"/>
      <c r="M606" s="62"/>
      <c r="N606" s="62"/>
      <c r="O606" s="62"/>
      <c r="P606" s="62"/>
      <c r="Q606" s="62"/>
      <c r="R606" s="62"/>
      <c r="S606" s="62"/>
    </row>
    <row r="607" spans="1:19" s="63" customFormat="1" x14ac:dyDescent="0.3">
      <c r="A607" s="56"/>
      <c r="B607" s="57"/>
      <c r="C607" s="270"/>
      <c r="D607" s="271"/>
      <c r="E607" s="271"/>
      <c r="F607" s="271"/>
      <c r="G607" s="271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</row>
    <row r="608" spans="1:19" s="63" customFormat="1" ht="15" customHeight="1" x14ac:dyDescent="0.3">
      <c r="A608" s="75"/>
      <c r="B608" s="76"/>
      <c r="C608" s="77"/>
      <c r="D608" s="78"/>
      <c r="E608" s="79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</row>
    <row r="609" spans="1:25" s="63" customFormat="1" x14ac:dyDescent="0.3">
      <c r="A609" s="56"/>
      <c r="B609" s="57"/>
      <c r="C609" s="58"/>
      <c r="D609" s="59"/>
      <c r="E609" s="60"/>
      <c r="F609" s="61"/>
      <c r="G609" s="62"/>
      <c r="H609" s="61"/>
      <c r="I609" s="62"/>
      <c r="J609" s="61"/>
      <c r="K609" s="62"/>
      <c r="L609" s="62"/>
      <c r="M609" s="62"/>
      <c r="N609" s="62"/>
      <c r="O609" s="62"/>
      <c r="P609" s="62"/>
      <c r="Q609" s="62"/>
      <c r="R609" s="62"/>
      <c r="S609" s="62"/>
    </row>
    <row r="610" spans="1:25" s="63" customFormat="1" x14ac:dyDescent="0.3">
      <c r="A610" s="56"/>
      <c r="B610" s="57"/>
      <c r="C610" s="272"/>
      <c r="D610" s="273"/>
      <c r="E610" s="273"/>
      <c r="F610" s="273"/>
      <c r="G610" s="273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25" s="63" customFormat="1" ht="15" customHeight="1" x14ac:dyDescent="0.3">
      <c r="A611" s="56"/>
      <c r="B611" s="57"/>
      <c r="C611" s="270"/>
      <c r="D611" s="271"/>
      <c r="E611" s="271"/>
      <c r="F611" s="271"/>
      <c r="G611" s="271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25" s="63" customFormat="1" x14ac:dyDescent="0.3">
      <c r="A612" s="56"/>
      <c r="B612" s="57"/>
      <c r="C612" s="58"/>
      <c r="D612" s="59"/>
      <c r="E612" s="60"/>
      <c r="F612" s="61"/>
      <c r="G612" s="62"/>
      <c r="H612" s="61"/>
      <c r="I612" s="62"/>
      <c r="J612" s="61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25" s="63" customFormat="1" x14ac:dyDescent="0.3">
      <c r="A613" s="56"/>
      <c r="B613" s="57"/>
      <c r="C613" s="272"/>
      <c r="D613" s="273"/>
      <c r="E613" s="273"/>
      <c r="F613" s="273"/>
      <c r="G613" s="273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25" s="63" customFormat="1" x14ac:dyDescent="0.3">
      <c r="A614" s="75"/>
      <c r="B614" s="76"/>
      <c r="C614" s="77"/>
      <c r="D614" s="81"/>
      <c r="E614" s="75"/>
      <c r="F614" s="75"/>
      <c r="G614" s="82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</row>
    <row r="615" spans="1:25" s="63" customFormat="1" x14ac:dyDescent="0.3">
      <c r="A615" s="70"/>
      <c r="B615" s="71"/>
      <c r="C615" s="71"/>
      <c r="D615" s="72"/>
      <c r="E615" s="73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</row>
    <row r="616" spans="1:25" s="63" customFormat="1" x14ac:dyDescent="0.3">
      <c r="A616" s="65"/>
      <c r="B616" s="66"/>
      <c r="C616" s="274"/>
      <c r="D616" s="275"/>
      <c r="E616" s="275"/>
      <c r="F616" s="275"/>
      <c r="G616" s="275"/>
    </row>
    <row r="617" spans="1:25" s="63" customFormat="1" x14ac:dyDescent="0.3">
      <c r="B617" s="67"/>
      <c r="C617" s="67"/>
      <c r="D617" s="68"/>
    </row>
    <row r="618" spans="1:25" s="63" customFormat="1" x14ac:dyDescent="0.3">
      <c r="B618" s="67"/>
      <c r="C618" s="67"/>
      <c r="D618" s="68"/>
      <c r="H618" s="69"/>
      <c r="I618" s="69"/>
      <c r="J618" s="69"/>
      <c r="K618" s="69"/>
      <c r="L618" s="69"/>
      <c r="M618" s="69"/>
      <c r="N618" s="69"/>
      <c r="O618" s="69"/>
      <c r="P618" s="69"/>
      <c r="Q618" s="69"/>
      <c r="R618" s="69"/>
      <c r="S618" s="69"/>
    </row>
    <row r="619" spans="1:25" s="63" customFormat="1" x14ac:dyDescent="0.3">
      <c r="A619" s="70"/>
      <c r="B619" s="71"/>
      <c r="C619" s="71"/>
      <c r="D619" s="72"/>
      <c r="E619" s="73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Y619" s="64"/>
    </row>
    <row r="620" spans="1:25" s="63" customFormat="1" x14ac:dyDescent="0.3">
      <c r="A620" s="75"/>
      <c r="B620" s="76"/>
      <c r="C620" s="77"/>
      <c r="D620" s="78"/>
      <c r="E620" s="79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Y620" s="64"/>
    </row>
    <row r="621" spans="1:25" s="63" customFormat="1" x14ac:dyDescent="0.3">
      <c r="A621" s="56"/>
      <c r="B621" s="57"/>
      <c r="C621" s="58"/>
      <c r="D621" s="59"/>
      <c r="E621" s="60"/>
      <c r="F621" s="61"/>
      <c r="G621" s="62"/>
      <c r="H621" s="61"/>
      <c r="I621" s="62"/>
      <c r="J621" s="61"/>
      <c r="K621" s="62"/>
      <c r="L621" s="62"/>
      <c r="M621" s="62"/>
      <c r="N621" s="62"/>
      <c r="O621" s="62"/>
      <c r="P621" s="62"/>
      <c r="Q621" s="62"/>
      <c r="R621" s="62"/>
      <c r="S621" s="62"/>
      <c r="Y621" s="64"/>
    </row>
    <row r="622" spans="1:25" s="63" customFormat="1" x14ac:dyDescent="0.3">
      <c r="A622" s="56"/>
      <c r="B622" s="57"/>
      <c r="C622" s="270"/>
      <c r="D622" s="271"/>
      <c r="E622" s="271"/>
      <c r="F622" s="271"/>
      <c r="G622" s="271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Y622" s="64"/>
    </row>
    <row r="623" spans="1:25" s="63" customFormat="1" x14ac:dyDescent="0.3">
      <c r="A623" s="56"/>
      <c r="B623" s="57"/>
      <c r="C623" s="58"/>
      <c r="D623" s="59"/>
      <c r="E623" s="60"/>
      <c r="F623" s="61"/>
      <c r="G623" s="62"/>
      <c r="H623" s="61"/>
      <c r="I623" s="62"/>
      <c r="J623" s="61"/>
      <c r="K623" s="62"/>
      <c r="L623" s="62"/>
      <c r="M623" s="62"/>
      <c r="N623" s="62"/>
      <c r="O623" s="62"/>
      <c r="P623" s="62"/>
      <c r="Q623" s="62"/>
      <c r="R623" s="62"/>
      <c r="S623" s="62"/>
      <c r="Y623" s="64"/>
    </row>
    <row r="624" spans="1:25" s="63" customFormat="1" x14ac:dyDescent="0.3">
      <c r="A624" s="56"/>
      <c r="B624" s="57"/>
      <c r="C624" s="270"/>
      <c r="D624" s="271"/>
      <c r="E624" s="271"/>
      <c r="F624" s="271"/>
      <c r="G624" s="271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Y624" s="64"/>
    </row>
    <row r="625" spans="1:25" s="63" customFormat="1" x14ac:dyDescent="0.3">
      <c r="A625" s="56"/>
      <c r="B625" s="57"/>
      <c r="C625" s="58"/>
      <c r="D625" s="59"/>
      <c r="E625" s="60"/>
      <c r="F625" s="61"/>
      <c r="G625" s="62"/>
      <c r="H625" s="61"/>
      <c r="I625" s="62"/>
      <c r="J625" s="61"/>
      <c r="K625" s="62"/>
      <c r="L625" s="62"/>
      <c r="M625" s="62"/>
      <c r="N625" s="62"/>
      <c r="O625" s="62"/>
      <c r="P625" s="62"/>
      <c r="Q625" s="62"/>
      <c r="R625" s="62"/>
      <c r="S625" s="62"/>
      <c r="Y625" s="64"/>
    </row>
    <row r="626" spans="1:25" s="63" customFormat="1" x14ac:dyDescent="0.3">
      <c r="A626" s="56"/>
      <c r="B626" s="57"/>
      <c r="C626" s="270"/>
      <c r="D626" s="271"/>
      <c r="E626" s="271"/>
      <c r="F626" s="271"/>
      <c r="G626" s="271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Y626" s="64"/>
    </row>
    <row r="627" spans="1:25" s="63" customFormat="1" x14ac:dyDescent="0.3">
      <c r="A627" s="56"/>
      <c r="B627" s="57"/>
      <c r="C627" s="58"/>
      <c r="D627" s="59"/>
      <c r="E627" s="60"/>
      <c r="F627" s="61"/>
      <c r="G627" s="62"/>
      <c r="H627" s="61"/>
      <c r="I627" s="62"/>
      <c r="J627" s="61"/>
      <c r="K627" s="62"/>
      <c r="L627" s="62"/>
      <c r="M627" s="62"/>
      <c r="N627" s="62"/>
      <c r="O627" s="62"/>
      <c r="P627" s="62"/>
      <c r="Q627" s="62"/>
      <c r="R627" s="62"/>
      <c r="S627" s="62"/>
      <c r="Y627" s="64"/>
    </row>
    <row r="628" spans="1:25" s="63" customFormat="1" x14ac:dyDescent="0.3">
      <c r="A628" s="56"/>
      <c r="B628" s="57"/>
      <c r="C628" s="270"/>
      <c r="D628" s="271"/>
      <c r="E628" s="271"/>
      <c r="F628" s="271"/>
      <c r="G628" s="271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Y628" s="64"/>
    </row>
    <row r="629" spans="1:25" s="63" customFormat="1" x14ac:dyDescent="0.3">
      <c r="A629" s="56"/>
      <c r="B629" s="57"/>
      <c r="C629" s="58"/>
      <c r="D629" s="59"/>
      <c r="E629" s="60"/>
      <c r="F629" s="61"/>
      <c r="G629" s="62"/>
      <c r="H629" s="61"/>
      <c r="I629" s="62"/>
      <c r="J629" s="61"/>
      <c r="K629" s="62"/>
      <c r="L629" s="62"/>
      <c r="M629" s="62"/>
      <c r="N629" s="62"/>
      <c r="O629" s="62"/>
      <c r="P629" s="62"/>
      <c r="Q629" s="62"/>
      <c r="R629" s="62"/>
      <c r="S629" s="62"/>
      <c r="Y629" s="64"/>
    </row>
    <row r="630" spans="1:25" s="63" customFormat="1" x14ac:dyDescent="0.3">
      <c r="A630" s="56"/>
      <c r="B630" s="57"/>
      <c r="C630" s="270"/>
      <c r="D630" s="271"/>
      <c r="E630" s="271"/>
      <c r="F630" s="271"/>
      <c r="G630" s="271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Y630" s="64"/>
    </row>
    <row r="631" spans="1:25" s="63" customFormat="1" x14ac:dyDescent="0.3">
      <c r="A631" s="56"/>
      <c r="B631" s="57"/>
      <c r="C631" s="58"/>
      <c r="D631" s="59"/>
      <c r="E631" s="60"/>
      <c r="F631" s="61"/>
      <c r="G631" s="62"/>
      <c r="H631" s="61"/>
      <c r="I631" s="62"/>
      <c r="J631" s="61"/>
      <c r="K631" s="62"/>
      <c r="L631" s="62"/>
      <c r="M631" s="62"/>
      <c r="N631" s="62"/>
      <c r="O631" s="62"/>
      <c r="P631" s="62"/>
      <c r="Q631" s="62"/>
      <c r="R631" s="62"/>
      <c r="S631" s="62"/>
      <c r="Y631" s="64"/>
    </row>
    <row r="632" spans="1:25" s="63" customFormat="1" x14ac:dyDescent="0.3">
      <c r="A632" s="56"/>
      <c r="B632" s="57"/>
      <c r="C632" s="270"/>
      <c r="D632" s="271"/>
      <c r="E632" s="271"/>
      <c r="F632" s="271"/>
      <c r="G632" s="27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Y632" s="64"/>
    </row>
    <row r="633" spans="1:25" s="63" customFormat="1" x14ac:dyDescent="0.3">
      <c r="A633" s="56"/>
      <c r="B633" s="57"/>
      <c r="C633" s="58"/>
      <c r="D633" s="59"/>
      <c r="E633" s="60"/>
      <c r="F633" s="61"/>
      <c r="G633" s="62"/>
      <c r="H633" s="61"/>
      <c r="I633" s="62"/>
      <c r="J633" s="61"/>
      <c r="K633" s="62"/>
      <c r="L633" s="62"/>
      <c r="M633" s="62"/>
      <c r="N633" s="62"/>
      <c r="O633" s="62"/>
      <c r="P633" s="62"/>
      <c r="Q633" s="62"/>
      <c r="R633" s="62"/>
      <c r="S633" s="62"/>
      <c r="Y633" s="64"/>
    </row>
    <row r="634" spans="1:25" s="63" customFormat="1" x14ac:dyDescent="0.3">
      <c r="A634" s="56"/>
      <c r="B634" s="57"/>
      <c r="C634" s="270"/>
      <c r="D634" s="271"/>
      <c r="E634" s="271"/>
      <c r="F634" s="271"/>
      <c r="G634" s="27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Y634" s="64"/>
    </row>
    <row r="635" spans="1:25" s="63" customFormat="1" x14ac:dyDescent="0.3">
      <c r="A635" s="56"/>
      <c r="B635" s="57"/>
      <c r="C635" s="58"/>
      <c r="D635" s="59"/>
      <c r="E635" s="60"/>
      <c r="F635" s="61"/>
      <c r="G635" s="62"/>
      <c r="H635" s="61"/>
      <c r="I635" s="62"/>
      <c r="J635" s="61"/>
      <c r="K635" s="62"/>
      <c r="L635" s="62"/>
      <c r="M635" s="62"/>
      <c r="N635" s="62"/>
      <c r="O635" s="62"/>
      <c r="P635" s="62"/>
      <c r="Q635" s="62"/>
      <c r="R635" s="62"/>
      <c r="S635" s="62"/>
      <c r="Y635" s="64"/>
    </row>
    <row r="636" spans="1:25" s="63" customFormat="1" x14ac:dyDescent="0.3">
      <c r="A636" s="56"/>
      <c r="B636" s="57"/>
      <c r="C636" s="270"/>
      <c r="D636" s="271"/>
      <c r="E636" s="271"/>
      <c r="F636" s="271"/>
      <c r="G636" s="27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Y636" s="64"/>
    </row>
    <row r="637" spans="1:25" s="63" customFormat="1" x14ac:dyDescent="0.3">
      <c r="A637" s="56"/>
      <c r="B637" s="57"/>
      <c r="C637" s="58"/>
      <c r="D637" s="59"/>
      <c r="E637" s="60"/>
      <c r="F637" s="61"/>
      <c r="G637" s="62"/>
      <c r="H637" s="61"/>
      <c r="I637" s="62"/>
      <c r="J637" s="61"/>
      <c r="K637" s="62"/>
      <c r="L637" s="62"/>
      <c r="M637" s="62"/>
      <c r="N637" s="62"/>
      <c r="O637" s="62"/>
      <c r="P637" s="62"/>
      <c r="Q637" s="62"/>
      <c r="R637" s="62"/>
      <c r="S637" s="62"/>
      <c r="Y637" s="64"/>
    </row>
    <row r="638" spans="1:25" s="63" customFormat="1" x14ac:dyDescent="0.3">
      <c r="A638" s="56"/>
      <c r="B638" s="57"/>
      <c r="C638" s="270"/>
      <c r="D638" s="271"/>
      <c r="E638" s="271"/>
      <c r="F638" s="271"/>
      <c r="G638" s="271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25" s="63" customFormat="1" x14ac:dyDescent="0.3">
      <c r="A639" s="56"/>
      <c r="B639" s="57"/>
      <c r="C639" s="58"/>
      <c r="D639" s="59"/>
      <c r="E639" s="60"/>
      <c r="F639" s="61"/>
      <c r="G639" s="62"/>
      <c r="H639" s="61"/>
      <c r="I639" s="62"/>
      <c r="J639" s="61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25" s="63" customFormat="1" x14ac:dyDescent="0.3">
      <c r="A640" s="56"/>
      <c r="B640" s="57"/>
      <c r="C640" s="270"/>
      <c r="D640" s="271"/>
      <c r="E640" s="271"/>
      <c r="F640" s="271"/>
      <c r="G640" s="271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58"/>
      <c r="D641" s="59"/>
      <c r="E641" s="60"/>
      <c r="F641" s="61"/>
      <c r="G641" s="62"/>
      <c r="H641" s="61"/>
      <c r="I641" s="62"/>
      <c r="J641" s="61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x14ac:dyDescent="0.3">
      <c r="A642" s="56"/>
      <c r="B642" s="57"/>
      <c r="C642" s="270"/>
      <c r="D642" s="271"/>
      <c r="E642" s="271"/>
      <c r="F642" s="271"/>
      <c r="G642" s="271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58"/>
      <c r="D643" s="59"/>
      <c r="E643" s="60"/>
      <c r="F643" s="61"/>
      <c r="G643" s="62"/>
      <c r="H643" s="61"/>
      <c r="I643" s="62"/>
      <c r="J643" s="61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56"/>
      <c r="B644" s="57"/>
      <c r="C644" s="272"/>
      <c r="D644" s="273"/>
      <c r="E644" s="273"/>
      <c r="F644" s="273"/>
      <c r="G644" s="273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</row>
    <row r="645" spans="1:19" s="63" customFormat="1" x14ac:dyDescent="0.3">
      <c r="A645" s="56"/>
      <c r="B645" s="57"/>
      <c r="C645" s="270"/>
      <c r="D645" s="271"/>
      <c r="E645" s="271"/>
      <c r="F645" s="271"/>
      <c r="G645" s="271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58"/>
      <c r="D646" s="59"/>
      <c r="E646" s="60"/>
      <c r="F646" s="61"/>
      <c r="G646" s="62"/>
      <c r="H646" s="61"/>
      <c r="I646" s="62"/>
      <c r="J646" s="61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270"/>
      <c r="D647" s="271"/>
      <c r="E647" s="271"/>
      <c r="F647" s="271"/>
      <c r="G647" s="271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58"/>
      <c r="D648" s="59"/>
      <c r="E648" s="60"/>
      <c r="F648" s="61"/>
      <c r="G648" s="62"/>
      <c r="H648" s="61"/>
      <c r="I648" s="62"/>
      <c r="J648" s="61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270"/>
      <c r="D649" s="271"/>
      <c r="E649" s="271"/>
      <c r="F649" s="271"/>
      <c r="G649" s="271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x14ac:dyDescent="0.3">
      <c r="A650" s="56"/>
      <c r="B650" s="57"/>
      <c r="C650" s="58"/>
      <c r="D650" s="59"/>
      <c r="E650" s="60"/>
      <c r="F650" s="61"/>
      <c r="G650" s="62"/>
      <c r="H650" s="61"/>
      <c r="I650" s="62"/>
      <c r="J650" s="61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ht="15" customHeight="1" x14ac:dyDescent="0.3">
      <c r="A651" s="56"/>
      <c r="B651" s="57"/>
      <c r="C651" s="270"/>
      <c r="D651" s="271"/>
      <c r="E651" s="271"/>
      <c r="F651" s="271"/>
      <c r="G651" s="271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</row>
    <row r="652" spans="1:19" s="63" customFormat="1" x14ac:dyDescent="0.3">
      <c r="A652" s="56"/>
      <c r="B652" s="57"/>
      <c r="C652" s="58"/>
      <c r="D652" s="59"/>
      <c r="E652" s="60"/>
      <c r="F652" s="61"/>
      <c r="G652" s="62"/>
      <c r="H652" s="61"/>
      <c r="I652" s="62"/>
      <c r="J652" s="61"/>
      <c r="K652" s="62"/>
      <c r="L652" s="62"/>
      <c r="M652" s="62"/>
      <c r="N652" s="62"/>
      <c r="O652" s="62"/>
      <c r="P652" s="62"/>
      <c r="Q652" s="62"/>
      <c r="R652" s="62"/>
      <c r="S652" s="62"/>
    </row>
    <row r="653" spans="1:19" s="63" customFormat="1" x14ac:dyDescent="0.3">
      <c r="A653" s="56"/>
      <c r="B653" s="57"/>
      <c r="C653" s="270"/>
      <c r="D653" s="271"/>
      <c r="E653" s="271"/>
      <c r="F653" s="271"/>
      <c r="G653" s="27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</row>
    <row r="654" spans="1:19" s="63" customFormat="1" x14ac:dyDescent="0.3">
      <c r="A654" s="56"/>
      <c r="B654" s="57"/>
      <c r="C654" s="58"/>
      <c r="D654" s="59"/>
      <c r="E654" s="60"/>
      <c r="F654" s="61"/>
      <c r="G654" s="62"/>
      <c r="H654" s="61"/>
      <c r="I654" s="62"/>
      <c r="J654" s="61"/>
      <c r="K654" s="62"/>
      <c r="L654" s="62"/>
      <c r="M654" s="62"/>
      <c r="N654" s="62"/>
      <c r="O654" s="62"/>
      <c r="P654" s="62"/>
      <c r="Q654" s="62"/>
      <c r="R654" s="62"/>
      <c r="S654" s="62"/>
    </row>
    <row r="655" spans="1:19" s="63" customFormat="1" x14ac:dyDescent="0.3">
      <c r="A655" s="56"/>
      <c r="B655" s="57"/>
      <c r="C655" s="272"/>
      <c r="D655" s="273"/>
      <c r="E655" s="273"/>
      <c r="F655" s="273"/>
      <c r="G655" s="273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</row>
    <row r="656" spans="1:19" s="63" customFormat="1" x14ac:dyDescent="0.3">
      <c r="A656" s="56"/>
      <c r="B656" s="57"/>
      <c r="C656" s="270"/>
      <c r="D656" s="271"/>
      <c r="E656" s="271"/>
      <c r="F656" s="271"/>
      <c r="G656" s="271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</row>
    <row r="657" spans="1:19" s="63" customFormat="1" x14ac:dyDescent="0.3">
      <c r="A657" s="56"/>
      <c r="B657" s="57"/>
      <c r="C657" s="58"/>
      <c r="D657" s="59"/>
      <c r="E657" s="60"/>
      <c r="F657" s="61"/>
      <c r="G657" s="62"/>
      <c r="H657" s="61"/>
      <c r="I657" s="62"/>
      <c r="J657" s="61"/>
      <c r="K657" s="62"/>
      <c r="L657" s="62"/>
      <c r="M657" s="62"/>
      <c r="N657" s="62"/>
      <c r="O657" s="62"/>
      <c r="P657" s="62"/>
      <c r="Q657" s="62"/>
      <c r="R657" s="62"/>
      <c r="S657" s="62"/>
    </row>
    <row r="658" spans="1:19" s="63" customFormat="1" x14ac:dyDescent="0.3">
      <c r="A658" s="56"/>
      <c r="B658" s="57"/>
      <c r="C658" s="272"/>
      <c r="D658" s="273"/>
      <c r="E658" s="273"/>
      <c r="F658" s="273"/>
      <c r="G658" s="273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</row>
    <row r="659" spans="1:19" s="63" customFormat="1" x14ac:dyDescent="0.3">
      <c r="A659" s="56"/>
      <c r="B659" s="57"/>
      <c r="C659" s="270"/>
      <c r="D659" s="271"/>
      <c r="E659" s="271"/>
      <c r="F659" s="271"/>
      <c r="G659" s="271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58"/>
      <c r="D660" s="59"/>
      <c r="E660" s="60"/>
      <c r="F660" s="61"/>
      <c r="G660" s="62"/>
      <c r="H660" s="61"/>
      <c r="I660" s="62"/>
      <c r="J660" s="61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56"/>
      <c r="B661" s="57"/>
      <c r="C661" s="270"/>
      <c r="D661" s="271"/>
      <c r="E661" s="271"/>
      <c r="F661" s="271"/>
      <c r="G661" s="271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</row>
    <row r="662" spans="1:19" s="63" customFormat="1" x14ac:dyDescent="0.3">
      <c r="A662" s="56"/>
      <c r="B662" s="57"/>
      <c r="C662" s="58"/>
      <c r="D662" s="59"/>
      <c r="E662" s="60"/>
      <c r="F662" s="61"/>
      <c r="G662" s="62"/>
      <c r="H662" s="61"/>
      <c r="I662" s="62"/>
      <c r="J662" s="61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270"/>
      <c r="D663" s="271"/>
      <c r="E663" s="271"/>
      <c r="F663" s="271"/>
      <c r="G663" s="271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58"/>
      <c r="D664" s="59"/>
      <c r="E664" s="60"/>
      <c r="F664" s="61"/>
      <c r="G664" s="62"/>
      <c r="H664" s="61"/>
      <c r="I664" s="62"/>
      <c r="J664" s="61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x14ac:dyDescent="0.3">
      <c r="A665" s="56"/>
      <c r="B665" s="57"/>
      <c r="C665" s="270"/>
      <c r="D665" s="271"/>
      <c r="E665" s="271"/>
      <c r="F665" s="271"/>
      <c r="G665" s="271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x14ac:dyDescent="0.3">
      <c r="A666" s="75"/>
      <c r="B666" s="76"/>
      <c r="C666" s="77"/>
      <c r="D666" s="78"/>
      <c r="E666" s="79"/>
      <c r="F666" s="80"/>
      <c r="G666" s="80"/>
      <c r="H666" s="80"/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</row>
    <row r="667" spans="1:19" s="63" customFormat="1" x14ac:dyDescent="0.3">
      <c r="A667" s="56"/>
      <c r="B667" s="57"/>
      <c r="C667" s="58"/>
      <c r="D667" s="59"/>
      <c r="E667" s="60"/>
      <c r="F667" s="61"/>
      <c r="G667" s="62"/>
      <c r="H667" s="61"/>
      <c r="I667" s="62"/>
      <c r="J667" s="61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270"/>
      <c r="D668" s="271"/>
      <c r="E668" s="271"/>
      <c r="F668" s="271"/>
      <c r="G668" s="271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x14ac:dyDescent="0.3">
      <c r="A669" s="56"/>
      <c r="B669" s="57"/>
      <c r="C669" s="58"/>
      <c r="D669" s="59"/>
      <c r="E669" s="60"/>
      <c r="F669" s="61"/>
      <c r="G669" s="62"/>
      <c r="H669" s="61"/>
      <c r="I669" s="62"/>
      <c r="J669" s="61"/>
      <c r="K669" s="62"/>
      <c r="L669" s="62"/>
      <c r="M669" s="62"/>
      <c r="N669" s="62"/>
      <c r="O669" s="62"/>
      <c r="P669" s="62"/>
      <c r="Q669" s="62"/>
      <c r="R669" s="62"/>
      <c r="S669" s="62"/>
    </row>
    <row r="670" spans="1:19" s="63" customFormat="1" x14ac:dyDescent="0.3">
      <c r="A670" s="56"/>
      <c r="B670" s="57"/>
      <c r="C670" s="270"/>
      <c r="D670" s="271"/>
      <c r="E670" s="271"/>
      <c r="F670" s="271"/>
      <c r="G670" s="271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</row>
    <row r="671" spans="1:19" s="63" customFormat="1" ht="15" customHeight="1" x14ac:dyDescent="0.3">
      <c r="A671" s="56"/>
      <c r="B671" s="57"/>
      <c r="C671" s="58"/>
      <c r="D671" s="59"/>
      <c r="E671" s="60"/>
      <c r="F671" s="61"/>
      <c r="G671" s="62"/>
      <c r="H671" s="61"/>
      <c r="I671" s="62"/>
      <c r="J671" s="61"/>
      <c r="K671" s="62"/>
      <c r="L671" s="62"/>
      <c r="M671" s="62"/>
      <c r="N671" s="62"/>
      <c r="O671" s="62"/>
      <c r="P671" s="62"/>
      <c r="Q671" s="62"/>
      <c r="R671" s="62"/>
      <c r="S671" s="62"/>
    </row>
    <row r="672" spans="1:19" s="63" customFormat="1" x14ac:dyDescent="0.3">
      <c r="A672" s="56"/>
      <c r="B672" s="57"/>
      <c r="C672" s="270"/>
      <c r="D672" s="271"/>
      <c r="E672" s="271"/>
      <c r="F672" s="271"/>
      <c r="G672" s="271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</row>
    <row r="673" spans="1:19" s="63" customFormat="1" x14ac:dyDescent="0.3">
      <c r="A673" s="75"/>
      <c r="B673" s="76"/>
      <c r="C673" s="77"/>
      <c r="D673" s="78"/>
      <c r="E673" s="79"/>
      <c r="F673" s="80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</row>
    <row r="674" spans="1:19" s="63" customFormat="1" x14ac:dyDescent="0.3">
      <c r="A674" s="56"/>
      <c r="B674" s="57"/>
      <c r="C674" s="58"/>
      <c r="D674" s="59"/>
      <c r="E674" s="60"/>
      <c r="F674" s="61"/>
      <c r="G674" s="62"/>
      <c r="H674" s="61"/>
      <c r="I674" s="62"/>
      <c r="J674" s="61"/>
      <c r="K674" s="62"/>
      <c r="L674" s="62"/>
      <c r="M674" s="62"/>
      <c r="N674" s="62"/>
      <c r="O674" s="62"/>
      <c r="P674" s="62"/>
      <c r="Q674" s="62"/>
      <c r="R674" s="62"/>
      <c r="S674" s="62"/>
    </row>
    <row r="675" spans="1:19" s="63" customFormat="1" x14ac:dyDescent="0.3">
      <c r="A675" s="56"/>
      <c r="B675" s="57"/>
      <c r="C675" s="272"/>
      <c r="D675" s="273"/>
      <c r="E675" s="273"/>
      <c r="F675" s="273"/>
      <c r="G675" s="273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</row>
    <row r="676" spans="1:19" s="63" customFormat="1" x14ac:dyDescent="0.3">
      <c r="A676" s="56"/>
      <c r="B676" s="57"/>
      <c r="C676" s="270"/>
      <c r="D676" s="271"/>
      <c r="E676" s="271"/>
      <c r="F676" s="271"/>
      <c r="G676" s="271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x14ac:dyDescent="0.3">
      <c r="A677" s="56"/>
      <c r="B677" s="57"/>
      <c r="C677" s="58"/>
      <c r="D677" s="59"/>
      <c r="E677" s="60"/>
      <c r="F677" s="61"/>
      <c r="G677" s="62"/>
      <c r="H677" s="61"/>
      <c r="I677" s="62"/>
      <c r="J677" s="61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x14ac:dyDescent="0.3">
      <c r="A678" s="56"/>
      <c r="B678" s="57"/>
      <c r="C678" s="270"/>
      <c r="D678" s="271"/>
      <c r="E678" s="271"/>
      <c r="F678" s="271"/>
      <c r="G678" s="271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56"/>
      <c r="B679" s="57"/>
      <c r="C679" s="58"/>
      <c r="D679" s="59"/>
      <c r="E679" s="60"/>
      <c r="F679" s="61"/>
      <c r="G679" s="62"/>
      <c r="H679" s="61"/>
      <c r="I679" s="62"/>
      <c r="J679" s="61"/>
      <c r="K679" s="62"/>
      <c r="L679" s="62"/>
      <c r="M679" s="62"/>
      <c r="N679" s="62"/>
      <c r="O679" s="62"/>
      <c r="P679" s="62"/>
      <c r="Q679" s="62"/>
      <c r="R679" s="62"/>
      <c r="S679" s="62"/>
    </row>
    <row r="680" spans="1:19" s="63" customFormat="1" x14ac:dyDescent="0.3">
      <c r="A680" s="56"/>
      <c r="B680" s="57"/>
      <c r="C680" s="270"/>
      <c r="D680" s="271"/>
      <c r="E680" s="271"/>
      <c r="F680" s="271"/>
      <c r="G680" s="271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</row>
    <row r="681" spans="1:19" s="63" customFormat="1" x14ac:dyDescent="0.3">
      <c r="A681" s="56"/>
      <c r="B681" s="57"/>
      <c r="C681" s="58"/>
      <c r="D681" s="59"/>
      <c r="E681" s="60"/>
      <c r="F681" s="61"/>
      <c r="G681" s="62"/>
      <c r="H681" s="61"/>
      <c r="I681" s="62"/>
      <c r="J681" s="61"/>
      <c r="K681" s="62"/>
      <c r="L681" s="62"/>
      <c r="M681" s="62"/>
      <c r="N681" s="62"/>
      <c r="O681" s="62"/>
      <c r="P681" s="62"/>
      <c r="Q681" s="62"/>
      <c r="R681" s="62"/>
      <c r="S681" s="62"/>
    </row>
    <row r="682" spans="1:19" s="63" customFormat="1" x14ac:dyDescent="0.3">
      <c r="A682" s="56"/>
      <c r="B682" s="57"/>
      <c r="C682" s="270"/>
      <c r="D682" s="271"/>
      <c r="E682" s="271"/>
      <c r="F682" s="271"/>
      <c r="G682" s="271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</row>
    <row r="683" spans="1:19" s="63" customFormat="1" x14ac:dyDescent="0.3">
      <c r="A683" s="56"/>
      <c r="B683" s="57"/>
      <c r="C683" s="58"/>
      <c r="D683" s="59"/>
      <c r="E683" s="60"/>
      <c r="F683" s="61"/>
      <c r="G683" s="62"/>
      <c r="H683" s="61"/>
      <c r="I683" s="62"/>
      <c r="J683" s="61"/>
      <c r="K683" s="62"/>
      <c r="L683" s="62"/>
      <c r="M683" s="62"/>
      <c r="N683" s="62"/>
      <c r="O683" s="62"/>
      <c r="P683" s="62"/>
      <c r="Q683" s="62"/>
      <c r="R683" s="62"/>
      <c r="S683" s="62"/>
    </row>
    <row r="684" spans="1:19" s="63" customFormat="1" ht="15" customHeight="1" x14ac:dyDescent="0.3">
      <c r="A684" s="56"/>
      <c r="B684" s="57"/>
      <c r="C684" s="270"/>
      <c r="D684" s="271"/>
      <c r="E684" s="271"/>
      <c r="F684" s="271"/>
      <c r="G684" s="271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</row>
    <row r="685" spans="1:19" s="63" customFormat="1" x14ac:dyDescent="0.3">
      <c r="A685" s="56"/>
      <c r="B685" s="57"/>
      <c r="C685" s="58"/>
      <c r="D685" s="59"/>
      <c r="E685" s="60"/>
      <c r="F685" s="61"/>
      <c r="G685" s="62"/>
      <c r="H685" s="61"/>
      <c r="I685" s="62"/>
      <c r="J685" s="61"/>
      <c r="K685" s="62"/>
      <c r="L685" s="62"/>
      <c r="M685" s="62"/>
      <c r="N685" s="62"/>
      <c r="O685" s="62"/>
      <c r="P685" s="62"/>
      <c r="Q685" s="62"/>
      <c r="R685" s="62"/>
      <c r="S685" s="62"/>
    </row>
    <row r="686" spans="1:19" s="63" customFormat="1" x14ac:dyDescent="0.3">
      <c r="A686" s="56"/>
      <c r="B686" s="57"/>
      <c r="C686" s="270"/>
      <c r="D686" s="271"/>
      <c r="E686" s="271"/>
      <c r="F686" s="271"/>
      <c r="G686" s="271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</row>
    <row r="687" spans="1:19" s="63" customFormat="1" x14ac:dyDescent="0.3">
      <c r="A687" s="56"/>
      <c r="B687" s="57"/>
      <c r="C687" s="58"/>
      <c r="D687" s="59"/>
      <c r="E687" s="60"/>
      <c r="F687" s="61"/>
      <c r="G687" s="62"/>
      <c r="H687" s="61"/>
      <c r="I687" s="62"/>
      <c r="J687" s="61"/>
      <c r="K687" s="62"/>
      <c r="L687" s="62"/>
      <c r="M687" s="62"/>
      <c r="N687" s="62"/>
      <c r="O687" s="62"/>
      <c r="P687" s="62"/>
      <c r="Q687" s="62"/>
      <c r="R687" s="62"/>
      <c r="S687" s="62"/>
    </row>
    <row r="688" spans="1:19" s="63" customFormat="1" x14ac:dyDescent="0.3">
      <c r="A688" s="56"/>
      <c r="B688" s="57"/>
      <c r="C688" s="272"/>
      <c r="D688" s="273"/>
      <c r="E688" s="273"/>
      <c r="F688" s="273"/>
      <c r="G688" s="273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</row>
    <row r="689" spans="1:19" s="63" customFormat="1" x14ac:dyDescent="0.3">
      <c r="A689" s="56"/>
      <c r="B689" s="57"/>
      <c r="C689" s="270"/>
      <c r="D689" s="271"/>
      <c r="E689" s="271"/>
      <c r="F689" s="271"/>
      <c r="G689" s="271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</row>
    <row r="690" spans="1:19" s="63" customFormat="1" x14ac:dyDescent="0.3">
      <c r="A690" s="75"/>
      <c r="B690" s="76"/>
      <c r="C690" s="77"/>
      <c r="D690" s="78"/>
      <c r="E690" s="79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</row>
    <row r="691" spans="1:19" s="63" customFormat="1" x14ac:dyDescent="0.3">
      <c r="A691" s="56"/>
      <c r="B691" s="57"/>
      <c r="C691" s="58"/>
      <c r="D691" s="59"/>
      <c r="E691" s="60"/>
      <c r="F691" s="61"/>
      <c r="G691" s="62"/>
      <c r="H691" s="61"/>
      <c r="I691" s="62"/>
      <c r="J691" s="61"/>
      <c r="K691" s="62"/>
      <c r="L691" s="62"/>
      <c r="M691" s="62"/>
      <c r="N691" s="62"/>
      <c r="O691" s="62"/>
      <c r="P691" s="62"/>
      <c r="Q691" s="62"/>
      <c r="R691" s="62"/>
      <c r="S691" s="62"/>
    </row>
    <row r="692" spans="1:19" s="63" customFormat="1" x14ac:dyDescent="0.3">
      <c r="A692" s="56"/>
      <c r="B692" s="57"/>
      <c r="C692" s="270"/>
      <c r="D692" s="271"/>
      <c r="E692" s="271"/>
      <c r="F692" s="271"/>
      <c r="G692" s="271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</row>
    <row r="693" spans="1:19" s="63" customFormat="1" x14ac:dyDescent="0.3">
      <c r="A693" s="56"/>
      <c r="B693" s="57"/>
      <c r="C693" s="58"/>
      <c r="D693" s="59"/>
      <c r="E693" s="60"/>
      <c r="F693" s="61"/>
      <c r="G693" s="62"/>
      <c r="H693" s="61"/>
      <c r="I693" s="62"/>
      <c r="J693" s="61"/>
      <c r="K693" s="62"/>
      <c r="L693" s="62"/>
      <c r="M693" s="62"/>
      <c r="N693" s="62"/>
      <c r="O693" s="62"/>
      <c r="P693" s="62"/>
      <c r="Q693" s="62"/>
      <c r="R693" s="62"/>
      <c r="S693" s="62"/>
    </row>
    <row r="694" spans="1:19" s="63" customFormat="1" x14ac:dyDescent="0.3">
      <c r="A694" s="56"/>
      <c r="B694" s="57"/>
      <c r="C694" s="272"/>
      <c r="D694" s="273"/>
      <c r="E694" s="273"/>
      <c r="F694" s="273"/>
      <c r="G694" s="273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</row>
    <row r="695" spans="1:19" s="63" customFormat="1" x14ac:dyDescent="0.3">
      <c r="A695" s="56"/>
      <c r="B695" s="57"/>
      <c r="C695" s="270"/>
      <c r="D695" s="271"/>
      <c r="E695" s="271"/>
      <c r="F695" s="271"/>
      <c r="G695" s="271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</row>
    <row r="696" spans="1:19" s="63" customFormat="1" x14ac:dyDescent="0.3">
      <c r="A696" s="56"/>
      <c r="B696" s="57"/>
      <c r="C696" s="58"/>
      <c r="D696" s="59"/>
      <c r="E696" s="60"/>
      <c r="F696" s="61"/>
      <c r="G696" s="62"/>
      <c r="H696" s="61"/>
      <c r="I696" s="62"/>
      <c r="J696" s="61"/>
      <c r="K696" s="62"/>
      <c r="L696" s="62"/>
      <c r="M696" s="62"/>
      <c r="N696" s="62"/>
      <c r="O696" s="62"/>
      <c r="P696" s="62"/>
      <c r="Q696" s="62"/>
      <c r="R696" s="62"/>
      <c r="S696" s="62"/>
    </row>
    <row r="697" spans="1:19" s="63" customFormat="1" x14ac:dyDescent="0.3">
      <c r="A697" s="56"/>
      <c r="B697" s="57"/>
      <c r="C697" s="270"/>
      <c r="D697" s="271"/>
      <c r="E697" s="271"/>
      <c r="F697" s="271"/>
      <c r="G697" s="271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</row>
    <row r="698" spans="1:19" s="63" customFormat="1" x14ac:dyDescent="0.3">
      <c r="A698" s="56"/>
      <c r="B698" s="57"/>
      <c r="C698" s="58"/>
      <c r="D698" s="59"/>
      <c r="E698" s="60"/>
      <c r="F698" s="61"/>
      <c r="G698" s="62"/>
      <c r="H698" s="61"/>
      <c r="I698" s="62"/>
      <c r="J698" s="61"/>
      <c r="K698" s="62"/>
      <c r="L698" s="62"/>
      <c r="M698" s="62"/>
      <c r="N698" s="62"/>
      <c r="O698" s="62"/>
      <c r="P698" s="62"/>
      <c r="Q698" s="62"/>
      <c r="R698" s="62"/>
      <c r="S698" s="62"/>
    </row>
    <row r="699" spans="1:19" s="63" customFormat="1" x14ac:dyDescent="0.3">
      <c r="A699" s="56"/>
      <c r="B699" s="57"/>
      <c r="C699" s="270"/>
      <c r="D699" s="271"/>
      <c r="E699" s="271"/>
      <c r="F699" s="271"/>
      <c r="G699" s="271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</row>
    <row r="700" spans="1:19" s="63" customFormat="1" ht="15" customHeight="1" x14ac:dyDescent="0.3">
      <c r="A700" s="56"/>
      <c r="B700" s="57"/>
      <c r="C700" s="58"/>
      <c r="D700" s="59"/>
      <c r="E700" s="60"/>
      <c r="F700" s="61"/>
      <c r="G700" s="62"/>
      <c r="H700" s="61"/>
      <c r="I700" s="62"/>
      <c r="J700" s="61"/>
      <c r="K700" s="62"/>
      <c r="L700" s="62"/>
      <c r="M700" s="62"/>
      <c r="N700" s="62"/>
      <c r="O700" s="62"/>
      <c r="P700" s="62"/>
      <c r="Q700" s="62"/>
      <c r="R700" s="62"/>
      <c r="S700" s="62"/>
    </row>
    <row r="701" spans="1:19" s="63" customFormat="1" x14ac:dyDescent="0.3">
      <c r="A701" s="56"/>
      <c r="B701" s="57"/>
      <c r="C701" s="272"/>
      <c r="D701" s="273"/>
      <c r="E701" s="273"/>
      <c r="F701" s="273"/>
      <c r="G701" s="273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</row>
    <row r="702" spans="1:19" s="63" customFormat="1" x14ac:dyDescent="0.3">
      <c r="A702" s="56"/>
      <c r="B702" s="57"/>
      <c r="C702" s="270"/>
      <c r="D702" s="271"/>
      <c r="E702" s="271"/>
      <c r="F702" s="271"/>
      <c r="G702" s="271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</row>
    <row r="703" spans="1:19" s="63" customFormat="1" ht="15" customHeight="1" x14ac:dyDescent="0.3">
      <c r="A703" s="56"/>
      <c r="B703" s="57"/>
      <c r="C703" s="58"/>
      <c r="D703" s="59"/>
      <c r="E703" s="60"/>
      <c r="F703" s="61"/>
      <c r="G703" s="62"/>
      <c r="H703" s="61"/>
      <c r="I703" s="62"/>
      <c r="J703" s="61"/>
      <c r="K703" s="62"/>
      <c r="L703" s="62"/>
      <c r="M703" s="62"/>
      <c r="N703" s="62"/>
      <c r="O703" s="62"/>
      <c r="P703" s="62"/>
      <c r="Q703" s="62"/>
      <c r="R703" s="62"/>
      <c r="S703" s="62"/>
    </row>
    <row r="704" spans="1:19" s="63" customFormat="1" x14ac:dyDescent="0.3">
      <c r="A704" s="56"/>
      <c r="B704" s="57"/>
      <c r="C704" s="272"/>
      <c r="D704" s="273"/>
      <c r="E704" s="273"/>
      <c r="F704" s="273"/>
      <c r="G704" s="273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</row>
    <row r="705" spans="1:19" s="63" customFormat="1" x14ac:dyDescent="0.3">
      <c r="A705" s="56"/>
      <c r="B705" s="57"/>
      <c r="C705" s="270"/>
      <c r="D705" s="271"/>
      <c r="E705" s="271"/>
      <c r="F705" s="271"/>
      <c r="G705" s="271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</row>
    <row r="706" spans="1:19" s="63" customFormat="1" ht="15" customHeight="1" x14ac:dyDescent="0.3">
      <c r="A706" s="56"/>
      <c r="B706" s="57"/>
      <c r="C706" s="58"/>
      <c r="D706" s="59"/>
      <c r="E706" s="60"/>
      <c r="F706" s="61"/>
      <c r="G706" s="62"/>
      <c r="H706" s="61"/>
      <c r="I706" s="62"/>
      <c r="J706" s="61"/>
      <c r="K706" s="62"/>
      <c r="L706" s="62"/>
      <c r="M706" s="62"/>
      <c r="N706" s="62"/>
      <c r="O706" s="62"/>
      <c r="P706" s="62"/>
      <c r="Q706" s="62"/>
      <c r="R706" s="62"/>
      <c r="S706" s="62"/>
    </row>
    <row r="707" spans="1:19" s="63" customFormat="1" x14ac:dyDescent="0.3">
      <c r="A707" s="56"/>
      <c r="B707" s="57"/>
      <c r="C707" s="272"/>
      <c r="D707" s="273"/>
      <c r="E707" s="273"/>
      <c r="F707" s="273"/>
      <c r="G707" s="273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</row>
    <row r="708" spans="1:19" s="63" customFormat="1" x14ac:dyDescent="0.3">
      <c r="A708" s="56"/>
      <c r="B708" s="57"/>
      <c r="C708" s="270"/>
      <c r="D708" s="271"/>
      <c r="E708" s="271"/>
      <c r="F708" s="271"/>
      <c r="G708" s="271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</row>
    <row r="709" spans="1:19" s="63" customFormat="1" ht="15" customHeight="1" x14ac:dyDescent="0.3">
      <c r="A709" s="56"/>
      <c r="B709" s="57"/>
      <c r="C709" s="58"/>
      <c r="D709" s="59"/>
      <c r="E709" s="60"/>
      <c r="F709" s="61"/>
      <c r="G709" s="62"/>
      <c r="H709" s="61"/>
      <c r="I709" s="62"/>
      <c r="J709" s="61"/>
      <c r="K709" s="62"/>
      <c r="L709" s="62"/>
      <c r="M709" s="62"/>
      <c r="N709" s="62"/>
      <c r="O709" s="62"/>
      <c r="P709" s="62"/>
      <c r="Q709" s="62"/>
      <c r="R709" s="62"/>
      <c r="S709" s="62"/>
    </row>
    <row r="710" spans="1:19" s="63" customFormat="1" x14ac:dyDescent="0.3">
      <c r="A710" s="56"/>
      <c r="B710" s="57"/>
      <c r="C710" s="272"/>
      <c r="D710" s="273"/>
      <c r="E710" s="273"/>
      <c r="F710" s="273"/>
      <c r="G710" s="273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</row>
    <row r="711" spans="1:19" s="63" customFormat="1" x14ac:dyDescent="0.3">
      <c r="A711" s="56"/>
      <c r="B711" s="57"/>
      <c r="C711" s="270"/>
      <c r="D711" s="271"/>
      <c r="E711" s="271"/>
      <c r="F711" s="271"/>
      <c r="G711" s="271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</row>
    <row r="712" spans="1:19" s="63" customFormat="1" x14ac:dyDescent="0.3">
      <c r="A712" s="56"/>
      <c r="B712" s="57"/>
      <c r="C712" s="58"/>
      <c r="D712" s="59"/>
      <c r="E712" s="60"/>
      <c r="F712" s="61"/>
      <c r="G712" s="62"/>
      <c r="H712" s="61"/>
      <c r="I712" s="62"/>
      <c r="J712" s="61"/>
      <c r="K712" s="62"/>
      <c r="L712" s="62"/>
      <c r="M712" s="62"/>
      <c r="N712" s="62"/>
      <c r="O712" s="62"/>
      <c r="P712" s="62"/>
      <c r="Q712" s="62"/>
      <c r="R712" s="62"/>
      <c r="S712" s="62"/>
    </row>
    <row r="713" spans="1:19" s="63" customFormat="1" x14ac:dyDescent="0.3">
      <c r="A713" s="56"/>
      <c r="B713" s="57"/>
      <c r="C713" s="272"/>
      <c r="D713" s="273"/>
      <c r="E713" s="273"/>
      <c r="F713" s="273"/>
      <c r="G713" s="273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</row>
    <row r="714" spans="1:19" s="63" customFormat="1" x14ac:dyDescent="0.3">
      <c r="A714" s="56"/>
      <c r="B714" s="57"/>
      <c r="C714" s="270"/>
      <c r="D714" s="271"/>
      <c r="E714" s="271"/>
      <c r="F714" s="271"/>
      <c r="G714" s="271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</row>
    <row r="715" spans="1:19" s="63" customFormat="1" x14ac:dyDescent="0.3">
      <c r="A715" s="75"/>
      <c r="B715" s="76"/>
      <c r="C715" s="77"/>
      <c r="D715" s="78"/>
      <c r="E715" s="79"/>
      <c r="F715" s="80"/>
      <c r="G715" s="80"/>
      <c r="H715" s="80"/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</row>
    <row r="716" spans="1:19" s="63" customFormat="1" x14ac:dyDescent="0.3">
      <c r="A716" s="56"/>
      <c r="B716" s="57"/>
      <c r="C716" s="272"/>
      <c r="D716" s="273"/>
      <c r="E716" s="273"/>
      <c r="F716" s="273"/>
      <c r="G716" s="273"/>
      <c r="H716" s="62"/>
      <c r="I716" s="62"/>
      <c r="J716" s="62"/>
      <c r="K716" s="62"/>
      <c r="L716" s="62"/>
      <c r="M716" s="62"/>
      <c r="N716" s="60"/>
      <c r="O716" s="60"/>
      <c r="P716" s="60"/>
      <c r="Q716" s="60"/>
      <c r="R716" s="62"/>
      <c r="S716" s="62"/>
    </row>
    <row r="717" spans="1:19" s="63" customFormat="1" x14ac:dyDescent="0.3">
      <c r="A717" s="56"/>
      <c r="B717" s="57"/>
      <c r="C717" s="58"/>
      <c r="D717" s="59"/>
      <c r="E717" s="60"/>
      <c r="F717" s="61"/>
      <c r="G717" s="62"/>
      <c r="H717" s="61"/>
      <c r="I717" s="62"/>
      <c r="J717" s="61"/>
      <c r="K717" s="62"/>
      <c r="L717" s="62"/>
      <c r="M717" s="62"/>
      <c r="N717" s="60"/>
      <c r="O717" s="60"/>
      <c r="P717" s="60"/>
      <c r="Q717" s="60"/>
      <c r="R717" s="62"/>
      <c r="S717" s="62"/>
    </row>
    <row r="718" spans="1:19" s="63" customFormat="1" x14ac:dyDescent="0.3">
      <c r="A718" s="56"/>
      <c r="B718" s="57"/>
      <c r="C718" s="272"/>
      <c r="D718" s="273"/>
      <c r="E718" s="273"/>
      <c r="F718" s="273"/>
      <c r="G718" s="273"/>
      <c r="H718" s="62"/>
      <c r="I718" s="62"/>
      <c r="J718" s="62"/>
      <c r="K718" s="62"/>
      <c r="L718" s="62"/>
      <c r="M718" s="62"/>
      <c r="N718" s="60"/>
      <c r="O718" s="60"/>
      <c r="P718" s="60"/>
      <c r="Q718" s="60"/>
      <c r="R718" s="62"/>
      <c r="S718" s="62"/>
    </row>
    <row r="719" spans="1:19" s="63" customFormat="1" x14ac:dyDescent="0.3">
      <c r="A719" s="56"/>
      <c r="B719" s="57"/>
      <c r="C719" s="58"/>
      <c r="D719" s="59"/>
      <c r="E719" s="60"/>
      <c r="F719" s="61"/>
      <c r="G719" s="62"/>
      <c r="H719" s="61"/>
      <c r="I719" s="62"/>
      <c r="J719" s="61"/>
      <c r="K719" s="62"/>
      <c r="L719" s="62"/>
      <c r="M719" s="62"/>
      <c r="N719" s="60"/>
      <c r="O719" s="60"/>
      <c r="P719" s="60"/>
      <c r="Q719" s="60"/>
      <c r="R719" s="62"/>
      <c r="S719" s="62"/>
    </row>
    <row r="720" spans="1:19" s="63" customFormat="1" ht="15" customHeight="1" x14ac:dyDescent="0.3">
      <c r="A720" s="56"/>
      <c r="B720" s="57"/>
      <c r="C720" s="272"/>
      <c r="D720" s="273"/>
      <c r="E720" s="273"/>
      <c r="F720" s="273"/>
      <c r="G720" s="273"/>
      <c r="H720" s="62"/>
      <c r="I720" s="62"/>
      <c r="J720" s="62"/>
      <c r="K720" s="62"/>
      <c r="L720" s="62"/>
      <c r="M720" s="62"/>
      <c r="N720" s="60"/>
      <c r="O720" s="60"/>
      <c r="P720" s="60"/>
      <c r="Q720" s="60"/>
      <c r="R720" s="62"/>
      <c r="S720" s="62"/>
    </row>
    <row r="721" spans="1:19" s="63" customFormat="1" x14ac:dyDescent="0.3">
      <c r="A721" s="56"/>
      <c r="B721" s="57"/>
      <c r="C721" s="58"/>
      <c r="D721" s="59"/>
      <c r="E721" s="60"/>
      <c r="F721" s="61"/>
      <c r="G721" s="62"/>
      <c r="H721" s="61"/>
      <c r="I721" s="62"/>
      <c r="J721" s="61"/>
      <c r="K721" s="62"/>
      <c r="L721" s="62"/>
      <c r="M721" s="62"/>
      <c r="N721" s="60"/>
      <c r="O721" s="60"/>
      <c r="P721" s="60"/>
      <c r="Q721" s="60"/>
      <c r="R721" s="62"/>
      <c r="S721" s="62"/>
    </row>
    <row r="722" spans="1:19" s="63" customFormat="1" ht="15" customHeight="1" x14ac:dyDescent="0.3">
      <c r="A722" s="56"/>
      <c r="B722" s="57"/>
      <c r="C722" s="58"/>
      <c r="D722" s="59"/>
      <c r="E722" s="60"/>
      <c r="F722" s="61"/>
      <c r="G722" s="62"/>
      <c r="H722" s="61"/>
      <c r="I722" s="62"/>
      <c r="J722" s="61"/>
      <c r="K722" s="62"/>
      <c r="L722" s="62"/>
      <c r="M722" s="62"/>
      <c r="N722" s="62"/>
      <c r="O722" s="62"/>
      <c r="P722" s="62"/>
      <c r="Q722" s="62"/>
      <c r="R722" s="62"/>
      <c r="S722" s="62"/>
    </row>
    <row r="723" spans="1:19" s="63" customFormat="1" x14ac:dyDescent="0.3">
      <c r="A723" s="56"/>
      <c r="B723" s="57"/>
      <c r="C723" s="58"/>
      <c r="D723" s="59"/>
      <c r="E723" s="60"/>
      <c r="F723" s="61"/>
      <c r="G723" s="62"/>
      <c r="H723" s="61"/>
      <c r="I723" s="62"/>
      <c r="J723" s="61"/>
      <c r="K723" s="62"/>
      <c r="L723" s="62"/>
      <c r="M723" s="62"/>
      <c r="N723" s="62"/>
      <c r="O723" s="62"/>
      <c r="P723" s="62"/>
      <c r="Q723" s="62"/>
      <c r="R723" s="62"/>
      <c r="S723" s="62"/>
    </row>
    <row r="724" spans="1:19" s="63" customFormat="1" x14ac:dyDescent="0.3">
      <c r="A724" s="56"/>
      <c r="B724" s="57"/>
      <c r="C724" s="272"/>
      <c r="D724" s="273"/>
      <c r="E724" s="273"/>
      <c r="F724" s="273"/>
      <c r="G724" s="273"/>
      <c r="H724" s="61"/>
      <c r="I724" s="62"/>
      <c r="J724" s="61"/>
      <c r="K724" s="62"/>
      <c r="L724" s="62"/>
      <c r="M724" s="62"/>
      <c r="N724" s="62"/>
      <c r="O724" s="62"/>
      <c r="P724" s="62"/>
      <c r="Q724" s="62"/>
      <c r="R724" s="62"/>
      <c r="S724" s="62"/>
    </row>
    <row r="725" spans="1:19" s="63" customFormat="1" x14ac:dyDescent="0.3">
      <c r="A725" s="56"/>
      <c r="B725" s="57"/>
      <c r="C725" s="58"/>
      <c r="D725" s="59"/>
      <c r="E725" s="60"/>
      <c r="F725" s="61"/>
      <c r="G725" s="62"/>
      <c r="H725" s="61"/>
      <c r="I725" s="62"/>
      <c r="J725" s="61"/>
      <c r="K725" s="62"/>
      <c r="L725" s="62"/>
      <c r="M725" s="62"/>
      <c r="N725" s="62"/>
      <c r="O725" s="62"/>
      <c r="P725" s="62"/>
      <c r="Q725" s="62"/>
      <c r="R725" s="62"/>
      <c r="S725" s="62"/>
    </row>
    <row r="726" spans="1:19" s="63" customFormat="1" x14ac:dyDescent="0.3">
      <c r="A726" s="56"/>
      <c r="B726" s="57"/>
      <c r="C726" s="272"/>
      <c r="D726" s="273"/>
      <c r="E726" s="273"/>
      <c r="F726" s="273"/>
      <c r="G726" s="273"/>
      <c r="H726" s="61"/>
      <c r="I726" s="62"/>
      <c r="J726" s="61"/>
      <c r="K726" s="62"/>
      <c r="L726" s="62"/>
      <c r="M726" s="62"/>
      <c r="N726" s="62"/>
      <c r="O726" s="62"/>
      <c r="P726" s="62"/>
      <c r="Q726" s="62"/>
      <c r="R726" s="62"/>
      <c r="S726" s="62"/>
    </row>
    <row r="727" spans="1:19" s="63" customFormat="1" x14ac:dyDescent="0.3">
      <c r="A727" s="56"/>
      <c r="B727" s="57"/>
      <c r="C727" s="58"/>
      <c r="D727" s="59"/>
      <c r="E727" s="60"/>
      <c r="F727" s="61"/>
      <c r="G727" s="62"/>
      <c r="H727" s="61"/>
      <c r="I727" s="62"/>
      <c r="J727" s="61"/>
      <c r="K727" s="62"/>
      <c r="L727" s="62"/>
      <c r="M727" s="62"/>
      <c r="N727" s="62"/>
      <c r="O727" s="62"/>
      <c r="P727" s="62"/>
      <c r="Q727" s="62"/>
      <c r="R727" s="62"/>
      <c r="S727" s="62"/>
    </row>
    <row r="728" spans="1:19" s="63" customFormat="1" x14ac:dyDescent="0.3">
      <c r="A728" s="56"/>
      <c r="B728" s="57"/>
      <c r="C728" s="272"/>
      <c r="D728" s="273"/>
      <c r="E728" s="273"/>
      <c r="F728" s="273"/>
      <c r="G728" s="273"/>
      <c r="H728" s="61"/>
      <c r="I728" s="62"/>
      <c r="J728" s="61"/>
      <c r="K728" s="62"/>
      <c r="L728" s="62"/>
      <c r="M728" s="62"/>
      <c r="N728" s="62"/>
      <c r="O728" s="62"/>
      <c r="P728" s="62"/>
      <c r="Q728" s="62"/>
      <c r="R728" s="62"/>
      <c r="S728" s="62"/>
    </row>
    <row r="729" spans="1:19" s="63" customFormat="1" x14ac:dyDescent="0.3">
      <c r="A729" s="56"/>
      <c r="B729" s="57"/>
      <c r="C729" s="270"/>
      <c r="D729" s="271"/>
      <c r="E729" s="271"/>
      <c r="F729" s="271"/>
      <c r="G729" s="271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</row>
    <row r="730" spans="1:19" s="63" customFormat="1" x14ac:dyDescent="0.3">
      <c r="A730" s="56"/>
      <c r="B730" s="57"/>
      <c r="C730" s="58"/>
      <c r="D730" s="59"/>
      <c r="E730" s="60"/>
      <c r="F730" s="61"/>
      <c r="G730" s="62"/>
      <c r="H730" s="61"/>
      <c r="I730" s="62"/>
      <c r="J730" s="61"/>
      <c r="K730" s="62"/>
      <c r="L730" s="62"/>
      <c r="M730" s="62"/>
      <c r="N730" s="62"/>
      <c r="O730" s="62"/>
      <c r="P730" s="62"/>
      <c r="Q730" s="62"/>
      <c r="R730" s="62"/>
      <c r="S730" s="62"/>
    </row>
    <row r="731" spans="1:19" s="63" customFormat="1" x14ac:dyDescent="0.3">
      <c r="A731" s="56"/>
      <c r="B731" s="57"/>
      <c r="C731" s="270"/>
      <c r="D731" s="271"/>
      <c r="E731" s="271"/>
      <c r="F731" s="271"/>
      <c r="G731" s="271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</row>
    <row r="732" spans="1:19" s="63" customFormat="1" x14ac:dyDescent="0.3">
      <c r="A732" s="56"/>
      <c r="B732" s="57"/>
      <c r="C732" s="58"/>
      <c r="D732" s="59"/>
      <c r="E732" s="60"/>
      <c r="F732" s="61"/>
      <c r="G732" s="62"/>
      <c r="H732" s="61"/>
      <c r="I732" s="62"/>
      <c r="J732" s="61"/>
      <c r="K732" s="62"/>
      <c r="L732" s="62"/>
      <c r="M732" s="62"/>
      <c r="N732" s="62"/>
      <c r="O732" s="62"/>
      <c r="P732" s="62"/>
      <c r="Q732" s="62"/>
      <c r="R732" s="62"/>
      <c r="S732" s="62"/>
    </row>
    <row r="733" spans="1:19" s="63" customFormat="1" x14ac:dyDescent="0.3">
      <c r="A733" s="56"/>
      <c r="B733" s="57"/>
      <c r="C733" s="270"/>
      <c r="D733" s="271"/>
      <c r="E733" s="271"/>
      <c r="F733" s="271"/>
      <c r="G733" s="271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</row>
    <row r="734" spans="1:19" s="63" customFormat="1" x14ac:dyDescent="0.3">
      <c r="A734" s="75"/>
      <c r="B734" s="76"/>
      <c r="C734" s="77"/>
      <c r="D734" s="78"/>
      <c r="E734" s="79"/>
      <c r="F734" s="80"/>
      <c r="G734" s="80"/>
      <c r="H734" s="80"/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</row>
    <row r="735" spans="1:19" s="63" customFormat="1" x14ac:dyDescent="0.3">
      <c r="A735" s="56"/>
      <c r="B735" s="57"/>
      <c r="C735" s="58"/>
      <c r="D735" s="59"/>
      <c r="E735" s="60"/>
      <c r="F735" s="61"/>
      <c r="G735" s="62"/>
      <c r="H735" s="61"/>
      <c r="I735" s="62"/>
      <c r="J735" s="61"/>
      <c r="K735" s="62"/>
      <c r="L735" s="62"/>
      <c r="M735" s="62"/>
      <c r="N735" s="62"/>
      <c r="O735" s="62"/>
      <c r="P735" s="62"/>
      <c r="Q735" s="62"/>
      <c r="R735" s="62"/>
      <c r="S735" s="62"/>
    </row>
    <row r="736" spans="1:19" s="63" customFormat="1" x14ac:dyDescent="0.3">
      <c r="A736" s="75"/>
      <c r="B736" s="76"/>
      <c r="C736" s="77"/>
      <c r="D736" s="78"/>
      <c r="E736" s="79"/>
      <c r="F736" s="80"/>
      <c r="G736" s="80"/>
      <c r="H736" s="80"/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</row>
    <row r="737" spans="1:19" s="63" customFormat="1" x14ac:dyDescent="0.3">
      <c r="A737" s="56"/>
      <c r="B737" s="57"/>
      <c r="C737" s="58"/>
      <c r="D737" s="59"/>
      <c r="E737" s="60"/>
      <c r="F737" s="61"/>
      <c r="G737" s="62"/>
      <c r="H737" s="61"/>
      <c r="I737" s="62"/>
      <c r="J737" s="61"/>
      <c r="K737" s="62"/>
      <c r="L737" s="62"/>
      <c r="M737" s="62"/>
      <c r="N737" s="62"/>
      <c r="O737" s="62"/>
      <c r="P737" s="62"/>
      <c r="Q737" s="62"/>
      <c r="R737" s="62"/>
      <c r="S737" s="62"/>
    </row>
    <row r="738" spans="1:19" s="63" customFormat="1" x14ac:dyDescent="0.3">
      <c r="A738" s="56"/>
      <c r="B738" s="57"/>
      <c r="C738" s="270"/>
      <c r="D738" s="271"/>
      <c r="E738" s="271"/>
      <c r="F738" s="271"/>
      <c r="G738" s="271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</row>
    <row r="739" spans="1:19" s="63" customFormat="1" x14ac:dyDescent="0.3">
      <c r="A739" s="56"/>
      <c r="B739" s="57"/>
      <c r="C739" s="58"/>
      <c r="D739" s="59"/>
      <c r="E739" s="60"/>
      <c r="F739" s="61"/>
      <c r="G739" s="62"/>
      <c r="H739" s="61"/>
      <c r="I739" s="62"/>
      <c r="J739" s="61"/>
      <c r="K739" s="62"/>
      <c r="L739" s="62"/>
      <c r="M739" s="62"/>
      <c r="N739" s="62"/>
      <c r="O739" s="62"/>
      <c r="P739" s="62"/>
      <c r="Q739" s="62"/>
      <c r="R739" s="62"/>
      <c r="S739" s="62"/>
    </row>
    <row r="740" spans="1:19" s="63" customFormat="1" x14ac:dyDescent="0.3">
      <c r="A740" s="56"/>
      <c r="B740" s="57"/>
      <c r="C740" s="270"/>
      <c r="D740" s="271"/>
      <c r="E740" s="271"/>
      <c r="F740" s="271"/>
      <c r="G740" s="271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</row>
    <row r="741" spans="1:19" s="63" customFormat="1" ht="15" customHeight="1" x14ac:dyDescent="0.3">
      <c r="A741" s="56"/>
      <c r="B741" s="57"/>
      <c r="C741" s="58"/>
      <c r="D741" s="59"/>
      <c r="E741" s="60"/>
      <c r="F741" s="61"/>
      <c r="G741" s="62"/>
      <c r="H741" s="61"/>
      <c r="I741" s="62"/>
      <c r="J741" s="61"/>
      <c r="K741" s="62"/>
      <c r="L741" s="62"/>
      <c r="M741" s="62"/>
      <c r="N741" s="62"/>
      <c r="O741" s="62"/>
      <c r="P741" s="62"/>
      <c r="Q741" s="62"/>
      <c r="R741" s="62"/>
      <c r="S741" s="62"/>
    </row>
    <row r="742" spans="1:19" s="63" customFormat="1" x14ac:dyDescent="0.3">
      <c r="A742" s="56"/>
      <c r="B742" s="57"/>
      <c r="C742" s="270"/>
      <c r="D742" s="271"/>
      <c r="E742" s="271"/>
      <c r="F742" s="271"/>
      <c r="G742" s="271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</row>
    <row r="743" spans="1:19" s="63" customFormat="1" x14ac:dyDescent="0.3">
      <c r="A743" s="75"/>
      <c r="B743" s="76"/>
      <c r="C743" s="77"/>
      <c r="D743" s="78"/>
      <c r="E743" s="79"/>
      <c r="F743" s="80"/>
      <c r="G743" s="80"/>
      <c r="H743" s="80"/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</row>
    <row r="744" spans="1:19" s="63" customFormat="1" ht="15" customHeight="1" x14ac:dyDescent="0.3">
      <c r="A744" s="56"/>
      <c r="B744" s="57"/>
      <c r="C744" s="58"/>
      <c r="D744" s="59"/>
      <c r="E744" s="60"/>
      <c r="F744" s="61"/>
      <c r="G744" s="62"/>
      <c r="H744" s="61"/>
      <c r="I744" s="62"/>
      <c r="J744" s="61"/>
      <c r="K744" s="62"/>
      <c r="L744" s="62"/>
      <c r="M744" s="62"/>
      <c r="N744" s="62"/>
      <c r="O744" s="62"/>
      <c r="P744" s="62"/>
      <c r="Q744" s="62"/>
      <c r="R744" s="62"/>
      <c r="S744" s="62"/>
    </row>
    <row r="745" spans="1:19" s="63" customFormat="1" x14ac:dyDescent="0.3">
      <c r="A745" s="56"/>
      <c r="B745" s="57"/>
      <c r="C745" s="272"/>
      <c r="D745" s="273"/>
      <c r="E745" s="273"/>
      <c r="F745" s="273"/>
      <c r="G745" s="273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19" s="63" customFormat="1" x14ac:dyDescent="0.3">
      <c r="A746" s="56"/>
      <c r="B746" s="57"/>
      <c r="C746" s="270"/>
      <c r="D746" s="271"/>
      <c r="E746" s="271"/>
      <c r="F746" s="271"/>
      <c r="G746" s="271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19" s="63" customFormat="1" x14ac:dyDescent="0.3">
      <c r="A747" s="56"/>
      <c r="B747" s="57"/>
      <c r="C747" s="58"/>
      <c r="D747" s="59"/>
      <c r="E747" s="60"/>
      <c r="F747" s="61"/>
      <c r="G747" s="62"/>
      <c r="H747" s="61"/>
      <c r="I747" s="62"/>
      <c r="J747" s="61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19" s="63" customFormat="1" x14ac:dyDescent="0.3">
      <c r="A748" s="56"/>
      <c r="B748" s="57"/>
      <c r="C748" s="272"/>
      <c r="D748" s="273"/>
      <c r="E748" s="273"/>
      <c r="F748" s="273"/>
      <c r="G748" s="273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19" s="63" customFormat="1" x14ac:dyDescent="0.3">
      <c r="A749" s="75"/>
      <c r="B749" s="76"/>
      <c r="C749" s="77"/>
      <c r="D749" s="81"/>
      <c r="E749" s="75"/>
      <c r="F749" s="75"/>
      <c r="G749" s="82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</row>
    <row r="750" spans="1:19" s="63" customFormat="1" x14ac:dyDescent="0.3">
      <c r="A750" s="70"/>
      <c r="B750" s="71"/>
      <c r="C750" s="71"/>
      <c r="D750" s="72"/>
      <c r="E750" s="73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</row>
    <row r="751" spans="1:19" s="63" customFormat="1" x14ac:dyDescent="0.3">
      <c r="A751" s="65"/>
      <c r="B751" s="66"/>
      <c r="C751" s="274"/>
      <c r="D751" s="275"/>
      <c r="E751" s="275"/>
      <c r="F751" s="275"/>
      <c r="G751" s="275"/>
    </row>
    <row r="752" spans="1:19" s="63" customFormat="1" x14ac:dyDescent="0.3">
      <c r="B752" s="67"/>
      <c r="C752" s="67"/>
      <c r="D752" s="68"/>
    </row>
    <row r="753" spans="1:25" s="63" customFormat="1" x14ac:dyDescent="0.3">
      <c r="B753" s="67"/>
      <c r="C753" s="67"/>
      <c r="D753" s="68"/>
      <c r="H753" s="69"/>
      <c r="I753" s="69"/>
      <c r="J753" s="69"/>
      <c r="K753" s="69"/>
      <c r="L753" s="69"/>
      <c r="M753" s="69"/>
      <c r="N753" s="69"/>
      <c r="O753" s="69"/>
      <c r="P753" s="69"/>
      <c r="Q753" s="69"/>
      <c r="R753" s="69"/>
      <c r="S753" s="69"/>
    </row>
    <row r="754" spans="1:25" s="63" customFormat="1" x14ac:dyDescent="0.3">
      <c r="A754" s="70"/>
      <c r="B754" s="71"/>
      <c r="C754" s="71"/>
      <c r="D754" s="72"/>
      <c r="E754" s="73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Y754" s="64"/>
    </row>
    <row r="755" spans="1:25" s="63" customFormat="1" x14ac:dyDescent="0.3">
      <c r="A755" s="75"/>
      <c r="B755" s="76"/>
      <c r="C755" s="77"/>
      <c r="D755" s="78"/>
      <c r="E755" s="79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Y755" s="64"/>
    </row>
    <row r="756" spans="1:25" s="63" customFormat="1" x14ac:dyDescent="0.3">
      <c r="A756" s="56"/>
      <c r="B756" s="57"/>
      <c r="C756" s="58"/>
      <c r="D756" s="59"/>
      <c r="E756" s="60"/>
      <c r="F756" s="61"/>
      <c r="G756" s="62"/>
      <c r="H756" s="61"/>
      <c r="I756" s="62"/>
      <c r="J756" s="61"/>
      <c r="K756" s="62"/>
      <c r="L756" s="62"/>
      <c r="M756" s="62"/>
      <c r="N756" s="62"/>
      <c r="O756" s="62"/>
      <c r="P756" s="62"/>
      <c r="Q756" s="62"/>
      <c r="R756" s="62"/>
      <c r="S756" s="62"/>
      <c r="Y756" s="64"/>
    </row>
    <row r="757" spans="1:25" s="63" customFormat="1" x14ac:dyDescent="0.3">
      <c r="A757" s="56"/>
      <c r="B757" s="57"/>
      <c r="C757" s="270"/>
      <c r="D757" s="271"/>
      <c r="E757" s="271"/>
      <c r="F757" s="271"/>
      <c r="G757" s="271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Y757" s="64"/>
    </row>
    <row r="758" spans="1:25" s="63" customFormat="1" x14ac:dyDescent="0.3">
      <c r="A758" s="56"/>
      <c r="B758" s="57"/>
      <c r="C758" s="58"/>
      <c r="D758" s="59"/>
      <c r="E758" s="60"/>
      <c r="F758" s="61"/>
      <c r="G758" s="62"/>
      <c r="H758" s="61"/>
      <c r="I758" s="62"/>
      <c r="J758" s="61"/>
      <c r="K758" s="62"/>
      <c r="L758" s="62"/>
      <c r="M758" s="62"/>
      <c r="N758" s="62"/>
      <c r="O758" s="62"/>
      <c r="P758" s="62"/>
      <c r="Q758" s="62"/>
      <c r="R758" s="62"/>
      <c r="S758" s="62"/>
      <c r="Y758" s="64"/>
    </row>
    <row r="759" spans="1:25" s="63" customFormat="1" x14ac:dyDescent="0.3">
      <c r="A759" s="56"/>
      <c r="B759" s="57"/>
      <c r="C759" s="270"/>
      <c r="D759" s="271"/>
      <c r="E759" s="271"/>
      <c r="F759" s="271"/>
      <c r="G759" s="271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Y759" s="64"/>
    </row>
    <row r="760" spans="1:25" s="63" customFormat="1" x14ac:dyDescent="0.3">
      <c r="A760" s="56"/>
      <c r="B760" s="57"/>
      <c r="C760" s="58"/>
      <c r="D760" s="59"/>
      <c r="E760" s="60"/>
      <c r="F760" s="61"/>
      <c r="G760" s="62"/>
      <c r="H760" s="61"/>
      <c r="I760" s="62"/>
      <c r="J760" s="61"/>
      <c r="K760" s="62"/>
      <c r="L760" s="62"/>
      <c r="M760" s="62"/>
      <c r="N760" s="62"/>
      <c r="O760" s="62"/>
      <c r="P760" s="62"/>
      <c r="Q760" s="62"/>
      <c r="R760" s="62"/>
      <c r="S760" s="62"/>
      <c r="Y760" s="64"/>
    </row>
    <row r="761" spans="1:25" s="63" customFormat="1" x14ac:dyDescent="0.3">
      <c r="A761" s="56"/>
      <c r="B761" s="57"/>
      <c r="C761" s="270"/>
      <c r="D761" s="271"/>
      <c r="E761" s="271"/>
      <c r="F761" s="271"/>
      <c r="G761" s="271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Y761" s="64"/>
    </row>
    <row r="762" spans="1:25" s="63" customFormat="1" x14ac:dyDescent="0.3">
      <c r="A762" s="56"/>
      <c r="B762" s="57"/>
      <c r="C762" s="58"/>
      <c r="D762" s="59"/>
      <c r="E762" s="60"/>
      <c r="F762" s="61"/>
      <c r="G762" s="62"/>
      <c r="H762" s="61"/>
      <c r="I762" s="62"/>
      <c r="J762" s="61"/>
      <c r="K762" s="62"/>
      <c r="L762" s="62"/>
      <c r="M762" s="62"/>
      <c r="N762" s="62"/>
      <c r="O762" s="62"/>
      <c r="P762" s="62"/>
      <c r="Q762" s="62"/>
      <c r="R762" s="62"/>
      <c r="S762" s="62"/>
      <c r="Y762" s="64"/>
    </row>
    <row r="763" spans="1:25" s="63" customFormat="1" x14ac:dyDescent="0.3">
      <c r="A763" s="56"/>
      <c r="B763" s="57"/>
      <c r="C763" s="270"/>
      <c r="D763" s="271"/>
      <c r="E763" s="271"/>
      <c r="F763" s="271"/>
      <c r="G763" s="271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Y763" s="64"/>
    </row>
    <row r="764" spans="1:25" s="63" customFormat="1" x14ac:dyDescent="0.3">
      <c r="A764" s="56"/>
      <c r="B764" s="57"/>
      <c r="C764" s="58"/>
      <c r="D764" s="59"/>
      <c r="E764" s="60"/>
      <c r="F764" s="61"/>
      <c r="G764" s="62"/>
      <c r="H764" s="61"/>
      <c r="I764" s="62"/>
      <c r="J764" s="61"/>
      <c r="K764" s="62"/>
      <c r="L764" s="62"/>
      <c r="M764" s="62"/>
      <c r="N764" s="62"/>
      <c r="O764" s="62"/>
      <c r="P764" s="62"/>
      <c r="Q764" s="62"/>
      <c r="R764" s="62"/>
      <c r="S764" s="62"/>
      <c r="Y764" s="64"/>
    </row>
    <row r="765" spans="1:25" s="63" customFormat="1" x14ac:dyDescent="0.3">
      <c r="A765" s="56"/>
      <c r="B765" s="57"/>
      <c r="C765" s="270"/>
      <c r="D765" s="271"/>
      <c r="E765" s="271"/>
      <c r="F765" s="271"/>
      <c r="G765" s="271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Y765" s="64"/>
    </row>
    <row r="766" spans="1:25" s="63" customFormat="1" x14ac:dyDescent="0.3">
      <c r="A766" s="56"/>
      <c r="B766" s="57"/>
      <c r="C766" s="58"/>
      <c r="D766" s="59"/>
      <c r="E766" s="60"/>
      <c r="F766" s="61"/>
      <c r="G766" s="62"/>
      <c r="H766" s="61"/>
      <c r="I766" s="62"/>
      <c r="J766" s="61"/>
      <c r="K766" s="62"/>
      <c r="L766" s="62"/>
      <c r="M766" s="62"/>
      <c r="N766" s="62"/>
      <c r="O766" s="62"/>
      <c r="P766" s="62"/>
      <c r="Q766" s="62"/>
      <c r="R766" s="62"/>
      <c r="S766" s="62"/>
      <c r="Y766" s="64"/>
    </row>
    <row r="767" spans="1:25" s="63" customFormat="1" x14ac:dyDescent="0.3">
      <c r="A767" s="56"/>
      <c r="B767" s="57"/>
      <c r="C767" s="270"/>
      <c r="D767" s="271"/>
      <c r="E767" s="271"/>
      <c r="F767" s="271"/>
      <c r="G767" s="27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Y767" s="64"/>
    </row>
    <row r="768" spans="1:25" s="63" customFormat="1" x14ac:dyDescent="0.3">
      <c r="A768" s="56"/>
      <c r="B768" s="57"/>
      <c r="C768" s="58"/>
      <c r="D768" s="59"/>
      <c r="E768" s="60"/>
      <c r="F768" s="61"/>
      <c r="G768" s="62"/>
      <c r="H768" s="61"/>
      <c r="I768" s="62"/>
      <c r="J768" s="61"/>
      <c r="K768" s="62"/>
      <c r="L768" s="62"/>
      <c r="M768" s="62"/>
      <c r="N768" s="62"/>
      <c r="O768" s="62"/>
      <c r="P768" s="62"/>
      <c r="Q768" s="62"/>
      <c r="R768" s="62"/>
      <c r="S768" s="62"/>
      <c r="Y768" s="64"/>
    </row>
    <row r="769" spans="1:25" s="63" customFormat="1" x14ac:dyDescent="0.3">
      <c r="A769" s="56"/>
      <c r="B769" s="57"/>
      <c r="C769" s="270"/>
      <c r="D769" s="271"/>
      <c r="E769" s="271"/>
      <c r="F769" s="271"/>
      <c r="G769" s="27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Y769" s="64"/>
    </row>
    <row r="770" spans="1:25" s="63" customFormat="1" x14ac:dyDescent="0.3">
      <c r="A770" s="56"/>
      <c r="B770" s="57"/>
      <c r="C770" s="58"/>
      <c r="D770" s="59"/>
      <c r="E770" s="60"/>
      <c r="F770" s="61"/>
      <c r="G770" s="62"/>
      <c r="H770" s="61"/>
      <c r="I770" s="62"/>
      <c r="J770" s="61"/>
      <c r="K770" s="62"/>
      <c r="L770" s="62"/>
      <c r="M770" s="62"/>
      <c r="N770" s="62"/>
      <c r="O770" s="62"/>
      <c r="P770" s="62"/>
      <c r="Q770" s="62"/>
      <c r="R770" s="62"/>
      <c r="S770" s="62"/>
      <c r="Y770" s="64"/>
    </row>
    <row r="771" spans="1:25" s="63" customFormat="1" x14ac:dyDescent="0.3">
      <c r="A771" s="56"/>
      <c r="B771" s="57"/>
      <c r="C771" s="270"/>
      <c r="D771" s="271"/>
      <c r="E771" s="271"/>
      <c r="F771" s="271"/>
      <c r="G771" s="27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Y771" s="64"/>
    </row>
    <row r="772" spans="1:25" s="63" customFormat="1" x14ac:dyDescent="0.3">
      <c r="A772" s="56"/>
      <c r="B772" s="57"/>
      <c r="C772" s="58"/>
      <c r="D772" s="59"/>
      <c r="E772" s="60"/>
      <c r="F772" s="61"/>
      <c r="G772" s="62"/>
      <c r="H772" s="61"/>
      <c r="I772" s="62"/>
      <c r="J772" s="61"/>
      <c r="K772" s="62"/>
      <c r="L772" s="62"/>
      <c r="M772" s="62"/>
      <c r="N772" s="62"/>
      <c r="O772" s="62"/>
      <c r="P772" s="62"/>
      <c r="Q772" s="62"/>
      <c r="R772" s="62"/>
      <c r="S772" s="62"/>
      <c r="Y772" s="64"/>
    </row>
    <row r="773" spans="1:25" s="63" customFormat="1" x14ac:dyDescent="0.3">
      <c r="A773" s="56"/>
      <c r="B773" s="57"/>
      <c r="C773" s="270"/>
      <c r="D773" s="271"/>
      <c r="E773" s="271"/>
      <c r="F773" s="271"/>
      <c r="G773" s="271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25" s="63" customFormat="1" x14ac:dyDescent="0.3">
      <c r="A774" s="56"/>
      <c r="B774" s="57"/>
      <c r="C774" s="58"/>
      <c r="D774" s="59"/>
      <c r="E774" s="60"/>
      <c r="F774" s="61"/>
      <c r="G774" s="62"/>
      <c r="H774" s="61"/>
      <c r="I774" s="62"/>
      <c r="J774" s="61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25" s="63" customFormat="1" x14ac:dyDescent="0.3">
      <c r="A775" s="56"/>
      <c r="B775" s="57"/>
      <c r="C775" s="270"/>
      <c r="D775" s="271"/>
      <c r="E775" s="271"/>
      <c r="F775" s="271"/>
      <c r="G775" s="271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25" s="63" customFormat="1" x14ac:dyDescent="0.3">
      <c r="A776" s="56"/>
      <c r="B776" s="57"/>
      <c r="C776" s="58"/>
      <c r="D776" s="59"/>
      <c r="E776" s="60"/>
      <c r="F776" s="61"/>
      <c r="G776" s="62"/>
      <c r="H776" s="61"/>
      <c r="I776" s="62"/>
      <c r="J776" s="61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25" s="63" customFormat="1" x14ac:dyDescent="0.3">
      <c r="A777" s="56"/>
      <c r="B777" s="57"/>
      <c r="C777" s="270"/>
      <c r="D777" s="271"/>
      <c r="E777" s="271"/>
      <c r="F777" s="271"/>
      <c r="G777" s="271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25" s="63" customFormat="1" x14ac:dyDescent="0.3">
      <c r="A778" s="56"/>
      <c r="B778" s="57"/>
      <c r="C778" s="58"/>
      <c r="D778" s="59"/>
      <c r="E778" s="60"/>
      <c r="F778" s="61"/>
      <c r="G778" s="62"/>
      <c r="H778" s="61"/>
      <c r="I778" s="62"/>
      <c r="J778" s="61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25" s="63" customFormat="1" x14ac:dyDescent="0.3">
      <c r="A779" s="56"/>
      <c r="B779" s="57"/>
      <c r="C779" s="272"/>
      <c r="D779" s="273"/>
      <c r="E779" s="273"/>
      <c r="F779" s="273"/>
      <c r="G779" s="273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</row>
    <row r="780" spans="1:25" s="63" customFormat="1" x14ac:dyDescent="0.3">
      <c r="A780" s="56"/>
      <c r="B780" s="57"/>
      <c r="C780" s="270"/>
      <c r="D780" s="271"/>
      <c r="E780" s="271"/>
      <c r="F780" s="271"/>
      <c r="G780" s="271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25" s="63" customFormat="1" x14ac:dyDescent="0.3">
      <c r="A781" s="56"/>
      <c r="B781" s="57"/>
      <c r="C781" s="58"/>
      <c r="D781" s="59"/>
      <c r="E781" s="60"/>
      <c r="F781" s="61"/>
      <c r="G781" s="62"/>
      <c r="H781" s="61"/>
      <c r="I781" s="62"/>
      <c r="J781" s="61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25" s="63" customFormat="1" x14ac:dyDescent="0.3">
      <c r="A782" s="56"/>
      <c r="B782" s="57"/>
      <c r="C782" s="270"/>
      <c r="D782" s="271"/>
      <c r="E782" s="271"/>
      <c r="F782" s="271"/>
      <c r="G782" s="271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25" s="63" customFormat="1" x14ac:dyDescent="0.3">
      <c r="A783" s="56"/>
      <c r="B783" s="57"/>
      <c r="C783" s="58"/>
      <c r="D783" s="59"/>
      <c r="E783" s="60"/>
      <c r="F783" s="61"/>
      <c r="G783" s="62"/>
      <c r="H783" s="61"/>
      <c r="I783" s="62"/>
      <c r="J783" s="61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25" s="63" customFormat="1" ht="15" customHeight="1" x14ac:dyDescent="0.3">
      <c r="A784" s="56"/>
      <c r="B784" s="57"/>
      <c r="C784" s="270"/>
      <c r="D784" s="271"/>
      <c r="E784" s="271"/>
      <c r="F784" s="271"/>
      <c r="G784" s="271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58"/>
      <c r="D785" s="59"/>
      <c r="E785" s="60"/>
      <c r="F785" s="61"/>
      <c r="G785" s="62"/>
      <c r="H785" s="61"/>
      <c r="I785" s="62"/>
      <c r="J785" s="61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56"/>
      <c r="B786" s="57"/>
      <c r="C786" s="270"/>
      <c r="D786" s="271"/>
      <c r="E786" s="271"/>
      <c r="F786" s="271"/>
      <c r="G786" s="271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</row>
    <row r="787" spans="1:19" s="63" customFormat="1" x14ac:dyDescent="0.3">
      <c r="A787" s="56"/>
      <c r="B787" s="57"/>
      <c r="C787" s="58"/>
      <c r="D787" s="59"/>
      <c r="E787" s="60"/>
      <c r="F787" s="61"/>
      <c r="G787" s="62"/>
      <c r="H787" s="61"/>
      <c r="I787" s="62"/>
      <c r="J787" s="61"/>
      <c r="K787" s="62"/>
      <c r="L787" s="62"/>
      <c r="M787" s="62"/>
      <c r="N787" s="62"/>
      <c r="O787" s="62"/>
      <c r="P787" s="62"/>
      <c r="Q787" s="62"/>
      <c r="R787" s="62"/>
      <c r="S787" s="62"/>
    </row>
    <row r="788" spans="1:19" s="63" customFormat="1" x14ac:dyDescent="0.3">
      <c r="A788" s="56"/>
      <c r="B788" s="57"/>
      <c r="C788" s="270"/>
      <c r="D788" s="271"/>
      <c r="E788" s="271"/>
      <c r="F788" s="271"/>
      <c r="G788" s="27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</row>
    <row r="789" spans="1:19" s="63" customFormat="1" x14ac:dyDescent="0.3">
      <c r="A789" s="56"/>
      <c r="B789" s="57"/>
      <c r="C789" s="58"/>
      <c r="D789" s="59"/>
      <c r="E789" s="60"/>
      <c r="F789" s="61"/>
      <c r="G789" s="62"/>
      <c r="H789" s="61"/>
      <c r="I789" s="62"/>
      <c r="J789" s="61"/>
      <c r="K789" s="62"/>
      <c r="L789" s="62"/>
      <c r="M789" s="62"/>
      <c r="N789" s="62"/>
      <c r="O789" s="62"/>
      <c r="P789" s="62"/>
      <c r="Q789" s="62"/>
      <c r="R789" s="62"/>
      <c r="S789" s="62"/>
    </row>
    <row r="790" spans="1:19" s="63" customFormat="1" x14ac:dyDescent="0.3">
      <c r="A790" s="56"/>
      <c r="B790" s="57"/>
      <c r="C790" s="272"/>
      <c r="D790" s="273"/>
      <c r="E790" s="273"/>
      <c r="F790" s="273"/>
      <c r="G790" s="273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</row>
    <row r="791" spans="1:19" s="63" customFormat="1" x14ac:dyDescent="0.3">
      <c r="A791" s="56"/>
      <c r="B791" s="57"/>
      <c r="C791" s="270"/>
      <c r="D791" s="271"/>
      <c r="E791" s="271"/>
      <c r="F791" s="271"/>
      <c r="G791" s="271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</row>
    <row r="792" spans="1:19" s="63" customFormat="1" x14ac:dyDescent="0.3">
      <c r="A792" s="56"/>
      <c r="B792" s="57"/>
      <c r="C792" s="58"/>
      <c r="D792" s="59"/>
      <c r="E792" s="60"/>
      <c r="F792" s="61"/>
      <c r="G792" s="62"/>
      <c r="H792" s="61"/>
      <c r="I792" s="62"/>
      <c r="J792" s="61"/>
      <c r="K792" s="62"/>
      <c r="L792" s="62"/>
      <c r="M792" s="62"/>
      <c r="N792" s="62"/>
      <c r="O792" s="62"/>
      <c r="P792" s="62"/>
      <c r="Q792" s="62"/>
      <c r="R792" s="62"/>
      <c r="S792" s="62"/>
    </row>
    <row r="793" spans="1:19" s="63" customFormat="1" x14ac:dyDescent="0.3">
      <c r="A793" s="56"/>
      <c r="B793" s="57"/>
      <c r="C793" s="272"/>
      <c r="D793" s="273"/>
      <c r="E793" s="273"/>
      <c r="F793" s="273"/>
      <c r="G793" s="273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</row>
    <row r="794" spans="1:19" s="63" customFormat="1" x14ac:dyDescent="0.3">
      <c r="A794" s="56"/>
      <c r="B794" s="57"/>
      <c r="C794" s="270"/>
      <c r="D794" s="271"/>
      <c r="E794" s="271"/>
      <c r="F794" s="271"/>
      <c r="G794" s="271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x14ac:dyDescent="0.3">
      <c r="A795" s="56"/>
      <c r="B795" s="57"/>
      <c r="C795" s="58"/>
      <c r="D795" s="59"/>
      <c r="E795" s="60"/>
      <c r="F795" s="61"/>
      <c r="G795" s="62"/>
      <c r="H795" s="61"/>
      <c r="I795" s="62"/>
      <c r="J795" s="61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56"/>
      <c r="B796" s="57"/>
      <c r="C796" s="270"/>
      <c r="D796" s="271"/>
      <c r="E796" s="271"/>
      <c r="F796" s="271"/>
      <c r="G796" s="271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</row>
    <row r="797" spans="1:19" s="63" customFormat="1" x14ac:dyDescent="0.3">
      <c r="A797" s="56"/>
      <c r="B797" s="57"/>
      <c r="C797" s="58"/>
      <c r="D797" s="59"/>
      <c r="E797" s="60"/>
      <c r="F797" s="61"/>
      <c r="G797" s="62"/>
      <c r="H797" s="61"/>
      <c r="I797" s="62"/>
      <c r="J797" s="61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x14ac:dyDescent="0.3">
      <c r="A798" s="56"/>
      <c r="B798" s="57"/>
      <c r="C798" s="270"/>
      <c r="D798" s="271"/>
      <c r="E798" s="271"/>
      <c r="F798" s="271"/>
      <c r="G798" s="271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x14ac:dyDescent="0.3">
      <c r="A799" s="56"/>
      <c r="B799" s="57"/>
      <c r="C799" s="58"/>
      <c r="D799" s="59"/>
      <c r="E799" s="60"/>
      <c r="F799" s="61"/>
      <c r="G799" s="62"/>
      <c r="H799" s="61"/>
      <c r="I799" s="62"/>
      <c r="J799" s="61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0"/>
      <c r="D800" s="271"/>
      <c r="E800" s="271"/>
      <c r="F800" s="271"/>
      <c r="G800" s="271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75"/>
      <c r="B801" s="76"/>
      <c r="C801" s="77"/>
      <c r="D801" s="78"/>
      <c r="E801" s="79"/>
      <c r="F801" s="80"/>
      <c r="G801" s="80"/>
      <c r="H801" s="80"/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</row>
    <row r="802" spans="1:19" s="63" customFormat="1" x14ac:dyDescent="0.3">
      <c r="A802" s="56"/>
      <c r="B802" s="57"/>
      <c r="C802" s="58"/>
      <c r="D802" s="59"/>
      <c r="E802" s="60"/>
      <c r="F802" s="61"/>
      <c r="G802" s="62"/>
      <c r="H802" s="61"/>
      <c r="I802" s="62"/>
      <c r="J802" s="61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270"/>
      <c r="D803" s="271"/>
      <c r="E803" s="271"/>
      <c r="F803" s="271"/>
      <c r="G803" s="271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ht="15" customHeight="1" x14ac:dyDescent="0.3">
      <c r="A804" s="56"/>
      <c r="B804" s="57"/>
      <c r="C804" s="58"/>
      <c r="D804" s="59"/>
      <c r="E804" s="60"/>
      <c r="F804" s="61"/>
      <c r="G804" s="62"/>
      <c r="H804" s="61"/>
      <c r="I804" s="62"/>
      <c r="J804" s="61"/>
      <c r="K804" s="62"/>
      <c r="L804" s="62"/>
      <c r="M804" s="62"/>
      <c r="N804" s="62"/>
      <c r="O804" s="62"/>
      <c r="P804" s="62"/>
      <c r="Q804" s="62"/>
      <c r="R804" s="62"/>
      <c r="S804" s="62"/>
    </row>
    <row r="805" spans="1:19" s="63" customFormat="1" x14ac:dyDescent="0.3">
      <c r="A805" s="56"/>
      <c r="B805" s="57"/>
      <c r="C805" s="270"/>
      <c r="D805" s="271"/>
      <c r="E805" s="271"/>
      <c r="F805" s="271"/>
      <c r="G805" s="271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</row>
    <row r="806" spans="1:19" s="63" customFormat="1" x14ac:dyDescent="0.3">
      <c r="A806" s="56"/>
      <c r="B806" s="57"/>
      <c r="C806" s="58"/>
      <c r="D806" s="59"/>
      <c r="E806" s="60"/>
      <c r="F806" s="61"/>
      <c r="G806" s="62"/>
      <c r="H806" s="61"/>
      <c r="I806" s="62"/>
      <c r="J806" s="61"/>
      <c r="K806" s="62"/>
      <c r="L806" s="62"/>
      <c r="M806" s="62"/>
      <c r="N806" s="62"/>
      <c r="O806" s="62"/>
      <c r="P806" s="62"/>
      <c r="Q806" s="62"/>
      <c r="R806" s="62"/>
      <c r="S806" s="62"/>
    </row>
    <row r="807" spans="1:19" s="63" customFormat="1" x14ac:dyDescent="0.3">
      <c r="A807" s="56"/>
      <c r="B807" s="57"/>
      <c r="C807" s="270"/>
      <c r="D807" s="271"/>
      <c r="E807" s="271"/>
      <c r="F807" s="271"/>
      <c r="G807" s="271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</row>
    <row r="808" spans="1:19" s="63" customFormat="1" x14ac:dyDescent="0.3">
      <c r="A808" s="75"/>
      <c r="B808" s="76"/>
      <c r="C808" s="77"/>
      <c r="D808" s="78"/>
      <c r="E808" s="79"/>
      <c r="F808" s="80"/>
      <c r="G808" s="80"/>
      <c r="H808" s="80"/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</row>
    <row r="809" spans="1:19" s="63" customFormat="1" x14ac:dyDescent="0.3">
      <c r="A809" s="56"/>
      <c r="B809" s="57"/>
      <c r="C809" s="58"/>
      <c r="D809" s="59"/>
      <c r="E809" s="60"/>
      <c r="F809" s="61"/>
      <c r="G809" s="62"/>
      <c r="H809" s="61"/>
      <c r="I809" s="62"/>
      <c r="J809" s="61"/>
      <c r="K809" s="62"/>
      <c r="L809" s="62"/>
      <c r="M809" s="62"/>
      <c r="N809" s="62"/>
      <c r="O809" s="62"/>
      <c r="P809" s="62"/>
      <c r="Q809" s="62"/>
      <c r="R809" s="62"/>
      <c r="S809" s="62"/>
    </row>
    <row r="810" spans="1:19" s="63" customFormat="1" x14ac:dyDescent="0.3">
      <c r="A810" s="56"/>
      <c r="B810" s="57"/>
      <c r="C810" s="272"/>
      <c r="D810" s="273"/>
      <c r="E810" s="273"/>
      <c r="F810" s="273"/>
      <c r="G810" s="273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</row>
    <row r="811" spans="1:19" s="63" customFormat="1" x14ac:dyDescent="0.3">
      <c r="A811" s="56"/>
      <c r="B811" s="57"/>
      <c r="C811" s="270"/>
      <c r="D811" s="271"/>
      <c r="E811" s="271"/>
      <c r="F811" s="271"/>
      <c r="G811" s="271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58"/>
      <c r="D812" s="59"/>
      <c r="E812" s="60"/>
      <c r="F812" s="61"/>
      <c r="G812" s="62"/>
      <c r="H812" s="61"/>
      <c r="I812" s="62"/>
      <c r="J812" s="61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x14ac:dyDescent="0.3">
      <c r="A813" s="56"/>
      <c r="B813" s="57"/>
      <c r="C813" s="270"/>
      <c r="D813" s="271"/>
      <c r="E813" s="271"/>
      <c r="F813" s="271"/>
      <c r="G813" s="271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x14ac:dyDescent="0.3">
      <c r="A814" s="56"/>
      <c r="B814" s="57"/>
      <c r="C814" s="58"/>
      <c r="D814" s="59"/>
      <c r="E814" s="60"/>
      <c r="F814" s="61"/>
      <c r="G814" s="62"/>
      <c r="H814" s="61"/>
      <c r="I814" s="62"/>
      <c r="J814" s="61"/>
      <c r="K814" s="62"/>
      <c r="L814" s="62"/>
      <c r="M814" s="62"/>
      <c r="N814" s="62"/>
      <c r="O814" s="62"/>
      <c r="P814" s="62"/>
      <c r="Q814" s="62"/>
      <c r="R814" s="62"/>
      <c r="S814" s="62"/>
    </row>
    <row r="815" spans="1:19" s="63" customFormat="1" x14ac:dyDescent="0.3">
      <c r="A815" s="56"/>
      <c r="B815" s="57"/>
      <c r="C815" s="270"/>
      <c r="D815" s="271"/>
      <c r="E815" s="271"/>
      <c r="F815" s="271"/>
      <c r="G815" s="271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</row>
    <row r="816" spans="1:19" s="63" customFormat="1" x14ac:dyDescent="0.3">
      <c r="A816" s="56"/>
      <c r="B816" s="57"/>
      <c r="C816" s="58"/>
      <c r="D816" s="59"/>
      <c r="E816" s="60"/>
      <c r="F816" s="61"/>
      <c r="G816" s="62"/>
      <c r="H816" s="61"/>
      <c r="I816" s="62"/>
      <c r="J816" s="61"/>
      <c r="K816" s="62"/>
      <c r="L816" s="62"/>
      <c r="M816" s="62"/>
      <c r="N816" s="62"/>
      <c r="O816" s="62"/>
      <c r="P816" s="62"/>
      <c r="Q816" s="62"/>
      <c r="R816" s="62"/>
      <c r="S816" s="62"/>
    </row>
    <row r="817" spans="1:19" s="63" customFormat="1" ht="15" customHeight="1" x14ac:dyDescent="0.3">
      <c r="A817" s="56"/>
      <c r="B817" s="57"/>
      <c r="C817" s="270"/>
      <c r="D817" s="271"/>
      <c r="E817" s="271"/>
      <c r="F817" s="271"/>
      <c r="G817" s="271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</row>
    <row r="818" spans="1:19" s="63" customFormat="1" x14ac:dyDescent="0.3">
      <c r="A818" s="56"/>
      <c r="B818" s="57"/>
      <c r="C818" s="58"/>
      <c r="D818" s="59"/>
      <c r="E818" s="60"/>
      <c r="F818" s="61"/>
      <c r="G818" s="62"/>
      <c r="H818" s="61"/>
      <c r="I818" s="62"/>
      <c r="J818" s="61"/>
      <c r="K818" s="62"/>
      <c r="L818" s="62"/>
      <c r="M818" s="62"/>
      <c r="N818" s="62"/>
      <c r="O818" s="62"/>
      <c r="P818" s="62"/>
      <c r="Q818" s="62"/>
      <c r="R818" s="62"/>
      <c r="S818" s="62"/>
    </row>
    <row r="819" spans="1:19" s="63" customFormat="1" x14ac:dyDescent="0.3">
      <c r="A819" s="56"/>
      <c r="B819" s="57"/>
      <c r="C819" s="270"/>
      <c r="D819" s="271"/>
      <c r="E819" s="271"/>
      <c r="F819" s="271"/>
      <c r="G819" s="271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</row>
    <row r="820" spans="1:19" s="63" customFormat="1" x14ac:dyDescent="0.3">
      <c r="A820" s="56"/>
      <c r="B820" s="57"/>
      <c r="C820" s="58"/>
      <c r="D820" s="59"/>
      <c r="E820" s="60"/>
      <c r="F820" s="61"/>
      <c r="G820" s="62"/>
      <c r="H820" s="61"/>
      <c r="I820" s="62"/>
      <c r="J820" s="61"/>
      <c r="K820" s="62"/>
      <c r="L820" s="62"/>
      <c r="M820" s="62"/>
      <c r="N820" s="62"/>
      <c r="O820" s="62"/>
      <c r="P820" s="62"/>
      <c r="Q820" s="62"/>
      <c r="R820" s="62"/>
      <c r="S820" s="62"/>
    </row>
    <row r="821" spans="1:19" s="63" customFormat="1" x14ac:dyDescent="0.3">
      <c r="A821" s="56"/>
      <c r="B821" s="57"/>
      <c r="C821" s="270"/>
      <c r="D821" s="271"/>
      <c r="E821" s="271"/>
      <c r="F821" s="271"/>
      <c r="G821" s="271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</row>
    <row r="822" spans="1:19" s="63" customFormat="1" x14ac:dyDescent="0.3">
      <c r="A822" s="56"/>
      <c r="B822" s="57"/>
      <c r="C822" s="58"/>
      <c r="D822" s="59"/>
      <c r="E822" s="60"/>
      <c r="F822" s="61"/>
      <c r="G822" s="62"/>
      <c r="H822" s="61"/>
      <c r="I822" s="62"/>
      <c r="J822" s="61"/>
      <c r="K822" s="62"/>
      <c r="L822" s="62"/>
      <c r="M822" s="62"/>
      <c r="N822" s="62"/>
      <c r="O822" s="62"/>
      <c r="P822" s="62"/>
      <c r="Q822" s="62"/>
      <c r="R822" s="62"/>
      <c r="S822" s="62"/>
    </row>
    <row r="823" spans="1:19" s="63" customFormat="1" x14ac:dyDescent="0.3">
      <c r="A823" s="56"/>
      <c r="B823" s="57"/>
      <c r="C823" s="272"/>
      <c r="D823" s="273"/>
      <c r="E823" s="273"/>
      <c r="F823" s="273"/>
      <c r="G823" s="273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</row>
    <row r="824" spans="1:19" s="63" customFormat="1" x14ac:dyDescent="0.3">
      <c r="A824" s="56"/>
      <c r="B824" s="57"/>
      <c r="C824" s="270"/>
      <c r="D824" s="271"/>
      <c r="E824" s="271"/>
      <c r="F824" s="271"/>
      <c r="G824" s="271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</row>
    <row r="825" spans="1:19" s="63" customFormat="1" x14ac:dyDescent="0.3">
      <c r="A825" s="75"/>
      <c r="B825" s="76"/>
      <c r="C825" s="77"/>
      <c r="D825" s="78"/>
      <c r="E825" s="79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</row>
    <row r="826" spans="1:19" s="63" customFormat="1" x14ac:dyDescent="0.3">
      <c r="A826" s="56"/>
      <c r="B826" s="57"/>
      <c r="C826" s="58"/>
      <c r="D826" s="59"/>
      <c r="E826" s="60"/>
      <c r="F826" s="61"/>
      <c r="G826" s="62"/>
      <c r="H826" s="61"/>
      <c r="I826" s="62"/>
      <c r="J826" s="61"/>
      <c r="K826" s="62"/>
      <c r="L826" s="62"/>
      <c r="M826" s="62"/>
      <c r="N826" s="62"/>
      <c r="O826" s="62"/>
      <c r="P826" s="62"/>
      <c r="Q826" s="62"/>
      <c r="R826" s="62"/>
      <c r="S826" s="62"/>
    </row>
    <row r="827" spans="1:19" s="63" customFormat="1" x14ac:dyDescent="0.3">
      <c r="A827" s="56"/>
      <c r="B827" s="57"/>
      <c r="C827" s="270"/>
      <c r="D827" s="271"/>
      <c r="E827" s="271"/>
      <c r="F827" s="271"/>
      <c r="G827" s="271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</row>
    <row r="828" spans="1:19" s="63" customFormat="1" x14ac:dyDescent="0.3">
      <c r="A828" s="56"/>
      <c r="B828" s="57"/>
      <c r="C828" s="58"/>
      <c r="D828" s="59"/>
      <c r="E828" s="60"/>
      <c r="F828" s="61"/>
      <c r="G828" s="62"/>
      <c r="H828" s="61"/>
      <c r="I828" s="62"/>
      <c r="J828" s="61"/>
      <c r="K828" s="62"/>
      <c r="L828" s="62"/>
      <c r="M828" s="62"/>
      <c r="N828" s="62"/>
      <c r="O828" s="62"/>
      <c r="P828" s="62"/>
      <c r="Q828" s="62"/>
      <c r="R828" s="62"/>
      <c r="S828" s="62"/>
    </row>
    <row r="829" spans="1:19" s="63" customFormat="1" x14ac:dyDescent="0.3">
      <c r="A829" s="56"/>
      <c r="B829" s="57"/>
      <c r="C829" s="272"/>
      <c r="D829" s="273"/>
      <c r="E829" s="273"/>
      <c r="F829" s="273"/>
      <c r="G829" s="273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</row>
    <row r="830" spans="1:19" s="63" customFormat="1" x14ac:dyDescent="0.3">
      <c r="A830" s="56"/>
      <c r="B830" s="57"/>
      <c r="C830" s="270"/>
      <c r="D830" s="271"/>
      <c r="E830" s="271"/>
      <c r="F830" s="271"/>
      <c r="G830" s="271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</row>
    <row r="831" spans="1:19" s="63" customFormat="1" x14ac:dyDescent="0.3">
      <c r="A831" s="56"/>
      <c r="B831" s="57"/>
      <c r="C831" s="58"/>
      <c r="D831" s="59"/>
      <c r="E831" s="60"/>
      <c r="F831" s="61"/>
      <c r="G831" s="62"/>
      <c r="H831" s="61"/>
      <c r="I831" s="62"/>
      <c r="J831" s="61"/>
      <c r="K831" s="62"/>
      <c r="L831" s="62"/>
      <c r="M831" s="62"/>
      <c r="N831" s="62"/>
      <c r="O831" s="62"/>
      <c r="P831" s="62"/>
      <c r="Q831" s="62"/>
      <c r="R831" s="62"/>
      <c r="S831" s="62"/>
    </row>
    <row r="832" spans="1:19" s="63" customFormat="1" x14ac:dyDescent="0.3">
      <c r="A832" s="56"/>
      <c r="B832" s="57"/>
      <c r="C832" s="270"/>
      <c r="D832" s="271"/>
      <c r="E832" s="271"/>
      <c r="F832" s="271"/>
      <c r="G832" s="271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</row>
    <row r="833" spans="1:19" s="63" customFormat="1" ht="15" customHeight="1" x14ac:dyDescent="0.3">
      <c r="A833" s="56"/>
      <c r="B833" s="57"/>
      <c r="C833" s="58"/>
      <c r="D833" s="59"/>
      <c r="E833" s="60"/>
      <c r="F833" s="61"/>
      <c r="G833" s="62"/>
      <c r="H833" s="61"/>
      <c r="I833" s="62"/>
      <c r="J833" s="61"/>
      <c r="K833" s="62"/>
      <c r="L833" s="62"/>
      <c r="M833" s="62"/>
      <c r="N833" s="62"/>
      <c r="O833" s="62"/>
      <c r="P833" s="62"/>
      <c r="Q833" s="62"/>
      <c r="R833" s="62"/>
      <c r="S833" s="62"/>
    </row>
    <row r="834" spans="1:19" s="63" customFormat="1" x14ac:dyDescent="0.3">
      <c r="A834" s="56"/>
      <c r="B834" s="57"/>
      <c r="C834" s="270"/>
      <c r="D834" s="271"/>
      <c r="E834" s="271"/>
      <c r="F834" s="271"/>
      <c r="G834" s="271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</row>
    <row r="835" spans="1:19" s="63" customFormat="1" x14ac:dyDescent="0.3">
      <c r="A835" s="56"/>
      <c r="B835" s="57"/>
      <c r="C835" s="58"/>
      <c r="D835" s="59"/>
      <c r="E835" s="60"/>
      <c r="F835" s="61"/>
      <c r="G835" s="62"/>
      <c r="H835" s="61"/>
      <c r="I835" s="62"/>
      <c r="J835" s="61"/>
      <c r="K835" s="62"/>
      <c r="L835" s="62"/>
      <c r="M835" s="62"/>
      <c r="N835" s="62"/>
      <c r="O835" s="62"/>
      <c r="P835" s="62"/>
      <c r="Q835" s="62"/>
      <c r="R835" s="62"/>
      <c r="S835" s="62"/>
    </row>
    <row r="836" spans="1:19" s="63" customFormat="1" ht="15" customHeight="1" x14ac:dyDescent="0.3">
      <c r="A836" s="56"/>
      <c r="B836" s="57"/>
      <c r="C836" s="272"/>
      <c r="D836" s="273"/>
      <c r="E836" s="273"/>
      <c r="F836" s="273"/>
      <c r="G836" s="273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</row>
    <row r="837" spans="1:19" s="63" customFormat="1" x14ac:dyDescent="0.3">
      <c r="A837" s="56"/>
      <c r="B837" s="57"/>
      <c r="C837" s="270"/>
      <c r="D837" s="271"/>
      <c r="E837" s="271"/>
      <c r="F837" s="271"/>
      <c r="G837" s="271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</row>
    <row r="838" spans="1:19" s="63" customFormat="1" x14ac:dyDescent="0.3">
      <c r="A838" s="56"/>
      <c r="B838" s="57"/>
      <c r="C838" s="58"/>
      <c r="D838" s="59"/>
      <c r="E838" s="60"/>
      <c r="F838" s="61"/>
      <c r="G838" s="62"/>
      <c r="H838" s="61"/>
      <c r="I838" s="62"/>
      <c r="J838" s="61"/>
      <c r="K838" s="62"/>
      <c r="L838" s="62"/>
      <c r="M838" s="62"/>
      <c r="N838" s="62"/>
      <c r="O838" s="62"/>
      <c r="P838" s="62"/>
      <c r="Q838" s="62"/>
      <c r="R838" s="62"/>
      <c r="S838" s="62"/>
    </row>
    <row r="839" spans="1:19" s="63" customFormat="1" ht="15" customHeight="1" x14ac:dyDescent="0.3">
      <c r="A839" s="56"/>
      <c r="B839" s="57"/>
      <c r="C839" s="272"/>
      <c r="D839" s="273"/>
      <c r="E839" s="273"/>
      <c r="F839" s="273"/>
      <c r="G839" s="273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</row>
    <row r="840" spans="1:19" s="63" customFormat="1" x14ac:dyDescent="0.3">
      <c r="A840" s="56"/>
      <c r="B840" s="57"/>
      <c r="C840" s="270"/>
      <c r="D840" s="271"/>
      <c r="E840" s="271"/>
      <c r="F840" s="271"/>
      <c r="G840" s="271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</row>
    <row r="841" spans="1:19" s="63" customFormat="1" x14ac:dyDescent="0.3">
      <c r="A841" s="56"/>
      <c r="B841" s="57"/>
      <c r="C841" s="58"/>
      <c r="D841" s="59"/>
      <c r="E841" s="60"/>
      <c r="F841" s="61"/>
      <c r="G841" s="62"/>
      <c r="H841" s="61"/>
      <c r="I841" s="62"/>
      <c r="J841" s="61"/>
      <c r="K841" s="62"/>
      <c r="L841" s="62"/>
      <c r="M841" s="62"/>
      <c r="N841" s="62"/>
      <c r="O841" s="62"/>
      <c r="P841" s="62"/>
      <c r="Q841" s="62"/>
      <c r="R841" s="62"/>
      <c r="S841" s="62"/>
    </row>
    <row r="842" spans="1:19" s="63" customFormat="1" ht="15" customHeight="1" x14ac:dyDescent="0.3">
      <c r="A842" s="56"/>
      <c r="B842" s="57"/>
      <c r="C842" s="272"/>
      <c r="D842" s="273"/>
      <c r="E842" s="273"/>
      <c r="F842" s="273"/>
      <c r="G842" s="273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</row>
    <row r="843" spans="1:19" s="63" customFormat="1" x14ac:dyDescent="0.3">
      <c r="A843" s="56"/>
      <c r="B843" s="57"/>
      <c r="C843" s="270"/>
      <c r="D843" s="271"/>
      <c r="E843" s="271"/>
      <c r="F843" s="271"/>
      <c r="G843" s="271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</row>
    <row r="844" spans="1:19" s="63" customFormat="1" x14ac:dyDescent="0.3">
      <c r="A844" s="56"/>
      <c r="B844" s="57"/>
      <c r="C844" s="58"/>
      <c r="D844" s="59"/>
      <c r="E844" s="60"/>
      <c r="F844" s="61"/>
      <c r="G844" s="62"/>
      <c r="H844" s="61"/>
      <c r="I844" s="62"/>
      <c r="J844" s="61"/>
      <c r="K844" s="62"/>
      <c r="L844" s="62"/>
      <c r="M844" s="62"/>
      <c r="N844" s="62"/>
      <c r="O844" s="62"/>
      <c r="P844" s="62"/>
      <c r="Q844" s="62"/>
      <c r="R844" s="62"/>
      <c r="S844" s="62"/>
    </row>
    <row r="845" spans="1:19" s="63" customFormat="1" x14ac:dyDescent="0.3">
      <c r="A845" s="56"/>
      <c r="B845" s="57"/>
      <c r="C845" s="272"/>
      <c r="D845" s="273"/>
      <c r="E845" s="273"/>
      <c r="F845" s="273"/>
      <c r="G845" s="273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</row>
    <row r="846" spans="1:19" s="63" customFormat="1" x14ac:dyDescent="0.3">
      <c r="A846" s="56"/>
      <c r="B846" s="57"/>
      <c r="C846" s="270"/>
      <c r="D846" s="271"/>
      <c r="E846" s="271"/>
      <c r="F846" s="271"/>
      <c r="G846" s="271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</row>
    <row r="847" spans="1:19" s="63" customFormat="1" x14ac:dyDescent="0.3">
      <c r="A847" s="56"/>
      <c r="B847" s="57"/>
      <c r="C847" s="58"/>
      <c r="D847" s="59"/>
      <c r="E847" s="60"/>
      <c r="F847" s="61"/>
      <c r="G847" s="62"/>
      <c r="H847" s="61"/>
      <c r="I847" s="62"/>
      <c r="J847" s="61"/>
      <c r="K847" s="62"/>
      <c r="L847" s="62"/>
      <c r="M847" s="62"/>
      <c r="N847" s="62"/>
      <c r="O847" s="62"/>
      <c r="P847" s="62"/>
      <c r="Q847" s="62"/>
      <c r="R847" s="62"/>
      <c r="S847" s="62"/>
    </row>
    <row r="848" spans="1:19" s="63" customFormat="1" x14ac:dyDescent="0.3">
      <c r="A848" s="56"/>
      <c r="B848" s="57"/>
      <c r="C848" s="272"/>
      <c r="D848" s="273"/>
      <c r="E848" s="273"/>
      <c r="F848" s="273"/>
      <c r="G848" s="273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</row>
    <row r="849" spans="1:19" s="63" customFormat="1" x14ac:dyDescent="0.3">
      <c r="A849" s="56"/>
      <c r="B849" s="57"/>
      <c r="C849" s="270"/>
      <c r="D849" s="271"/>
      <c r="E849" s="271"/>
      <c r="F849" s="271"/>
      <c r="G849" s="271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</row>
    <row r="850" spans="1:19" s="63" customFormat="1" x14ac:dyDescent="0.3">
      <c r="A850" s="75"/>
      <c r="B850" s="76"/>
      <c r="C850" s="77"/>
      <c r="D850" s="78"/>
      <c r="E850" s="79"/>
      <c r="F850" s="80"/>
      <c r="G850" s="80"/>
      <c r="H850" s="80"/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</row>
    <row r="851" spans="1:19" s="63" customFormat="1" x14ac:dyDescent="0.3">
      <c r="A851" s="56"/>
      <c r="B851" s="57"/>
      <c r="C851" s="272"/>
      <c r="D851" s="273"/>
      <c r="E851" s="273"/>
      <c r="F851" s="273"/>
      <c r="G851" s="273"/>
      <c r="H851" s="62"/>
      <c r="I851" s="62"/>
      <c r="J851" s="62"/>
      <c r="K851" s="62"/>
      <c r="L851" s="62"/>
      <c r="M851" s="62"/>
      <c r="N851" s="60"/>
      <c r="O851" s="60"/>
      <c r="P851" s="60"/>
      <c r="Q851" s="60"/>
      <c r="R851" s="62"/>
      <c r="S851" s="62"/>
    </row>
    <row r="852" spans="1:19" s="63" customFormat="1" x14ac:dyDescent="0.3">
      <c r="A852" s="56"/>
      <c r="B852" s="57"/>
      <c r="C852" s="58"/>
      <c r="D852" s="59"/>
      <c r="E852" s="60"/>
      <c r="F852" s="61"/>
      <c r="G852" s="62"/>
      <c r="H852" s="61"/>
      <c r="I852" s="62"/>
      <c r="J852" s="61"/>
      <c r="K852" s="62"/>
      <c r="L852" s="62"/>
      <c r="M852" s="62"/>
      <c r="N852" s="60"/>
      <c r="O852" s="60"/>
      <c r="P852" s="60"/>
      <c r="Q852" s="60"/>
      <c r="R852" s="62"/>
      <c r="S852" s="62"/>
    </row>
    <row r="853" spans="1:19" s="63" customFormat="1" ht="15" customHeight="1" x14ac:dyDescent="0.3">
      <c r="A853" s="56"/>
      <c r="B853" s="57"/>
      <c r="C853" s="272"/>
      <c r="D853" s="273"/>
      <c r="E853" s="273"/>
      <c r="F853" s="273"/>
      <c r="G853" s="273"/>
      <c r="H853" s="62"/>
      <c r="I853" s="62"/>
      <c r="J853" s="62"/>
      <c r="K853" s="62"/>
      <c r="L853" s="62"/>
      <c r="M853" s="62"/>
      <c r="N853" s="60"/>
      <c r="O853" s="60"/>
      <c r="P853" s="60"/>
      <c r="Q853" s="60"/>
      <c r="R853" s="62"/>
      <c r="S853" s="62"/>
    </row>
    <row r="854" spans="1:19" s="63" customFormat="1" x14ac:dyDescent="0.3">
      <c r="A854" s="56"/>
      <c r="B854" s="57"/>
      <c r="C854" s="58"/>
      <c r="D854" s="59"/>
      <c r="E854" s="60"/>
      <c r="F854" s="61"/>
      <c r="G854" s="62"/>
      <c r="H854" s="61"/>
      <c r="I854" s="62"/>
      <c r="J854" s="61"/>
      <c r="K854" s="62"/>
      <c r="L854" s="62"/>
      <c r="M854" s="62"/>
      <c r="N854" s="60"/>
      <c r="O854" s="60"/>
      <c r="P854" s="60"/>
      <c r="Q854" s="60"/>
      <c r="R854" s="62"/>
      <c r="S854" s="62"/>
    </row>
    <row r="855" spans="1:19" s="63" customFormat="1" ht="15" customHeight="1" x14ac:dyDescent="0.3">
      <c r="A855" s="56"/>
      <c r="B855" s="57"/>
      <c r="C855" s="272"/>
      <c r="D855" s="273"/>
      <c r="E855" s="273"/>
      <c r="F855" s="273"/>
      <c r="G855" s="273"/>
      <c r="H855" s="62"/>
      <c r="I855" s="62"/>
      <c r="J855" s="62"/>
      <c r="K855" s="62"/>
      <c r="L855" s="62"/>
      <c r="M855" s="62"/>
      <c r="N855" s="60"/>
      <c r="O855" s="60"/>
      <c r="P855" s="60"/>
      <c r="Q855" s="60"/>
      <c r="R855" s="62"/>
      <c r="S855" s="62"/>
    </row>
    <row r="856" spans="1:19" s="63" customFormat="1" x14ac:dyDescent="0.3">
      <c r="A856" s="56"/>
      <c r="B856" s="57"/>
      <c r="C856" s="58"/>
      <c r="D856" s="59"/>
      <c r="E856" s="60"/>
      <c r="F856" s="61"/>
      <c r="G856" s="62"/>
      <c r="H856" s="61"/>
      <c r="I856" s="62"/>
      <c r="J856" s="61"/>
      <c r="K856" s="62"/>
      <c r="L856" s="62"/>
      <c r="M856" s="62"/>
      <c r="N856" s="60"/>
      <c r="O856" s="60"/>
      <c r="P856" s="60"/>
      <c r="Q856" s="60"/>
      <c r="R856" s="62"/>
      <c r="S856" s="62"/>
    </row>
    <row r="857" spans="1:19" s="63" customFormat="1" x14ac:dyDescent="0.3">
      <c r="A857" s="56"/>
      <c r="B857" s="57"/>
      <c r="C857" s="58"/>
      <c r="D857" s="59"/>
      <c r="E857" s="60"/>
      <c r="F857" s="61"/>
      <c r="G857" s="62"/>
      <c r="H857" s="61"/>
      <c r="I857" s="62"/>
      <c r="J857" s="61"/>
      <c r="K857" s="62"/>
      <c r="L857" s="62"/>
      <c r="M857" s="62"/>
      <c r="N857" s="62"/>
      <c r="O857" s="62"/>
      <c r="P857" s="62"/>
      <c r="Q857" s="62"/>
      <c r="R857" s="62"/>
      <c r="S857" s="62"/>
    </row>
    <row r="858" spans="1:19" s="63" customFormat="1" x14ac:dyDescent="0.3">
      <c r="A858" s="56"/>
      <c r="B858" s="57"/>
      <c r="C858" s="58"/>
      <c r="D858" s="59"/>
      <c r="E858" s="60"/>
      <c r="F858" s="61"/>
      <c r="G858" s="62"/>
      <c r="H858" s="61"/>
      <c r="I858" s="62"/>
      <c r="J858" s="61"/>
      <c r="K858" s="62"/>
      <c r="L858" s="62"/>
      <c r="M858" s="62"/>
      <c r="N858" s="62"/>
      <c r="O858" s="62"/>
      <c r="P858" s="62"/>
      <c r="Q858" s="62"/>
      <c r="R858" s="62"/>
      <c r="S858" s="62"/>
    </row>
    <row r="859" spans="1:19" s="63" customFormat="1" x14ac:dyDescent="0.3">
      <c r="A859" s="56"/>
      <c r="B859" s="57"/>
      <c r="C859" s="272"/>
      <c r="D859" s="273"/>
      <c r="E859" s="273"/>
      <c r="F859" s="273"/>
      <c r="G859" s="273"/>
      <c r="H859" s="61"/>
      <c r="I859" s="62"/>
      <c r="J859" s="61"/>
      <c r="K859" s="62"/>
      <c r="L859" s="62"/>
      <c r="M859" s="62"/>
      <c r="N859" s="62"/>
      <c r="O859" s="62"/>
      <c r="P859" s="62"/>
      <c r="Q859" s="62"/>
      <c r="R859" s="62"/>
      <c r="S859" s="62"/>
    </row>
    <row r="860" spans="1:19" s="63" customFormat="1" x14ac:dyDescent="0.3">
      <c r="A860" s="56"/>
      <c r="B860" s="57"/>
      <c r="C860" s="58"/>
      <c r="D860" s="59"/>
      <c r="E860" s="60"/>
      <c r="F860" s="61"/>
      <c r="G860" s="62"/>
      <c r="H860" s="61"/>
      <c r="I860" s="62"/>
      <c r="J860" s="61"/>
      <c r="K860" s="62"/>
      <c r="L860" s="62"/>
      <c r="M860" s="62"/>
      <c r="N860" s="62"/>
      <c r="O860" s="62"/>
      <c r="P860" s="62"/>
      <c r="Q860" s="62"/>
      <c r="R860" s="62"/>
      <c r="S860" s="62"/>
    </row>
    <row r="861" spans="1:19" s="63" customFormat="1" x14ac:dyDescent="0.3">
      <c r="A861" s="56"/>
      <c r="B861" s="57"/>
      <c r="C861" s="272"/>
      <c r="D861" s="273"/>
      <c r="E861" s="273"/>
      <c r="F861" s="273"/>
      <c r="G861" s="273"/>
      <c r="H861" s="61"/>
      <c r="I861" s="62"/>
      <c r="J861" s="61"/>
      <c r="K861" s="62"/>
      <c r="L861" s="62"/>
      <c r="M861" s="62"/>
      <c r="N861" s="62"/>
      <c r="O861" s="62"/>
      <c r="P861" s="62"/>
      <c r="Q861" s="62"/>
      <c r="R861" s="62"/>
      <c r="S861" s="62"/>
    </row>
    <row r="862" spans="1:19" s="63" customFormat="1" x14ac:dyDescent="0.3">
      <c r="A862" s="56"/>
      <c r="B862" s="57"/>
      <c r="C862" s="58"/>
      <c r="D862" s="59"/>
      <c r="E862" s="60"/>
      <c r="F862" s="61"/>
      <c r="G862" s="62"/>
      <c r="H862" s="61"/>
      <c r="I862" s="62"/>
      <c r="J862" s="61"/>
      <c r="K862" s="62"/>
      <c r="L862" s="62"/>
      <c r="M862" s="62"/>
      <c r="N862" s="62"/>
      <c r="O862" s="62"/>
      <c r="P862" s="62"/>
      <c r="Q862" s="62"/>
      <c r="R862" s="62"/>
      <c r="S862" s="62"/>
    </row>
    <row r="863" spans="1:19" s="63" customFormat="1" x14ac:dyDescent="0.3">
      <c r="A863" s="56"/>
      <c r="B863" s="57"/>
      <c r="C863" s="272"/>
      <c r="D863" s="273"/>
      <c r="E863" s="273"/>
      <c r="F863" s="273"/>
      <c r="G863" s="273"/>
      <c r="H863" s="61"/>
      <c r="I863" s="62"/>
      <c r="J863" s="61"/>
      <c r="K863" s="62"/>
      <c r="L863" s="62"/>
      <c r="M863" s="62"/>
      <c r="N863" s="62"/>
      <c r="O863" s="62"/>
      <c r="P863" s="62"/>
      <c r="Q863" s="62"/>
      <c r="R863" s="62"/>
      <c r="S863" s="62"/>
    </row>
    <row r="864" spans="1:19" s="63" customFormat="1" x14ac:dyDescent="0.3">
      <c r="A864" s="56"/>
      <c r="B864" s="57"/>
      <c r="C864" s="270"/>
      <c r="D864" s="271"/>
      <c r="E864" s="271"/>
      <c r="F864" s="271"/>
      <c r="G864" s="271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</row>
    <row r="865" spans="1:19" s="63" customFormat="1" x14ac:dyDescent="0.3">
      <c r="A865" s="56"/>
      <c r="B865" s="57"/>
      <c r="C865" s="58"/>
      <c r="D865" s="59"/>
      <c r="E865" s="60"/>
      <c r="F865" s="61"/>
      <c r="G865" s="62"/>
      <c r="H865" s="61"/>
      <c r="I865" s="62"/>
      <c r="J865" s="61"/>
      <c r="K865" s="62"/>
      <c r="L865" s="62"/>
      <c r="M865" s="62"/>
      <c r="N865" s="62"/>
      <c r="O865" s="62"/>
      <c r="P865" s="62"/>
      <c r="Q865" s="62"/>
      <c r="R865" s="62"/>
      <c r="S865" s="62"/>
    </row>
    <row r="866" spans="1:19" s="63" customFormat="1" x14ac:dyDescent="0.3">
      <c r="A866" s="56"/>
      <c r="B866" s="57"/>
      <c r="C866" s="270"/>
      <c r="D866" s="271"/>
      <c r="E866" s="271"/>
      <c r="F866" s="271"/>
      <c r="G866" s="271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</row>
    <row r="867" spans="1:19" s="63" customFormat="1" x14ac:dyDescent="0.3">
      <c r="A867" s="56"/>
      <c r="B867" s="57"/>
      <c r="C867" s="58"/>
      <c r="D867" s="59"/>
      <c r="E867" s="60"/>
      <c r="F867" s="61"/>
      <c r="G867" s="62"/>
      <c r="H867" s="61"/>
      <c r="I867" s="62"/>
      <c r="J867" s="61"/>
      <c r="K867" s="62"/>
      <c r="L867" s="62"/>
      <c r="M867" s="62"/>
      <c r="N867" s="62"/>
      <c r="O867" s="62"/>
      <c r="P867" s="62"/>
      <c r="Q867" s="62"/>
      <c r="R867" s="62"/>
      <c r="S867" s="62"/>
    </row>
    <row r="868" spans="1:19" s="63" customFormat="1" x14ac:dyDescent="0.3">
      <c r="A868" s="56"/>
      <c r="B868" s="57"/>
      <c r="C868" s="270"/>
      <c r="D868" s="271"/>
      <c r="E868" s="271"/>
      <c r="F868" s="271"/>
      <c r="G868" s="271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</row>
    <row r="869" spans="1:19" s="63" customFormat="1" x14ac:dyDescent="0.3">
      <c r="A869" s="75"/>
      <c r="B869" s="76"/>
      <c r="C869" s="77"/>
      <c r="D869" s="78"/>
      <c r="E869" s="79"/>
      <c r="F869" s="80"/>
      <c r="G869" s="80"/>
      <c r="H869" s="80"/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</row>
    <row r="870" spans="1:19" s="63" customFormat="1" x14ac:dyDescent="0.3">
      <c r="A870" s="56"/>
      <c r="B870" s="57"/>
      <c r="C870" s="58"/>
      <c r="D870" s="59"/>
      <c r="E870" s="60"/>
      <c r="F870" s="61"/>
      <c r="G870" s="62"/>
      <c r="H870" s="61"/>
      <c r="I870" s="62"/>
      <c r="J870" s="61"/>
      <c r="K870" s="62"/>
      <c r="L870" s="62"/>
      <c r="M870" s="62"/>
      <c r="N870" s="62"/>
      <c r="O870" s="62"/>
      <c r="P870" s="62"/>
      <c r="Q870" s="62"/>
      <c r="R870" s="62"/>
      <c r="S870" s="62"/>
    </row>
    <row r="871" spans="1:19" s="63" customFormat="1" x14ac:dyDescent="0.3">
      <c r="A871" s="75"/>
      <c r="B871" s="76"/>
      <c r="C871" s="77"/>
      <c r="D871" s="78"/>
      <c r="E871" s="79"/>
      <c r="F871" s="80"/>
      <c r="G871" s="80"/>
      <c r="H871" s="80"/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</row>
    <row r="872" spans="1:19" s="63" customFormat="1" x14ac:dyDescent="0.3">
      <c r="A872" s="56"/>
      <c r="B872" s="57"/>
      <c r="C872" s="58"/>
      <c r="D872" s="59"/>
      <c r="E872" s="60"/>
      <c r="F872" s="61"/>
      <c r="G872" s="62"/>
      <c r="H872" s="61"/>
      <c r="I872" s="62"/>
      <c r="J872" s="61"/>
      <c r="K872" s="62"/>
      <c r="L872" s="62"/>
      <c r="M872" s="62"/>
      <c r="N872" s="62"/>
      <c r="O872" s="62"/>
      <c r="P872" s="62"/>
      <c r="Q872" s="62"/>
      <c r="R872" s="62"/>
      <c r="S872" s="62"/>
    </row>
    <row r="873" spans="1:19" s="63" customFormat="1" x14ac:dyDescent="0.3">
      <c r="A873" s="56"/>
      <c r="B873" s="57"/>
      <c r="C873" s="270"/>
      <c r="D873" s="271"/>
      <c r="E873" s="271"/>
      <c r="F873" s="271"/>
      <c r="G873" s="271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</row>
    <row r="874" spans="1:19" s="63" customFormat="1" ht="15" customHeight="1" x14ac:dyDescent="0.3">
      <c r="A874" s="56"/>
      <c r="B874" s="57"/>
      <c r="C874" s="58"/>
      <c r="D874" s="59"/>
      <c r="E874" s="60"/>
      <c r="F874" s="61"/>
      <c r="G874" s="62"/>
      <c r="H874" s="61"/>
      <c r="I874" s="62"/>
      <c r="J874" s="61"/>
      <c r="K874" s="62"/>
      <c r="L874" s="62"/>
      <c r="M874" s="62"/>
      <c r="N874" s="62"/>
      <c r="O874" s="62"/>
      <c r="P874" s="62"/>
      <c r="Q874" s="62"/>
      <c r="R874" s="62"/>
      <c r="S874" s="62"/>
    </row>
    <row r="875" spans="1:19" s="63" customFormat="1" x14ac:dyDescent="0.3">
      <c r="A875" s="56"/>
      <c r="B875" s="57"/>
      <c r="C875" s="270"/>
      <c r="D875" s="271"/>
      <c r="E875" s="271"/>
      <c r="F875" s="271"/>
      <c r="G875" s="271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</row>
    <row r="876" spans="1:19" s="63" customFormat="1" x14ac:dyDescent="0.3">
      <c r="A876" s="56"/>
      <c r="B876" s="57"/>
      <c r="C876" s="58"/>
      <c r="D876" s="59"/>
      <c r="E876" s="60"/>
      <c r="F876" s="61"/>
      <c r="G876" s="62"/>
      <c r="H876" s="61"/>
      <c r="I876" s="62"/>
      <c r="J876" s="61"/>
      <c r="K876" s="62"/>
      <c r="L876" s="62"/>
      <c r="M876" s="62"/>
      <c r="N876" s="62"/>
      <c r="O876" s="62"/>
      <c r="P876" s="62"/>
      <c r="Q876" s="62"/>
      <c r="R876" s="62"/>
      <c r="S876" s="62"/>
    </row>
    <row r="877" spans="1:19" s="63" customFormat="1" ht="15" customHeight="1" x14ac:dyDescent="0.3">
      <c r="A877" s="56"/>
      <c r="B877" s="57"/>
      <c r="C877" s="270"/>
      <c r="D877" s="271"/>
      <c r="E877" s="271"/>
      <c r="F877" s="271"/>
      <c r="G877" s="271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</row>
    <row r="878" spans="1:19" s="63" customFormat="1" x14ac:dyDescent="0.3">
      <c r="A878" s="75"/>
      <c r="B878" s="76"/>
      <c r="C878" s="77"/>
      <c r="D878" s="78"/>
      <c r="E878" s="79"/>
      <c r="F878" s="80"/>
      <c r="G878" s="80"/>
      <c r="H878" s="80"/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</row>
    <row r="879" spans="1:19" s="63" customFormat="1" x14ac:dyDescent="0.3">
      <c r="A879" s="56"/>
      <c r="B879" s="57"/>
      <c r="C879" s="58"/>
      <c r="D879" s="59"/>
      <c r="E879" s="60"/>
      <c r="F879" s="61"/>
      <c r="G879" s="62"/>
      <c r="H879" s="61"/>
      <c r="I879" s="62"/>
      <c r="J879" s="61"/>
      <c r="K879" s="62"/>
      <c r="L879" s="62"/>
      <c r="M879" s="62"/>
      <c r="N879" s="62"/>
      <c r="O879" s="62"/>
      <c r="P879" s="62"/>
      <c r="Q879" s="62"/>
      <c r="R879" s="62"/>
      <c r="S879" s="62"/>
    </row>
    <row r="880" spans="1:19" s="63" customFormat="1" x14ac:dyDescent="0.3">
      <c r="A880" s="56"/>
      <c r="B880" s="57"/>
      <c r="C880" s="272"/>
      <c r="D880" s="273"/>
      <c r="E880" s="273"/>
      <c r="F880" s="273"/>
      <c r="G880" s="273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</row>
    <row r="881" spans="1:19" s="63" customFormat="1" x14ac:dyDescent="0.3">
      <c r="A881" s="56"/>
      <c r="B881" s="57"/>
      <c r="C881" s="270"/>
      <c r="D881" s="271"/>
      <c r="E881" s="271"/>
      <c r="F881" s="271"/>
      <c r="G881" s="271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</row>
    <row r="882" spans="1:19" s="63" customFormat="1" x14ac:dyDescent="0.3">
      <c r="A882" s="56"/>
      <c r="B882" s="57"/>
      <c r="C882" s="58"/>
      <c r="D882" s="59"/>
      <c r="E882" s="60"/>
      <c r="F882" s="61"/>
      <c r="G882" s="62"/>
      <c r="H882" s="61"/>
      <c r="I882" s="62"/>
      <c r="J882" s="61"/>
      <c r="K882" s="62"/>
      <c r="L882" s="62"/>
      <c r="M882" s="62"/>
      <c r="N882" s="62"/>
      <c r="O882" s="62"/>
      <c r="P882" s="62"/>
      <c r="Q882" s="62"/>
      <c r="R882" s="62"/>
      <c r="S882" s="62"/>
    </row>
    <row r="883" spans="1:19" s="63" customFormat="1" x14ac:dyDescent="0.3">
      <c r="A883" s="56"/>
      <c r="B883" s="57"/>
      <c r="C883" s="272"/>
      <c r="D883" s="273"/>
      <c r="E883" s="273"/>
      <c r="F883" s="273"/>
      <c r="G883" s="273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</row>
    <row r="884" spans="1:19" s="63" customFormat="1" x14ac:dyDescent="0.3">
      <c r="A884" s="75"/>
      <c r="B884" s="76"/>
      <c r="C884" s="77"/>
      <c r="D884" s="81"/>
      <c r="E884" s="75"/>
      <c r="F884" s="75"/>
      <c r="G884" s="82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</row>
    <row r="885" spans="1:19" s="63" customFormat="1" x14ac:dyDescent="0.3">
      <c r="B885" s="67"/>
      <c r="C885" s="67"/>
      <c r="D885" s="68"/>
    </row>
    <row r="886" spans="1:19" s="63" customFormat="1" x14ac:dyDescent="0.3">
      <c r="B886" s="67"/>
      <c r="C886" s="67"/>
      <c r="D886" s="68"/>
    </row>
    <row r="887" spans="1:19" s="63" customFormat="1" x14ac:dyDescent="0.3">
      <c r="B887" s="67"/>
      <c r="C887" s="67"/>
      <c r="D887" s="68"/>
    </row>
    <row r="888" spans="1:19" s="63" customFormat="1" x14ac:dyDescent="0.3">
      <c r="B888" s="67"/>
      <c r="C888" s="67"/>
      <c r="D888" s="68"/>
    </row>
    <row r="889" spans="1:19" s="63" customFormat="1" x14ac:dyDescent="0.3">
      <c r="B889" s="67"/>
      <c r="C889" s="67"/>
      <c r="D889" s="68"/>
    </row>
    <row r="890" spans="1:19" s="63" customFormat="1" x14ac:dyDescent="0.3">
      <c r="B890" s="67"/>
      <c r="C890" s="67"/>
      <c r="D890" s="68"/>
    </row>
    <row r="891" spans="1:19" s="63" customFormat="1" x14ac:dyDescent="0.3">
      <c r="B891" s="67"/>
      <c r="C891" s="67"/>
      <c r="D891" s="68"/>
    </row>
    <row r="892" spans="1:19" s="63" customFormat="1" x14ac:dyDescent="0.3">
      <c r="B892" s="67"/>
      <c r="C892" s="67"/>
      <c r="D892" s="68"/>
    </row>
    <row r="893" spans="1:19" s="63" customFormat="1" x14ac:dyDescent="0.3">
      <c r="B893" s="67"/>
      <c r="C893" s="67"/>
      <c r="D893" s="68"/>
    </row>
    <row r="894" spans="1:19" s="63" customFormat="1" x14ac:dyDescent="0.3">
      <c r="B894" s="67"/>
      <c r="C894" s="67"/>
      <c r="D894" s="68"/>
    </row>
    <row r="895" spans="1:19" s="63" customFormat="1" x14ac:dyDescent="0.3">
      <c r="B895" s="67"/>
      <c r="C895" s="67"/>
      <c r="D895" s="68"/>
    </row>
    <row r="896" spans="1:19" s="63" customFormat="1" x14ac:dyDescent="0.3">
      <c r="B896" s="67"/>
      <c r="C896" s="67"/>
      <c r="D896" s="68"/>
    </row>
    <row r="897" spans="2:4" s="63" customFormat="1" x14ac:dyDescent="0.3">
      <c r="B897" s="67"/>
      <c r="C897" s="67"/>
      <c r="D897" s="68"/>
    </row>
    <row r="898" spans="2:4" s="63" customFormat="1" x14ac:dyDescent="0.3">
      <c r="B898" s="67"/>
      <c r="C898" s="67"/>
      <c r="D898" s="68"/>
    </row>
    <row r="899" spans="2:4" s="63" customFormat="1" x14ac:dyDescent="0.3">
      <c r="B899" s="67"/>
      <c r="C899" s="67"/>
      <c r="D899" s="68"/>
    </row>
    <row r="900" spans="2:4" s="63" customFormat="1" x14ac:dyDescent="0.3">
      <c r="B900" s="67"/>
      <c r="C900" s="67"/>
      <c r="D900" s="68"/>
    </row>
    <row r="901" spans="2:4" s="63" customFormat="1" x14ac:dyDescent="0.3">
      <c r="B901" s="67"/>
      <c r="C901" s="67"/>
      <c r="D901" s="68"/>
    </row>
    <row r="902" spans="2:4" s="63" customFormat="1" x14ac:dyDescent="0.3">
      <c r="B902" s="67"/>
      <c r="C902" s="67"/>
      <c r="D902" s="68"/>
    </row>
    <row r="903" spans="2:4" s="63" customFormat="1" x14ac:dyDescent="0.3">
      <c r="B903" s="67"/>
      <c r="C903" s="67"/>
      <c r="D903" s="68"/>
    </row>
    <row r="904" spans="2:4" s="63" customFormat="1" x14ac:dyDescent="0.3">
      <c r="B904" s="67"/>
      <c r="C904" s="67"/>
      <c r="D904" s="68"/>
    </row>
    <row r="905" spans="2:4" s="63" customFormat="1" x14ac:dyDescent="0.3">
      <c r="B905" s="67"/>
      <c r="C905" s="67"/>
      <c r="D905" s="68"/>
    </row>
    <row r="906" spans="2:4" s="63" customFormat="1" x14ac:dyDescent="0.3">
      <c r="B906" s="67"/>
      <c r="C906" s="67"/>
      <c r="D906" s="68"/>
    </row>
    <row r="907" spans="2:4" s="63" customFormat="1" x14ac:dyDescent="0.3">
      <c r="B907" s="67"/>
      <c r="C907" s="67"/>
      <c r="D907" s="68"/>
    </row>
    <row r="908" spans="2:4" s="63" customFormat="1" x14ac:dyDescent="0.3">
      <c r="B908" s="67"/>
      <c r="C908" s="67"/>
      <c r="D908" s="68"/>
    </row>
    <row r="909" spans="2:4" s="63" customFormat="1" x14ac:dyDescent="0.3">
      <c r="B909" s="67"/>
      <c r="C909" s="67"/>
      <c r="D909" s="68"/>
    </row>
    <row r="910" spans="2:4" s="63" customFormat="1" x14ac:dyDescent="0.3">
      <c r="B910" s="67"/>
      <c r="C910" s="67"/>
      <c r="D910" s="68"/>
    </row>
    <row r="911" spans="2:4" s="63" customFormat="1" x14ac:dyDescent="0.3">
      <c r="B911" s="67"/>
      <c r="C911" s="67"/>
      <c r="D911" s="68"/>
    </row>
    <row r="912" spans="2:4" s="63" customFormat="1" x14ac:dyDescent="0.3">
      <c r="B912" s="67"/>
      <c r="C912" s="67"/>
      <c r="D912" s="68"/>
    </row>
    <row r="913" spans="2:4" s="63" customFormat="1" x14ac:dyDescent="0.3">
      <c r="B913" s="67"/>
      <c r="C913" s="67"/>
      <c r="D913" s="68"/>
    </row>
    <row r="914" spans="2:4" s="63" customFormat="1" x14ac:dyDescent="0.3">
      <c r="B914" s="67"/>
      <c r="C914" s="67"/>
      <c r="D914" s="68"/>
    </row>
    <row r="915" spans="2:4" s="63" customFormat="1" x14ac:dyDescent="0.3">
      <c r="B915" s="67"/>
      <c r="C915" s="67"/>
      <c r="D915" s="68"/>
    </row>
    <row r="916" spans="2:4" s="63" customFormat="1" x14ac:dyDescent="0.3">
      <c r="B916" s="67"/>
      <c r="C916" s="67"/>
      <c r="D916" s="68"/>
    </row>
    <row r="917" spans="2:4" s="63" customFormat="1" x14ac:dyDescent="0.3">
      <c r="B917" s="67"/>
      <c r="C917" s="67"/>
      <c r="D917" s="68"/>
    </row>
    <row r="918" spans="2:4" s="63" customFormat="1" x14ac:dyDescent="0.3">
      <c r="B918" s="67"/>
      <c r="C918" s="67"/>
      <c r="D918" s="68"/>
    </row>
    <row r="919" spans="2:4" s="63" customFormat="1" x14ac:dyDescent="0.3">
      <c r="B919" s="67"/>
      <c r="C919" s="67"/>
      <c r="D919" s="68"/>
    </row>
    <row r="920" spans="2:4" s="63" customFormat="1" x14ac:dyDescent="0.3">
      <c r="B920" s="67"/>
      <c r="C920" s="67"/>
      <c r="D920" s="68"/>
    </row>
    <row r="921" spans="2:4" s="63" customFormat="1" x14ac:dyDescent="0.3">
      <c r="B921" s="67"/>
      <c r="C921" s="67"/>
      <c r="D921" s="68"/>
    </row>
    <row r="922" spans="2:4" s="63" customFormat="1" x14ac:dyDescent="0.3">
      <c r="B922" s="67"/>
      <c r="C922" s="67"/>
      <c r="D922" s="68"/>
    </row>
    <row r="923" spans="2:4" s="63" customFormat="1" x14ac:dyDescent="0.3">
      <c r="B923" s="67"/>
      <c r="C923" s="67"/>
      <c r="D923" s="68"/>
    </row>
    <row r="924" spans="2:4" s="63" customFormat="1" x14ac:dyDescent="0.3">
      <c r="B924" s="67"/>
      <c r="C924" s="67"/>
      <c r="D924" s="68"/>
    </row>
    <row r="925" spans="2:4" s="63" customFormat="1" x14ac:dyDescent="0.3">
      <c r="B925" s="67"/>
      <c r="C925" s="67"/>
      <c r="D925" s="68"/>
    </row>
    <row r="926" spans="2:4" s="63" customFormat="1" x14ac:dyDescent="0.3">
      <c r="B926" s="67"/>
      <c r="C926" s="67"/>
      <c r="D926" s="68"/>
    </row>
    <row r="927" spans="2:4" s="63" customFormat="1" x14ac:dyDescent="0.3">
      <c r="B927" s="67"/>
      <c r="C927" s="67"/>
      <c r="D927" s="68"/>
    </row>
    <row r="928" spans="2:4" s="63" customFormat="1" x14ac:dyDescent="0.3">
      <c r="B928" s="67"/>
      <c r="C928" s="67"/>
      <c r="D928" s="68"/>
    </row>
    <row r="929" spans="2:4" s="63" customFormat="1" x14ac:dyDescent="0.3">
      <c r="B929" s="67"/>
      <c r="C929" s="67"/>
      <c r="D929" s="68"/>
    </row>
    <row r="930" spans="2:4" s="63" customFormat="1" x14ac:dyDescent="0.3">
      <c r="B930" s="67"/>
      <c r="C930" s="67"/>
      <c r="D930" s="68"/>
    </row>
    <row r="931" spans="2:4" s="63" customFormat="1" x14ac:dyDescent="0.3">
      <c r="B931" s="67"/>
      <c r="C931" s="67"/>
      <c r="D931" s="68"/>
    </row>
    <row r="932" spans="2:4" s="63" customFormat="1" x14ac:dyDescent="0.3">
      <c r="B932" s="67"/>
      <c r="C932" s="67"/>
      <c r="D932" s="68"/>
    </row>
    <row r="933" spans="2:4" s="63" customFormat="1" x14ac:dyDescent="0.3">
      <c r="B933" s="67"/>
      <c r="C933" s="67"/>
      <c r="D933" s="68"/>
    </row>
    <row r="934" spans="2:4" s="63" customFormat="1" x14ac:dyDescent="0.3">
      <c r="B934" s="67"/>
      <c r="C934" s="67"/>
      <c r="D934" s="68"/>
    </row>
    <row r="935" spans="2:4" s="63" customFormat="1" x14ac:dyDescent="0.3">
      <c r="B935" s="67"/>
      <c r="C935" s="67"/>
      <c r="D935" s="68"/>
    </row>
    <row r="936" spans="2:4" s="63" customFormat="1" x14ac:dyDescent="0.3">
      <c r="B936" s="67"/>
      <c r="C936" s="67"/>
      <c r="D936" s="68"/>
    </row>
    <row r="937" spans="2:4" s="63" customFormat="1" x14ac:dyDescent="0.3">
      <c r="B937" s="67"/>
      <c r="C937" s="67"/>
      <c r="D937" s="68"/>
    </row>
    <row r="938" spans="2:4" s="63" customFormat="1" x14ac:dyDescent="0.3">
      <c r="B938" s="67"/>
      <c r="C938" s="67"/>
      <c r="D938" s="68"/>
    </row>
    <row r="939" spans="2:4" s="63" customFormat="1" x14ac:dyDescent="0.3">
      <c r="B939" s="67"/>
      <c r="C939" s="67"/>
      <c r="D939" s="68"/>
    </row>
    <row r="940" spans="2:4" s="63" customFormat="1" x14ac:dyDescent="0.3">
      <c r="B940" s="67"/>
      <c r="C940" s="67"/>
      <c r="D940" s="68"/>
    </row>
    <row r="941" spans="2:4" s="63" customFormat="1" x14ac:dyDescent="0.3">
      <c r="B941" s="67"/>
      <c r="C941" s="67"/>
      <c r="D941" s="68"/>
    </row>
    <row r="942" spans="2:4" s="63" customFormat="1" x14ac:dyDescent="0.3">
      <c r="B942" s="67"/>
      <c r="C942" s="67"/>
      <c r="D942" s="68"/>
    </row>
    <row r="943" spans="2:4" s="63" customFormat="1" x14ac:dyDescent="0.3">
      <c r="B943" s="67"/>
      <c r="C943" s="67"/>
      <c r="D943" s="68"/>
    </row>
    <row r="944" spans="2:4" s="63" customFormat="1" x14ac:dyDescent="0.3">
      <c r="B944" s="67"/>
      <c r="C944" s="67"/>
      <c r="D944" s="68"/>
    </row>
    <row r="945" spans="2:4" s="63" customFormat="1" x14ac:dyDescent="0.3">
      <c r="B945" s="67"/>
      <c r="C945" s="67"/>
      <c r="D945" s="68"/>
    </row>
    <row r="946" spans="2:4" s="63" customFormat="1" x14ac:dyDescent="0.3">
      <c r="B946" s="67"/>
      <c r="C946" s="67"/>
      <c r="D946" s="68"/>
    </row>
    <row r="947" spans="2:4" s="63" customFormat="1" x14ac:dyDescent="0.3">
      <c r="B947" s="67"/>
      <c r="C947" s="67"/>
      <c r="D947" s="68"/>
    </row>
    <row r="948" spans="2:4" s="63" customFormat="1" x14ac:dyDescent="0.3">
      <c r="B948" s="67"/>
      <c r="C948" s="67"/>
      <c r="D948" s="68"/>
    </row>
    <row r="949" spans="2:4" s="63" customFormat="1" x14ac:dyDescent="0.3">
      <c r="B949" s="67"/>
      <c r="C949" s="67"/>
      <c r="D949" s="68"/>
    </row>
    <row r="950" spans="2:4" s="63" customFormat="1" x14ac:dyDescent="0.3">
      <c r="B950" s="67"/>
      <c r="C950" s="67"/>
      <c r="D950" s="68"/>
    </row>
    <row r="951" spans="2:4" s="63" customFormat="1" x14ac:dyDescent="0.3">
      <c r="B951" s="67"/>
      <c r="C951" s="67"/>
      <c r="D951" s="68"/>
    </row>
    <row r="952" spans="2:4" s="63" customFormat="1" x14ac:dyDescent="0.3">
      <c r="B952" s="67"/>
      <c r="C952" s="67"/>
      <c r="D952" s="68"/>
    </row>
    <row r="953" spans="2:4" s="63" customFormat="1" x14ac:dyDescent="0.3">
      <c r="B953" s="67"/>
      <c r="C953" s="67"/>
      <c r="D953" s="68"/>
    </row>
    <row r="954" spans="2:4" s="63" customFormat="1" x14ac:dyDescent="0.3">
      <c r="B954" s="67"/>
      <c r="C954" s="67"/>
      <c r="D954" s="68"/>
    </row>
    <row r="955" spans="2:4" s="63" customFormat="1" x14ac:dyDescent="0.3">
      <c r="B955" s="67"/>
      <c r="C955" s="67"/>
      <c r="D955" s="68"/>
    </row>
    <row r="956" spans="2:4" s="63" customFormat="1" x14ac:dyDescent="0.3">
      <c r="B956" s="67"/>
      <c r="C956" s="67"/>
      <c r="D956" s="68"/>
    </row>
    <row r="957" spans="2:4" s="63" customFormat="1" x14ac:dyDescent="0.3">
      <c r="B957" s="67"/>
      <c r="C957" s="67"/>
      <c r="D957" s="68"/>
    </row>
    <row r="958" spans="2:4" s="63" customFormat="1" x14ac:dyDescent="0.3">
      <c r="B958" s="67"/>
      <c r="C958" s="67"/>
      <c r="D958" s="68"/>
    </row>
    <row r="959" spans="2:4" s="63" customFormat="1" x14ac:dyDescent="0.3">
      <c r="B959" s="67"/>
      <c r="C959" s="67"/>
      <c r="D959" s="68"/>
    </row>
    <row r="960" spans="2:4" s="63" customFormat="1" x14ac:dyDescent="0.3">
      <c r="B960" s="67"/>
      <c r="C960" s="67"/>
      <c r="D960" s="68"/>
    </row>
    <row r="961" spans="2:4" s="63" customFormat="1" x14ac:dyDescent="0.3">
      <c r="B961" s="67"/>
      <c r="C961" s="67"/>
      <c r="D961" s="68"/>
    </row>
    <row r="962" spans="2:4" s="63" customFormat="1" x14ac:dyDescent="0.3">
      <c r="B962" s="67"/>
      <c r="C962" s="67"/>
      <c r="D962" s="68"/>
    </row>
    <row r="963" spans="2:4" s="63" customFormat="1" x14ac:dyDescent="0.3">
      <c r="B963" s="67"/>
      <c r="C963" s="67"/>
      <c r="D963" s="68"/>
    </row>
    <row r="964" spans="2:4" s="63" customFormat="1" x14ac:dyDescent="0.3">
      <c r="B964" s="67"/>
      <c r="C964" s="67"/>
      <c r="D964" s="68"/>
    </row>
    <row r="965" spans="2:4" s="63" customFormat="1" x14ac:dyDescent="0.3">
      <c r="B965" s="67"/>
      <c r="C965" s="67"/>
      <c r="D965" s="68"/>
    </row>
    <row r="966" spans="2:4" s="63" customFormat="1" x14ac:dyDescent="0.3">
      <c r="B966" s="67"/>
      <c r="C966" s="67"/>
      <c r="D966" s="68"/>
    </row>
    <row r="967" spans="2:4" s="63" customFormat="1" x14ac:dyDescent="0.3">
      <c r="B967" s="67"/>
      <c r="C967" s="67"/>
      <c r="D967" s="68"/>
    </row>
    <row r="968" spans="2:4" s="63" customFormat="1" x14ac:dyDescent="0.3">
      <c r="B968" s="67"/>
      <c r="C968" s="67"/>
      <c r="D968" s="68"/>
    </row>
    <row r="969" spans="2:4" s="63" customFormat="1" x14ac:dyDescent="0.3">
      <c r="B969" s="67"/>
      <c r="C969" s="67"/>
      <c r="D969" s="68"/>
    </row>
    <row r="970" spans="2:4" s="63" customFormat="1" x14ac:dyDescent="0.3">
      <c r="B970" s="67"/>
      <c r="C970" s="67"/>
      <c r="D970" s="68"/>
    </row>
    <row r="971" spans="2:4" s="63" customFormat="1" x14ac:dyDescent="0.3">
      <c r="B971" s="67"/>
      <c r="C971" s="67"/>
      <c r="D971" s="68"/>
    </row>
    <row r="972" spans="2:4" s="63" customFormat="1" x14ac:dyDescent="0.3">
      <c r="B972" s="67"/>
      <c r="C972" s="67"/>
      <c r="D972" s="68"/>
    </row>
    <row r="973" spans="2:4" s="63" customFormat="1" x14ac:dyDescent="0.3">
      <c r="B973" s="67"/>
      <c r="C973" s="67"/>
      <c r="D973" s="68"/>
    </row>
    <row r="974" spans="2:4" s="63" customFormat="1" x14ac:dyDescent="0.3">
      <c r="B974" s="67"/>
      <c r="C974" s="67"/>
      <c r="D974" s="68"/>
    </row>
    <row r="975" spans="2:4" s="63" customFormat="1" x14ac:dyDescent="0.3">
      <c r="B975" s="67"/>
      <c r="C975" s="67"/>
      <c r="D975" s="68"/>
    </row>
    <row r="976" spans="2:4" s="63" customFormat="1" x14ac:dyDescent="0.3">
      <c r="B976" s="67"/>
      <c r="C976" s="67"/>
      <c r="D976" s="68"/>
    </row>
    <row r="977" spans="2:4" s="63" customFormat="1" x14ac:dyDescent="0.3">
      <c r="B977" s="67"/>
      <c r="C977" s="67"/>
      <c r="D977" s="68"/>
    </row>
    <row r="978" spans="2:4" s="63" customFormat="1" x14ac:dyDescent="0.3">
      <c r="B978" s="67"/>
      <c r="C978" s="67"/>
      <c r="D978" s="68"/>
    </row>
    <row r="979" spans="2:4" s="63" customFormat="1" x14ac:dyDescent="0.3">
      <c r="B979" s="67"/>
      <c r="C979" s="67"/>
      <c r="D979" s="68"/>
    </row>
    <row r="980" spans="2:4" s="63" customFormat="1" x14ac:dyDescent="0.3">
      <c r="B980" s="67"/>
      <c r="C980" s="67"/>
      <c r="D980" s="68"/>
    </row>
    <row r="981" spans="2:4" s="63" customFormat="1" x14ac:dyDescent="0.3">
      <c r="B981" s="67"/>
      <c r="C981" s="67"/>
      <c r="D981" s="68"/>
    </row>
    <row r="982" spans="2:4" s="63" customFormat="1" x14ac:dyDescent="0.3">
      <c r="B982" s="67"/>
      <c r="C982" s="67"/>
      <c r="D982" s="68"/>
    </row>
    <row r="983" spans="2:4" s="63" customFormat="1" x14ac:dyDescent="0.3">
      <c r="B983" s="67"/>
      <c r="C983" s="67"/>
      <c r="D983" s="68"/>
    </row>
    <row r="984" spans="2:4" s="63" customFormat="1" x14ac:dyDescent="0.3">
      <c r="B984" s="67"/>
      <c r="C984" s="67"/>
      <c r="D984" s="68"/>
    </row>
    <row r="985" spans="2:4" s="63" customFormat="1" x14ac:dyDescent="0.3">
      <c r="B985" s="67"/>
      <c r="C985" s="67"/>
      <c r="D985" s="68"/>
    </row>
    <row r="986" spans="2:4" s="63" customFormat="1" x14ac:dyDescent="0.3">
      <c r="B986" s="67"/>
      <c r="C986" s="67"/>
      <c r="D986" s="68"/>
    </row>
    <row r="987" spans="2:4" s="63" customFormat="1" x14ac:dyDescent="0.3">
      <c r="B987" s="67"/>
      <c r="C987" s="67"/>
      <c r="D987" s="68"/>
    </row>
    <row r="988" spans="2:4" s="63" customFormat="1" x14ac:dyDescent="0.3">
      <c r="B988" s="67"/>
      <c r="C988" s="67"/>
      <c r="D988" s="68"/>
    </row>
    <row r="989" spans="2:4" s="63" customFormat="1" x14ac:dyDescent="0.3">
      <c r="B989" s="67"/>
      <c r="C989" s="67"/>
      <c r="D989" s="68"/>
    </row>
    <row r="990" spans="2:4" s="63" customFormat="1" x14ac:dyDescent="0.3">
      <c r="B990" s="67"/>
      <c r="C990" s="67"/>
      <c r="D990" s="68"/>
    </row>
    <row r="991" spans="2:4" s="63" customFormat="1" x14ac:dyDescent="0.3">
      <c r="B991" s="67"/>
      <c r="C991" s="67"/>
      <c r="D991" s="68"/>
    </row>
    <row r="992" spans="2:4" s="63" customFormat="1" x14ac:dyDescent="0.3">
      <c r="B992" s="67"/>
      <c r="C992" s="67"/>
      <c r="D992" s="68"/>
    </row>
    <row r="993" spans="2:4" s="63" customFormat="1" x14ac:dyDescent="0.3">
      <c r="B993" s="67"/>
      <c r="C993" s="67"/>
      <c r="D993" s="68"/>
    </row>
    <row r="994" spans="2:4" s="63" customFormat="1" x14ac:dyDescent="0.3">
      <c r="B994" s="67"/>
      <c r="C994" s="67"/>
      <c r="D994" s="68"/>
    </row>
    <row r="995" spans="2:4" s="63" customFormat="1" x14ac:dyDescent="0.3">
      <c r="B995" s="67"/>
      <c r="C995" s="67"/>
      <c r="D995" s="68"/>
    </row>
    <row r="996" spans="2:4" s="63" customFormat="1" x14ac:dyDescent="0.3">
      <c r="B996" s="67"/>
      <c r="C996" s="67"/>
      <c r="D996" s="68"/>
    </row>
    <row r="997" spans="2:4" s="63" customFormat="1" x14ac:dyDescent="0.3">
      <c r="B997" s="67"/>
      <c r="C997" s="67"/>
      <c r="D997" s="68"/>
    </row>
    <row r="998" spans="2:4" s="63" customFormat="1" x14ac:dyDescent="0.3">
      <c r="B998" s="67"/>
      <c r="C998" s="67"/>
      <c r="D998" s="68"/>
    </row>
    <row r="999" spans="2:4" s="63" customFormat="1" x14ac:dyDescent="0.3">
      <c r="B999" s="67"/>
      <c r="C999" s="67"/>
      <c r="D999" s="68"/>
    </row>
    <row r="1000" spans="2:4" s="63" customFormat="1" x14ac:dyDescent="0.3">
      <c r="B1000" s="67"/>
      <c r="C1000" s="67"/>
      <c r="D1000" s="68"/>
    </row>
    <row r="1001" spans="2:4" s="63" customFormat="1" x14ac:dyDescent="0.3">
      <c r="B1001" s="67"/>
      <c r="C1001" s="67"/>
      <c r="D1001" s="68"/>
    </row>
    <row r="1002" spans="2:4" s="63" customFormat="1" x14ac:dyDescent="0.3">
      <c r="B1002" s="67"/>
      <c r="C1002" s="67"/>
      <c r="D1002" s="68"/>
    </row>
    <row r="1003" spans="2:4" s="63" customFormat="1" x14ac:dyDescent="0.3">
      <c r="B1003" s="67"/>
      <c r="C1003" s="67"/>
      <c r="D1003" s="68"/>
    </row>
    <row r="1004" spans="2:4" s="63" customFormat="1" x14ac:dyDescent="0.3">
      <c r="B1004" s="67"/>
      <c r="C1004" s="67"/>
      <c r="D1004" s="68"/>
    </row>
    <row r="1005" spans="2:4" s="63" customFormat="1" x14ac:dyDescent="0.3">
      <c r="B1005" s="67"/>
      <c r="C1005" s="67"/>
      <c r="D1005" s="68"/>
    </row>
    <row r="1006" spans="2:4" s="63" customFormat="1" x14ac:dyDescent="0.3">
      <c r="B1006" s="67"/>
      <c r="C1006" s="67"/>
      <c r="D1006" s="68"/>
    </row>
    <row r="1007" spans="2:4" s="63" customFormat="1" x14ac:dyDescent="0.3">
      <c r="B1007" s="67"/>
      <c r="C1007" s="67"/>
      <c r="D1007" s="68"/>
    </row>
    <row r="1008" spans="2:4" s="63" customFormat="1" x14ac:dyDescent="0.3">
      <c r="B1008" s="67"/>
      <c r="C1008" s="67"/>
      <c r="D1008" s="68"/>
    </row>
    <row r="1009" spans="2:4" s="63" customFormat="1" x14ac:dyDescent="0.3">
      <c r="B1009" s="67"/>
      <c r="C1009" s="67"/>
      <c r="D1009" s="68"/>
    </row>
    <row r="1010" spans="2:4" s="63" customFormat="1" x14ac:dyDescent="0.3">
      <c r="B1010" s="67"/>
      <c r="C1010" s="67"/>
      <c r="D1010" s="68"/>
    </row>
    <row r="1011" spans="2:4" s="63" customFormat="1" x14ac:dyDescent="0.3">
      <c r="B1011" s="67"/>
      <c r="C1011" s="67"/>
      <c r="D1011" s="68"/>
    </row>
    <row r="1012" spans="2:4" s="63" customFormat="1" x14ac:dyDescent="0.3">
      <c r="B1012" s="67"/>
      <c r="C1012" s="67"/>
      <c r="D1012" s="68"/>
    </row>
    <row r="1013" spans="2:4" s="63" customFormat="1" x14ac:dyDescent="0.3">
      <c r="B1013" s="67"/>
      <c r="C1013" s="67"/>
      <c r="D1013" s="68"/>
    </row>
    <row r="1014" spans="2:4" s="63" customFormat="1" x14ac:dyDescent="0.3">
      <c r="B1014" s="67"/>
      <c r="C1014" s="67"/>
      <c r="D1014" s="68"/>
    </row>
    <row r="1015" spans="2:4" s="63" customFormat="1" x14ac:dyDescent="0.3">
      <c r="B1015" s="67"/>
      <c r="C1015" s="67"/>
      <c r="D1015" s="68"/>
    </row>
    <row r="1016" spans="2:4" s="63" customFormat="1" x14ac:dyDescent="0.3">
      <c r="B1016" s="67"/>
      <c r="C1016" s="67"/>
      <c r="D1016" s="68"/>
    </row>
    <row r="1017" spans="2:4" s="63" customFormat="1" x14ac:dyDescent="0.3">
      <c r="B1017" s="67"/>
      <c r="C1017" s="67"/>
      <c r="D1017" s="68"/>
    </row>
    <row r="1018" spans="2:4" s="63" customFormat="1" x14ac:dyDescent="0.3">
      <c r="B1018" s="67"/>
      <c r="C1018" s="67"/>
      <c r="D1018" s="68"/>
    </row>
    <row r="1019" spans="2:4" s="63" customFormat="1" x14ac:dyDescent="0.3">
      <c r="B1019" s="67"/>
      <c r="C1019" s="67"/>
      <c r="D1019" s="68"/>
    </row>
    <row r="1020" spans="2:4" s="63" customFormat="1" x14ac:dyDescent="0.3">
      <c r="B1020" s="67"/>
      <c r="C1020" s="67"/>
      <c r="D1020" s="68"/>
    </row>
    <row r="1021" spans="2:4" s="63" customFormat="1" x14ac:dyDescent="0.3">
      <c r="B1021" s="67"/>
      <c r="C1021" s="67"/>
      <c r="D1021" s="68"/>
    </row>
    <row r="1022" spans="2:4" s="63" customFormat="1" x14ac:dyDescent="0.3">
      <c r="B1022" s="67"/>
      <c r="C1022" s="67"/>
      <c r="D1022" s="68"/>
    </row>
    <row r="1023" spans="2:4" s="63" customFormat="1" x14ac:dyDescent="0.3">
      <c r="B1023" s="67"/>
      <c r="C1023" s="67"/>
      <c r="D1023" s="68"/>
    </row>
    <row r="1024" spans="2:4" s="63" customFormat="1" x14ac:dyDescent="0.3">
      <c r="B1024" s="67"/>
      <c r="C1024" s="67"/>
      <c r="D1024" s="68"/>
    </row>
    <row r="1025" spans="2:4" s="63" customFormat="1" x14ac:dyDescent="0.3">
      <c r="B1025" s="67"/>
      <c r="C1025" s="67"/>
      <c r="D1025" s="68"/>
    </row>
    <row r="1026" spans="2:4" s="63" customFormat="1" x14ac:dyDescent="0.3">
      <c r="B1026" s="67"/>
      <c r="C1026" s="67"/>
      <c r="D1026" s="68"/>
    </row>
    <row r="1027" spans="2:4" s="63" customFormat="1" x14ac:dyDescent="0.3">
      <c r="B1027" s="67"/>
      <c r="C1027" s="67"/>
      <c r="D1027" s="68"/>
    </row>
    <row r="1028" spans="2:4" s="63" customFormat="1" x14ac:dyDescent="0.3">
      <c r="B1028" s="67"/>
      <c r="C1028" s="67"/>
      <c r="D1028" s="68"/>
    </row>
    <row r="1029" spans="2:4" s="63" customFormat="1" x14ac:dyDescent="0.3">
      <c r="B1029" s="67"/>
      <c r="C1029" s="67"/>
      <c r="D1029" s="68"/>
    </row>
    <row r="1030" spans="2:4" s="63" customFormat="1" x14ac:dyDescent="0.3">
      <c r="B1030" s="67"/>
      <c r="C1030" s="67"/>
      <c r="D1030" s="68"/>
    </row>
    <row r="1031" spans="2:4" s="63" customFormat="1" x14ac:dyDescent="0.3">
      <c r="B1031" s="67"/>
      <c r="C1031" s="67"/>
      <c r="D1031" s="68"/>
    </row>
    <row r="1032" spans="2:4" s="63" customFormat="1" x14ac:dyDescent="0.3">
      <c r="B1032" s="67"/>
      <c r="C1032" s="67"/>
      <c r="D1032" s="68"/>
    </row>
    <row r="1033" spans="2:4" s="63" customFormat="1" x14ac:dyDescent="0.3">
      <c r="B1033" s="67"/>
      <c r="C1033" s="67"/>
      <c r="D1033" s="68"/>
    </row>
    <row r="1034" spans="2:4" s="63" customFormat="1" x14ac:dyDescent="0.3">
      <c r="B1034" s="67"/>
      <c r="C1034" s="67"/>
      <c r="D1034" s="68"/>
    </row>
    <row r="1035" spans="2:4" s="63" customFormat="1" x14ac:dyDescent="0.3">
      <c r="B1035" s="67"/>
      <c r="C1035" s="67"/>
      <c r="D1035" s="68"/>
    </row>
    <row r="1036" spans="2:4" s="63" customFormat="1" x14ac:dyDescent="0.3">
      <c r="B1036" s="67"/>
      <c r="C1036" s="67"/>
      <c r="D1036" s="68"/>
    </row>
    <row r="1037" spans="2:4" s="63" customFormat="1" x14ac:dyDescent="0.3">
      <c r="B1037" s="67"/>
      <c r="C1037" s="67"/>
      <c r="D1037" s="68"/>
    </row>
    <row r="1038" spans="2:4" s="63" customFormat="1" x14ac:dyDescent="0.3">
      <c r="B1038" s="67"/>
      <c r="C1038" s="67"/>
      <c r="D1038" s="68"/>
    </row>
    <row r="1039" spans="2:4" s="63" customFormat="1" x14ac:dyDescent="0.3">
      <c r="B1039" s="67"/>
      <c r="C1039" s="67"/>
      <c r="D1039" s="68"/>
    </row>
    <row r="1040" spans="2:4" s="63" customFormat="1" x14ac:dyDescent="0.3">
      <c r="B1040" s="67"/>
      <c r="C1040" s="67"/>
      <c r="D1040" s="68"/>
    </row>
    <row r="1041" spans="2:4" s="63" customFormat="1" x14ac:dyDescent="0.3">
      <c r="B1041" s="67"/>
      <c r="C1041" s="67"/>
      <c r="D1041" s="68"/>
    </row>
    <row r="1042" spans="2:4" s="63" customFormat="1" x14ac:dyDescent="0.3">
      <c r="B1042" s="67"/>
      <c r="C1042" s="67"/>
      <c r="D1042" s="68"/>
    </row>
    <row r="1043" spans="2:4" s="63" customFormat="1" x14ac:dyDescent="0.3">
      <c r="B1043" s="67"/>
      <c r="C1043" s="67"/>
      <c r="D1043" s="68"/>
    </row>
    <row r="1044" spans="2:4" s="63" customFormat="1" x14ac:dyDescent="0.3">
      <c r="B1044" s="67"/>
      <c r="C1044" s="67"/>
      <c r="D1044" s="68"/>
    </row>
    <row r="1045" spans="2:4" s="63" customFormat="1" x14ac:dyDescent="0.3">
      <c r="B1045" s="67"/>
      <c r="C1045" s="67"/>
      <c r="D1045" s="68"/>
    </row>
    <row r="1046" spans="2:4" s="63" customFormat="1" x14ac:dyDescent="0.3">
      <c r="B1046" s="67"/>
      <c r="C1046" s="67"/>
      <c r="D1046" s="68"/>
    </row>
    <row r="1047" spans="2:4" s="63" customFormat="1" x14ac:dyDescent="0.3">
      <c r="B1047" s="67"/>
      <c r="C1047" s="67"/>
      <c r="D1047" s="68"/>
    </row>
    <row r="1048" spans="2:4" s="63" customFormat="1" x14ac:dyDescent="0.3">
      <c r="B1048" s="67"/>
      <c r="C1048" s="67"/>
      <c r="D1048" s="68"/>
    </row>
    <row r="1049" spans="2:4" s="63" customFormat="1" x14ac:dyDescent="0.3">
      <c r="B1049" s="67"/>
      <c r="C1049" s="67"/>
      <c r="D1049" s="68"/>
    </row>
    <row r="1050" spans="2:4" s="63" customFormat="1" x14ac:dyDescent="0.3">
      <c r="B1050" s="67"/>
      <c r="C1050" s="67"/>
      <c r="D1050" s="68"/>
    </row>
    <row r="1051" spans="2:4" s="63" customFormat="1" x14ac:dyDescent="0.3">
      <c r="B1051" s="67"/>
      <c r="C1051" s="67"/>
      <c r="D1051" s="68"/>
    </row>
    <row r="1052" spans="2:4" s="63" customFormat="1" x14ac:dyDescent="0.3">
      <c r="B1052" s="67"/>
      <c r="C1052" s="67"/>
      <c r="D1052" s="68"/>
    </row>
    <row r="1053" spans="2:4" s="63" customFormat="1" x14ac:dyDescent="0.3">
      <c r="B1053" s="67"/>
      <c r="C1053" s="67"/>
      <c r="D1053" s="68"/>
    </row>
    <row r="1054" spans="2:4" s="63" customFormat="1" x14ac:dyDescent="0.3">
      <c r="B1054" s="67"/>
      <c r="C1054" s="67"/>
      <c r="D1054" s="68"/>
    </row>
    <row r="1055" spans="2:4" s="63" customFormat="1" x14ac:dyDescent="0.3">
      <c r="B1055" s="67"/>
      <c r="C1055" s="67"/>
      <c r="D1055" s="68"/>
    </row>
    <row r="1056" spans="2:4" s="63" customFormat="1" x14ac:dyDescent="0.3">
      <c r="B1056" s="67"/>
      <c r="C1056" s="67"/>
      <c r="D1056" s="68"/>
    </row>
    <row r="1057" spans="2:4" s="63" customFormat="1" x14ac:dyDescent="0.3">
      <c r="B1057" s="67"/>
      <c r="C1057" s="67"/>
      <c r="D1057" s="68"/>
    </row>
    <row r="1058" spans="2:4" s="63" customFormat="1" x14ac:dyDescent="0.3">
      <c r="B1058" s="67"/>
      <c r="C1058" s="67"/>
      <c r="D1058" s="68"/>
    </row>
    <row r="1059" spans="2:4" s="63" customFormat="1" x14ac:dyDescent="0.3">
      <c r="B1059" s="67"/>
      <c r="C1059" s="67"/>
      <c r="D1059" s="68"/>
    </row>
    <row r="1060" spans="2:4" s="63" customFormat="1" x14ac:dyDescent="0.3">
      <c r="B1060" s="67"/>
      <c r="C1060" s="67"/>
      <c r="D1060" s="68"/>
    </row>
    <row r="1061" spans="2:4" s="63" customFormat="1" x14ac:dyDescent="0.3">
      <c r="B1061" s="67"/>
      <c r="C1061" s="67"/>
      <c r="D1061" s="68"/>
    </row>
    <row r="1062" spans="2:4" s="63" customFormat="1" x14ac:dyDescent="0.3">
      <c r="B1062" s="67"/>
      <c r="C1062" s="67"/>
      <c r="D1062" s="68"/>
    </row>
    <row r="1063" spans="2:4" s="63" customFormat="1" x14ac:dyDescent="0.3">
      <c r="B1063" s="67"/>
      <c r="C1063" s="67"/>
      <c r="D1063" s="68"/>
    </row>
    <row r="1064" spans="2:4" s="63" customFormat="1" x14ac:dyDescent="0.3">
      <c r="B1064" s="67"/>
      <c r="C1064" s="67"/>
      <c r="D1064" s="68"/>
    </row>
    <row r="1065" spans="2:4" s="63" customFormat="1" x14ac:dyDescent="0.3">
      <c r="B1065" s="67"/>
      <c r="C1065" s="67"/>
      <c r="D1065" s="68"/>
    </row>
    <row r="1066" spans="2:4" s="63" customFormat="1" x14ac:dyDescent="0.3">
      <c r="B1066" s="67"/>
      <c r="C1066" s="67"/>
      <c r="D1066" s="68"/>
    </row>
    <row r="1067" spans="2:4" s="63" customFormat="1" x14ac:dyDescent="0.3">
      <c r="B1067" s="67"/>
      <c r="C1067" s="67"/>
      <c r="D1067" s="68"/>
    </row>
    <row r="1068" spans="2:4" s="63" customFormat="1" x14ac:dyDescent="0.3">
      <c r="B1068" s="67"/>
      <c r="C1068" s="67"/>
      <c r="D1068" s="68"/>
    </row>
    <row r="1069" spans="2:4" s="63" customFormat="1" x14ac:dyDescent="0.3">
      <c r="B1069" s="67"/>
      <c r="C1069" s="67"/>
      <c r="D1069" s="68"/>
    </row>
    <row r="1070" spans="2:4" s="63" customFormat="1" x14ac:dyDescent="0.3">
      <c r="B1070" s="67"/>
      <c r="C1070" s="67"/>
      <c r="D1070" s="68"/>
    </row>
    <row r="1071" spans="2:4" s="63" customFormat="1" x14ac:dyDescent="0.3">
      <c r="B1071" s="67"/>
      <c r="C1071" s="67"/>
      <c r="D1071" s="68"/>
    </row>
    <row r="1072" spans="2:4" s="63" customFormat="1" x14ac:dyDescent="0.3">
      <c r="B1072" s="67"/>
      <c r="C1072" s="67"/>
      <c r="D1072" s="68"/>
    </row>
    <row r="1073" spans="2:4" s="63" customFormat="1" x14ac:dyDescent="0.3">
      <c r="B1073" s="67"/>
      <c r="C1073" s="67"/>
      <c r="D1073" s="68"/>
    </row>
    <row r="1074" spans="2:4" s="63" customFormat="1" x14ac:dyDescent="0.3">
      <c r="B1074" s="67"/>
      <c r="C1074" s="67"/>
      <c r="D1074" s="68"/>
    </row>
    <row r="1075" spans="2:4" s="63" customFormat="1" x14ac:dyDescent="0.3">
      <c r="B1075" s="67"/>
      <c r="C1075" s="67"/>
      <c r="D1075" s="68"/>
    </row>
    <row r="1076" spans="2:4" s="63" customFormat="1" x14ac:dyDescent="0.3">
      <c r="B1076" s="67"/>
      <c r="C1076" s="67"/>
      <c r="D1076" s="68"/>
    </row>
    <row r="1077" spans="2:4" s="63" customFormat="1" x14ac:dyDescent="0.3">
      <c r="B1077" s="67"/>
      <c r="C1077" s="67"/>
      <c r="D1077" s="68"/>
    </row>
    <row r="1078" spans="2:4" s="63" customFormat="1" x14ac:dyDescent="0.3">
      <c r="B1078" s="67"/>
      <c r="C1078" s="67"/>
      <c r="D1078" s="68"/>
    </row>
    <row r="1079" spans="2:4" s="63" customFormat="1" x14ac:dyDescent="0.3">
      <c r="B1079" s="67"/>
      <c r="C1079" s="67"/>
      <c r="D1079" s="68"/>
    </row>
    <row r="1080" spans="2:4" s="63" customFormat="1" x14ac:dyDescent="0.3">
      <c r="B1080" s="67"/>
      <c r="C1080" s="67"/>
      <c r="D1080" s="68"/>
    </row>
    <row r="1081" spans="2:4" s="63" customFormat="1" x14ac:dyDescent="0.3">
      <c r="B1081" s="67"/>
      <c r="C1081" s="67"/>
      <c r="D1081" s="68"/>
    </row>
    <row r="1082" spans="2:4" s="63" customFormat="1" x14ac:dyDescent="0.3">
      <c r="B1082" s="67"/>
      <c r="C1082" s="67"/>
      <c r="D1082" s="68"/>
    </row>
    <row r="1083" spans="2:4" s="63" customFormat="1" x14ac:dyDescent="0.3">
      <c r="B1083" s="67"/>
      <c r="C1083" s="67"/>
      <c r="D1083" s="68"/>
    </row>
    <row r="1084" spans="2:4" s="63" customFormat="1" x14ac:dyDescent="0.3">
      <c r="B1084" s="67"/>
      <c r="C1084" s="67"/>
      <c r="D1084" s="68"/>
    </row>
    <row r="1085" spans="2:4" s="63" customFormat="1" x14ac:dyDescent="0.3">
      <c r="B1085" s="67"/>
      <c r="C1085" s="67"/>
      <c r="D1085" s="68"/>
    </row>
    <row r="1086" spans="2:4" s="63" customFormat="1" x14ac:dyDescent="0.3">
      <c r="B1086" s="67"/>
      <c r="C1086" s="67"/>
      <c r="D1086" s="68"/>
    </row>
    <row r="1087" spans="2:4" s="63" customFormat="1" x14ac:dyDescent="0.3">
      <c r="B1087" s="67"/>
      <c r="C1087" s="67"/>
      <c r="D1087" s="68"/>
    </row>
    <row r="1088" spans="2:4" s="63" customFormat="1" x14ac:dyDescent="0.3">
      <c r="B1088" s="67"/>
      <c r="C1088" s="67"/>
      <c r="D1088" s="68"/>
    </row>
    <row r="1089" spans="2:4" s="63" customFormat="1" x14ac:dyDescent="0.3">
      <c r="B1089" s="67"/>
      <c r="C1089" s="67"/>
      <c r="D1089" s="68"/>
    </row>
    <row r="1090" spans="2:4" s="63" customFormat="1" x14ac:dyDescent="0.3">
      <c r="B1090" s="67"/>
      <c r="C1090" s="67"/>
      <c r="D1090" s="68"/>
    </row>
    <row r="1091" spans="2:4" s="63" customFormat="1" x14ac:dyDescent="0.3">
      <c r="B1091" s="67"/>
      <c r="C1091" s="67"/>
      <c r="D1091" s="68"/>
    </row>
    <row r="1092" spans="2:4" s="63" customFormat="1" x14ac:dyDescent="0.3">
      <c r="B1092" s="67"/>
      <c r="C1092" s="67"/>
      <c r="D1092" s="68"/>
    </row>
    <row r="1093" spans="2:4" s="63" customFormat="1" x14ac:dyDescent="0.3">
      <c r="B1093" s="67"/>
      <c r="C1093" s="67"/>
      <c r="D1093" s="68"/>
    </row>
    <row r="1094" spans="2:4" s="63" customFormat="1" x14ac:dyDescent="0.3">
      <c r="B1094" s="67"/>
      <c r="C1094" s="67"/>
      <c r="D1094" s="68"/>
    </row>
    <row r="1095" spans="2:4" s="63" customFormat="1" x14ac:dyDescent="0.3">
      <c r="B1095" s="67"/>
      <c r="C1095" s="67"/>
      <c r="D1095" s="68"/>
    </row>
    <row r="1096" spans="2:4" s="63" customFormat="1" x14ac:dyDescent="0.3">
      <c r="B1096" s="67"/>
      <c r="C1096" s="67"/>
      <c r="D1096" s="68"/>
    </row>
    <row r="1097" spans="2:4" s="63" customFormat="1" x14ac:dyDescent="0.3">
      <c r="B1097" s="67"/>
      <c r="C1097" s="67"/>
      <c r="D1097" s="68"/>
    </row>
    <row r="1098" spans="2:4" s="63" customFormat="1" x14ac:dyDescent="0.3">
      <c r="B1098" s="67"/>
      <c r="C1098" s="67"/>
      <c r="D1098" s="68"/>
    </row>
    <row r="1099" spans="2:4" s="63" customFormat="1" x14ac:dyDescent="0.3">
      <c r="B1099" s="67"/>
      <c r="C1099" s="67"/>
      <c r="D1099" s="68"/>
    </row>
    <row r="1100" spans="2:4" s="63" customFormat="1" x14ac:dyDescent="0.3">
      <c r="B1100" s="67"/>
      <c r="C1100" s="67"/>
      <c r="D1100" s="68"/>
    </row>
    <row r="1101" spans="2:4" s="63" customFormat="1" x14ac:dyDescent="0.3">
      <c r="B1101" s="67"/>
      <c r="C1101" s="67"/>
      <c r="D1101" s="68"/>
    </row>
    <row r="1102" spans="2:4" s="63" customFormat="1" x14ac:dyDescent="0.3">
      <c r="B1102" s="67"/>
      <c r="C1102" s="67"/>
      <c r="D1102" s="68"/>
    </row>
    <row r="1103" spans="2:4" s="63" customFormat="1" x14ac:dyDescent="0.3">
      <c r="B1103" s="67"/>
      <c r="C1103" s="67"/>
      <c r="D1103" s="68"/>
    </row>
    <row r="1104" spans="2:4" s="63" customFormat="1" x14ac:dyDescent="0.3">
      <c r="B1104" s="67"/>
      <c r="C1104" s="67"/>
      <c r="D1104" s="68"/>
    </row>
    <row r="1105" spans="2:4" s="63" customFormat="1" x14ac:dyDescent="0.3">
      <c r="B1105" s="67"/>
      <c r="C1105" s="67"/>
      <c r="D1105" s="68"/>
    </row>
    <row r="1106" spans="2:4" s="63" customFormat="1" x14ac:dyDescent="0.3">
      <c r="B1106" s="67"/>
      <c r="C1106" s="67"/>
      <c r="D1106" s="68"/>
    </row>
    <row r="1107" spans="2:4" s="63" customFormat="1" x14ac:dyDescent="0.3">
      <c r="B1107" s="67"/>
      <c r="C1107" s="67"/>
      <c r="D1107" s="68"/>
    </row>
    <row r="1108" spans="2:4" s="63" customFormat="1" x14ac:dyDescent="0.3">
      <c r="B1108" s="67"/>
      <c r="C1108" s="67"/>
      <c r="D1108" s="68"/>
    </row>
    <row r="1109" spans="2:4" s="63" customFormat="1" x14ac:dyDescent="0.3">
      <c r="B1109" s="67"/>
      <c r="C1109" s="67"/>
      <c r="D1109" s="68"/>
    </row>
    <row r="1110" spans="2:4" s="63" customFormat="1" x14ac:dyDescent="0.3">
      <c r="B1110" s="67"/>
      <c r="C1110" s="67"/>
      <c r="D1110" s="68"/>
    </row>
    <row r="1111" spans="2:4" s="63" customFormat="1" x14ac:dyDescent="0.3">
      <c r="B1111" s="67"/>
      <c r="C1111" s="67"/>
      <c r="D1111" s="68"/>
    </row>
    <row r="1112" spans="2:4" s="63" customFormat="1" x14ac:dyDescent="0.3">
      <c r="B1112" s="67"/>
      <c r="C1112" s="67"/>
      <c r="D1112" s="68"/>
    </row>
    <row r="1113" spans="2:4" s="63" customFormat="1" x14ac:dyDescent="0.3">
      <c r="B1113" s="67"/>
      <c r="C1113" s="67"/>
      <c r="D1113" s="68"/>
    </row>
    <row r="1114" spans="2:4" s="63" customFormat="1" x14ac:dyDescent="0.3">
      <c r="B1114" s="67"/>
      <c r="C1114" s="67"/>
      <c r="D1114" s="68"/>
    </row>
    <row r="1115" spans="2:4" s="63" customFormat="1" x14ac:dyDescent="0.3">
      <c r="B1115" s="67"/>
      <c r="C1115" s="67"/>
      <c r="D1115" s="68"/>
    </row>
    <row r="1116" spans="2:4" s="63" customFormat="1" x14ac:dyDescent="0.3">
      <c r="B1116" s="67"/>
      <c r="C1116" s="67"/>
      <c r="D1116" s="68"/>
    </row>
    <row r="1117" spans="2:4" s="63" customFormat="1" x14ac:dyDescent="0.3">
      <c r="B1117" s="67"/>
      <c r="C1117" s="67"/>
      <c r="D1117" s="68"/>
    </row>
    <row r="1118" spans="2:4" s="63" customFormat="1" x14ac:dyDescent="0.3">
      <c r="B1118" s="67"/>
      <c r="C1118" s="67"/>
      <c r="D1118" s="68"/>
    </row>
    <row r="1119" spans="2:4" s="63" customFormat="1" x14ac:dyDescent="0.3">
      <c r="B1119" s="67"/>
      <c r="C1119" s="67"/>
      <c r="D1119" s="68"/>
    </row>
    <row r="1120" spans="2:4" s="63" customFormat="1" x14ac:dyDescent="0.3">
      <c r="B1120" s="67"/>
      <c r="C1120" s="67"/>
      <c r="D1120" s="68"/>
    </row>
    <row r="1121" spans="2:4" s="63" customFormat="1" x14ac:dyDescent="0.3">
      <c r="B1121" s="67"/>
      <c r="C1121" s="67"/>
      <c r="D1121" s="68"/>
    </row>
    <row r="1122" spans="2:4" s="63" customFormat="1" x14ac:dyDescent="0.3">
      <c r="B1122" s="67"/>
      <c r="C1122" s="67"/>
      <c r="D1122" s="68"/>
    </row>
    <row r="1123" spans="2:4" s="63" customFormat="1" x14ac:dyDescent="0.3">
      <c r="B1123" s="67"/>
      <c r="C1123" s="67"/>
      <c r="D1123" s="68"/>
    </row>
    <row r="1124" spans="2:4" s="63" customFormat="1" x14ac:dyDescent="0.3">
      <c r="B1124" s="67"/>
      <c r="C1124" s="67"/>
      <c r="D1124" s="68"/>
    </row>
    <row r="1125" spans="2:4" s="63" customFormat="1" x14ac:dyDescent="0.3">
      <c r="B1125" s="67"/>
      <c r="C1125" s="67"/>
      <c r="D1125" s="68"/>
    </row>
    <row r="1126" spans="2:4" s="63" customFormat="1" x14ac:dyDescent="0.3">
      <c r="B1126" s="67"/>
      <c r="C1126" s="67"/>
      <c r="D1126" s="68"/>
    </row>
    <row r="1127" spans="2:4" s="63" customFormat="1" x14ac:dyDescent="0.3">
      <c r="B1127" s="67"/>
      <c r="C1127" s="67"/>
      <c r="D1127" s="68"/>
    </row>
    <row r="1128" spans="2:4" s="63" customFormat="1" x14ac:dyDescent="0.3">
      <c r="B1128" s="67"/>
      <c r="C1128" s="67"/>
      <c r="D1128" s="68"/>
    </row>
    <row r="1129" spans="2:4" s="63" customFormat="1" x14ac:dyDescent="0.3">
      <c r="B1129" s="67"/>
      <c r="C1129" s="67"/>
      <c r="D1129" s="68"/>
    </row>
    <row r="1130" spans="2:4" s="63" customFormat="1" x14ac:dyDescent="0.3">
      <c r="B1130" s="67"/>
      <c r="C1130" s="67"/>
      <c r="D1130" s="68"/>
    </row>
    <row r="1131" spans="2:4" s="63" customFormat="1" x14ac:dyDescent="0.3">
      <c r="B1131" s="67"/>
      <c r="C1131" s="67"/>
      <c r="D1131" s="68"/>
    </row>
    <row r="1132" spans="2:4" s="63" customFormat="1" x14ac:dyDescent="0.3">
      <c r="B1132" s="67"/>
      <c r="C1132" s="67"/>
      <c r="D1132" s="68"/>
    </row>
    <row r="1133" spans="2:4" s="63" customFormat="1" x14ac:dyDescent="0.3">
      <c r="B1133" s="67"/>
      <c r="C1133" s="67"/>
      <c r="D1133" s="68"/>
    </row>
    <row r="1134" spans="2:4" s="63" customFormat="1" x14ac:dyDescent="0.3">
      <c r="B1134" s="67"/>
      <c r="C1134" s="67"/>
      <c r="D1134" s="68"/>
    </row>
    <row r="1135" spans="2:4" s="63" customFormat="1" x14ac:dyDescent="0.3">
      <c r="B1135" s="67"/>
      <c r="C1135" s="67"/>
      <c r="D1135" s="68"/>
    </row>
    <row r="1136" spans="2:4" s="63" customFormat="1" x14ac:dyDescent="0.3">
      <c r="B1136" s="67"/>
      <c r="C1136" s="67"/>
      <c r="D1136" s="68"/>
    </row>
    <row r="1137" spans="2:4" s="63" customFormat="1" x14ac:dyDescent="0.3">
      <c r="B1137" s="67"/>
      <c r="C1137" s="67"/>
      <c r="D1137" s="68"/>
    </row>
    <row r="1138" spans="2:4" s="63" customFormat="1" x14ac:dyDescent="0.3">
      <c r="B1138" s="67"/>
      <c r="C1138" s="67"/>
      <c r="D1138" s="68"/>
    </row>
    <row r="1139" spans="2:4" s="63" customFormat="1" x14ac:dyDescent="0.3">
      <c r="B1139" s="67"/>
      <c r="C1139" s="67"/>
      <c r="D1139" s="68"/>
    </row>
    <row r="1140" spans="2:4" s="63" customFormat="1" x14ac:dyDescent="0.3">
      <c r="B1140" s="67"/>
      <c r="C1140" s="67"/>
      <c r="D1140" s="68"/>
    </row>
    <row r="1141" spans="2:4" s="63" customFormat="1" x14ac:dyDescent="0.3">
      <c r="B1141" s="67"/>
      <c r="C1141" s="67"/>
      <c r="D1141" s="68"/>
    </row>
    <row r="1142" spans="2:4" s="63" customFormat="1" x14ac:dyDescent="0.3">
      <c r="B1142" s="67"/>
      <c r="C1142" s="67"/>
      <c r="D1142" s="68"/>
    </row>
    <row r="1143" spans="2:4" s="63" customFormat="1" x14ac:dyDescent="0.3">
      <c r="B1143" s="67"/>
      <c r="C1143" s="67"/>
      <c r="D1143" s="68"/>
    </row>
    <row r="1144" spans="2:4" s="63" customFormat="1" x14ac:dyDescent="0.3">
      <c r="B1144" s="67"/>
      <c r="C1144" s="67"/>
      <c r="D1144" s="68"/>
    </row>
    <row r="1145" spans="2:4" s="63" customFormat="1" x14ac:dyDescent="0.3">
      <c r="B1145" s="67"/>
      <c r="C1145" s="67"/>
      <c r="D1145" s="68"/>
    </row>
    <row r="1146" spans="2:4" s="63" customFormat="1" x14ac:dyDescent="0.3">
      <c r="B1146" s="67"/>
      <c r="C1146" s="67"/>
      <c r="D1146" s="68"/>
    </row>
    <row r="1147" spans="2:4" s="63" customFormat="1" x14ac:dyDescent="0.3">
      <c r="B1147" s="67"/>
      <c r="C1147" s="67"/>
      <c r="D1147" s="68"/>
    </row>
    <row r="1148" spans="2:4" s="63" customFormat="1" x14ac:dyDescent="0.3">
      <c r="B1148" s="67"/>
      <c r="C1148" s="67"/>
      <c r="D1148" s="68"/>
    </row>
    <row r="1149" spans="2:4" s="63" customFormat="1" x14ac:dyDescent="0.3">
      <c r="B1149" s="67"/>
      <c r="C1149" s="67"/>
      <c r="D1149" s="68"/>
    </row>
    <row r="1150" spans="2:4" s="63" customFormat="1" x14ac:dyDescent="0.3">
      <c r="B1150" s="67"/>
      <c r="C1150" s="67"/>
      <c r="D1150" s="68"/>
    </row>
    <row r="1151" spans="2:4" s="63" customFormat="1" x14ac:dyDescent="0.3">
      <c r="B1151" s="67"/>
      <c r="C1151" s="67"/>
      <c r="D1151" s="68"/>
    </row>
    <row r="1152" spans="2:4" s="63" customFormat="1" x14ac:dyDescent="0.3">
      <c r="B1152" s="67"/>
      <c r="C1152" s="67"/>
      <c r="D1152" s="68"/>
    </row>
    <row r="1153" spans="2:4" s="63" customFormat="1" x14ac:dyDescent="0.3">
      <c r="B1153" s="67"/>
      <c r="C1153" s="67"/>
      <c r="D1153" s="68"/>
    </row>
    <row r="1154" spans="2:4" s="63" customFormat="1" x14ac:dyDescent="0.3">
      <c r="B1154" s="67"/>
      <c r="C1154" s="67"/>
      <c r="D1154" s="68"/>
    </row>
    <row r="1155" spans="2:4" s="63" customFormat="1" x14ac:dyDescent="0.3">
      <c r="B1155" s="67"/>
      <c r="C1155" s="67"/>
      <c r="D1155" s="68"/>
    </row>
    <row r="1156" spans="2:4" s="63" customFormat="1" x14ac:dyDescent="0.3">
      <c r="B1156" s="67"/>
      <c r="C1156" s="67"/>
      <c r="D1156" s="68"/>
    </row>
    <row r="1157" spans="2:4" s="63" customFormat="1" x14ac:dyDescent="0.3">
      <c r="B1157" s="67"/>
      <c r="C1157" s="67"/>
      <c r="D1157" s="68"/>
    </row>
    <row r="1158" spans="2:4" s="63" customFormat="1" x14ac:dyDescent="0.3">
      <c r="B1158" s="67"/>
      <c r="C1158" s="67"/>
      <c r="D1158" s="68"/>
    </row>
    <row r="1159" spans="2:4" s="63" customFormat="1" x14ac:dyDescent="0.3">
      <c r="B1159" s="67"/>
      <c r="C1159" s="67"/>
      <c r="D1159" s="68"/>
    </row>
    <row r="1160" spans="2:4" s="63" customFormat="1" x14ac:dyDescent="0.3">
      <c r="B1160" s="67"/>
      <c r="C1160" s="67"/>
      <c r="D1160" s="68"/>
    </row>
    <row r="1161" spans="2:4" s="63" customFormat="1" x14ac:dyDescent="0.3">
      <c r="B1161" s="67"/>
      <c r="C1161" s="67"/>
      <c r="D1161" s="68"/>
    </row>
    <row r="1162" spans="2:4" s="63" customFormat="1" x14ac:dyDescent="0.3">
      <c r="B1162" s="67"/>
      <c r="C1162" s="67"/>
      <c r="D1162" s="68"/>
    </row>
    <row r="1163" spans="2:4" s="63" customFormat="1" x14ac:dyDescent="0.3">
      <c r="B1163" s="67"/>
      <c r="C1163" s="67"/>
      <c r="D1163" s="68"/>
    </row>
    <row r="1164" spans="2:4" s="63" customFormat="1" x14ac:dyDescent="0.3">
      <c r="B1164" s="67"/>
      <c r="C1164" s="67"/>
      <c r="D1164" s="68"/>
    </row>
    <row r="1165" spans="2:4" s="63" customFormat="1" x14ac:dyDescent="0.3">
      <c r="B1165" s="67"/>
      <c r="C1165" s="67"/>
      <c r="D1165" s="68"/>
    </row>
    <row r="1166" spans="2:4" s="63" customFormat="1" x14ac:dyDescent="0.3">
      <c r="B1166" s="67"/>
      <c r="C1166" s="67"/>
      <c r="D1166" s="68"/>
    </row>
    <row r="1167" spans="2:4" s="63" customFormat="1" x14ac:dyDescent="0.3">
      <c r="B1167" s="67"/>
      <c r="C1167" s="67"/>
      <c r="D1167" s="68"/>
    </row>
    <row r="1168" spans="2:4" s="63" customFormat="1" x14ac:dyDescent="0.3">
      <c r="B1168" s="67"/>
      <c r="C1168" s="67"/>
      <c r="D1168" s="68"/>
    </row>
    <row r="1169" spans="2:4" s="63" customFormat="1" x14ac:dyDescent="0.3">
      <c r="B1169" s="67"/>
      <c r="C1169" s="67"/>
      <c r="D1169" s="68"/>
    </row>
    <row r="1170" spans="2:4" s="63" customFormat="1" x14ac:dyDescent="0.3">
      <c r="B1170" s="67"/>
      <c r="C1170" s="67"/>
      <c r="D1170" s="68"/>
    </row>
    <row r="1171" spans="2:4" s="63" customFormat="1" x14ac:dyDescent="0.3">
      <c r="B1171" s="67"/>
      <c r="C1171" s="67"/>
      <c r="D1171" s="68"/>
    </row>
    <row r="1172" spans="2:4" s="63" customFormat="1" x14ac:dyDescent="0.3">
      <c r="B1172" s="67"/>
      <c r="C1172" s="67"/>
      <c r="D1172" s="68"/>
    </row>
    <row r="1173" spans="2:4" s="63" customFormat="1" x14ac:dyDescent="0.3">
      <c r="B1173" s="67"/>
      <c r="C1173" s="67"/>
      <c r="D1173" s="68"/>
    </row>
    <row r="1174" spans="2:4" s="63" customFormat="1" x14ac:dyDescent="0.3">
      <c r="B1174" s="67"/>
      <c r="C1174" s="67"/>
      <c r="D1174" s="68"/>
    </row>
    <row r="1175" spans="2:4" s="63" customFormat="1" x14ac:dyDescent="0.3">
      <c r="B1175" s="67"/>
      <c r="C1175" s="67"/>
      <c r="D1175" s="68"/>
    </row>
    <row r="1176" spans="2:4" s="63" customFormat="1" x14ac:dyDescent="0.3">
      <c r="B1176" s="67"/>
      <c r="C1176" s="67"/>
      <c r="D1176" s="68"/>
    </row>
    <row r="1177" spans="2:4" s="63" customFormat="1" x14ac:dyDescent="0.3">
      <c r="B1177" s="67"/>
      <c r="C1177" s="67"/>
      <c r="D1177" s="68"/>
    </row>
    <row r="1178" spans="2:4" s="63" customFormat="1" x14ac:dyDescent="0.3">
      <c r="B1178" s="67"/>
      <c r="C1178" s="67"/>
      <c r="D1178" s="68"/>
    </row>
    <row r="1179" spans="2:4" s="63" customFormat="1" x14ac:dyDescent="0.3">
      <c r="B1179" s="67"/>
      <c r="C1179" s="67"/>
      <c r="D1179" s="68"/>
    </row>
    <row r="1180" spans="2:4" s="63" customFormat="1" x14ac:dyDescent="0.3">
      <c r="B1180" s="67"/>
      <c r="C1180" s="67"/>
      <c r="D1180" s="68"/>
    </row>
    <row r="1181" spans="2:4" s="63" customFormat="1" x14ac:dyDescent="0.3">
      <c r="B1181" s="67"/>
      <c r="C1181" s="67"/>
      <c r="D1181" s="68"/>
    </row>
    <row r="1182" spans="2:4" s="63" customFormat="1" x14ac:dyDescent="0.3">
      <c r="B1182" s="67"/>
      <c r="C1182" s="67"/>
      <c r="D1182" s="68"/>
    </row>
    <row r="1183" spans="2:4" s="63" customFormat="1" x14ac:dyDescent="0.3">
      <c r="B1183" s="67"/>
      <c r="C1183" s="67"/>
      <c r="D1183" s="68"/>
    </row>
    <row r="1184" spans="2:4" s="63" customFormat="1" x14ac:dyDescent="0.3">
      <c r="B1184" s="67"/>
      <c r="C1184" s="67"/>
      <c r="D1184" s="68"/>
    </row>
    <row r="1185" spans="2:4" s="63" customFormat="1" x14ac:dyDescent="0.3">
      <c r="B1185" s="67"/>
      <c r="C1185" s="67"/>
      <c r="D1185" s="68"/>
    </row>
    <row r="1186" spans="2:4" s="63" customFormat="1" x14ac:dyDescent="0.3">
      <c r="B1186" s="67"/>
      <c r="C1186" s="67"/>
      <c r="D1186" s="68"/>
    </row>
    <row r="1187" spans="2:4" s="63" customFormat="1" x14ac:dyDescent="0.3">
      <c r="B1187" s="67"/>
      <c r="C1187" s="67"/>
      <c r="D1187" s="68"/>
    </row>
    <row r="1188" spans="2:4" s="63" customFormat="1" x14ac:dyDescent="0.3">
      <c r="B1188" s="67"/>
      <c r="C1188" s="67"/>
      <c r="D1188" s="68"/>
    </row>
    <row r="1189" spans="2:4" s="63" customFormat="1" x14ac:dyDescent="0.3">
      <c r="B1189" s="67"/>
      <c r="C1189" s="67"/>
      <c r="D1189" s="68"/>
    </row>
    <row r="1190" spans="2:4" s="63" customFormat="1" x14ac:dyDescent="0.3">
      <c r="B1190" s="67"/>
      <c r="C1190" s="67"/>
      <c r="D1190" s="68"/>
    </row>
    <row r="1191" spans="2:4" s="63" customFormat="1" x14ac:dyDescent="0.3">
      <c r="B1191" s="67"/>
      <c r="C1191" s="67"/>
      <c r="D1191" s="68"/>
    </row>
    <row r="1192" spans="2:4" s="63" customFormat="1" x14ac:dyDescent="0.3">
      <c r="B1192" s="67"/>
      <c r="C1192" s="67"/>
      <c r="D1192" s="68"/>
    </row>
    <row r="1193" spans="2:4" s="63" customFormat="1" x14ac:dyDescent="0.3">
      <c r="B1193" s="67"/>
      <c r="C1193" s="67"/>
      <c r="D1193" s="68"/>
    </row>
    <row r="1194" spans="2:4" s="63" customFormat="1" x14ac:dyDescent="0.3">
      <c r="B1194" s="67"/>
      <c r="C1194" s="67"/>
      <c r="D1194" s="68"/>
    </row>
    <row r="1195" spans="2:4" s="63" customFormat="1" x14ac:dyDescent="0.3">
      <c r="B1195" s="67"/>
      <c r="C1195" s="67"/>
      <c r="D1195" s="68"/>
    </row>
    <row r="1196" spans="2:4" s="63" customFormat="1" x14ac:dyDescent="0.3">
      <c r="B1196" s="67"/>
      <c r="C1196" s="67"/>
      <c r="D1196" s="68"/>
    </row>
    <row r="1197" spans="2:4" s="63" customFormat="1" x14ac:dyDescent="0.3">
      <c r="B1197" s="67"/>
      <c r="C1197" s="67"/>
      <c r="D1197" s="68"/>
    </row>
    <row r="1198" spans="2:4" s="63" customFormat="1" x14ac:dyDescent="0.3">
      <c r="B1198" s="67"/>
      <c r="C1198" s="67"/>
      <c r="D1198" s="68"/>
    </row>
    <row r="1199" spans="2:4" s="63" customFormat="1" x14ac:dyDescent="0.3">
      <c r="B1199" s="67"/>
      <c r="C1199" s="67"/>
      <c r="D1199" s="68"/>
    </row>
    <row r="1200" spans="2:4" s="63" customFormat="1" x14ac:dyDescent="0.3">
      <c r="B1200" s="67"/>
      <c r="C1200" s="67"/>
      <c r="D1200" s="68"/>
    </row>
    <row r="1201" spans="2:4" s="63" customFormat="1" x14ac:dyDescent="0.3">
      <c r="B1201" s="67"/>
      <c r="C1201" s="67"/>
      <c r="D1201" s="68"/>
    </row>
    <row r="1202" spans="2:4" s="63" customFormat="1" x14ac:dyDescent="0.3">
      <c r="B1202" s="67"/>
      <c r="C1202" s="67"/>
      <c r="D1202" s="68"/>
    </row>
    <row r="1203" spans="2:4" s="63" customFormat="1" x14ac:dyDescent="0.3">
      <c r="B1203" s="67"/>
      <c r="C1203" s="67"/>
      <c r="D1203" s="68"/>
    </row>
    <row r="1204" spans="2:4" s="63" customFormat="1" x14ac:dyDescent="0.3">
      <c r="B1204" s="67"/>
      <c r="C1204" s="67"/>
      <c r="D1204" s="68"/>
    </row>
    <row r="1205" spans="2:4" s="63" customFormat="1" x14ac:dyDescent="0.3">
      <c r="B1205" s="67"/>
      <c r="C1205" s="67"/>
      <c r="D1205" s="68"/>
    </row>
    <row r="1206" spans="2:4" s="63" customFormat="1" x14ac:dyDescent="0.3">
      <c r="B1206" s="67"/>
      <c r="C1206" s="67"/>
      <c r="D1206" s="68"/>
    </row>
    <row r="1207" spans="2:4" s="63" customFormat="1" x14ac:dyDescent="0.3">
      <c r="B1207" s="67"/>
      <c r="C1207" s="67"/>
      <c r="D1207" s="68"/>
    </row>
    <row r="1208" spans="2:4" s="63" customFormat="1" x14ac:dyDescent="0.3">
      <c r="B1208" s="67"/>
      <c r="C1208" s="67"/>
      <c r="D1208" s="68"/>
    </row>
    <row r="1209" spans="2:4" s="63" customFormat="1" x14ac:dyDescent="0.3">
      <c r="B1209" s="67"/>
      <c r="C1209" s="67"/>
      <c r="D1209" s="68"/>
    </row>
    <row r="1210" spans="2:4" s="63" customFormat="1" x14ac:dyDescent="0.3">
      <c r="B1210" s="67"/>
      <c r="C1210" s="67"/>
      <c r="D1210" s="68"/>
    </row>
    <row r="1211" spans="2:4" s="63" customFormat="1" x14ac:dyDescent="0.3">
      <c r="B1211" s="67"/>
      <c r="C1211" s="67"/>
      <c r="D1211" s="68"/>
    </row>
    <row r="1212" spans="2:4" s="63" customFormat="1" x14ac:dyDescent="0.3">
      <c r="B1212" s="67"/>
      <c r="C1212" s="67"/>
      <c r="D1212" s="68"/>
    </row>
    <row r="1213" spans="2:4" s="63" customFormat="1" x14ac:dyDescent="0.3">
      <c r="B1213" s="67"/>
      <c r="C1213" s="67"/>
      <c r="D1213" s="68"/>
    </row>
    <row r="1214" spans="2:4" x14ac:dyDescent="0.3">
      <c r="D1214" s="5"/>
    </row>
    <row r="1215" spans="2:4" x14ac:dyDescent="0.3">
      <c r="D1215" s="5"/>
    </row>
    <row r="1216" spans="2:4" x14ac:dyDescent="0.3">
      <c r="D1216" s="5"/>
    </row>
    <row r="1217" spans="4:4" x14ac:dyDescent="0.3">
      <c r="D1217" s="5"/>
    </row>
    <row r="1218" spans="4:4" x14ac:dyDescent="0.3">
      <c r="D1218" s="5"/>
    </row>
    <row r="1219" spans="4:4" x14ac:dyDescent="0.3">
      <c r="D1219" s="5"/>
    </row>
    <row r="1220" spans="4:4" x14ac:dyDescent="0.3">
      <c r="D1220" s="5"/>
    </row>
    <row r="1221" spans="4:4" x14ac:dyDescent="0.3">
      <c r="D1221" s="5"/>
    </row>
    <row r="1222" spans="4:4" x14ac:dyDescent="0.3">
      <c r="D1222" s="5"/>
    </row>
    <row r="1223" spans="4:4" x14ac:dyDescent="0.3">
      <c r="D1223" s="5"/>
    </row>
    <row r="1224" spans="4:4" x14ac:dyDescent="0.3">
      <c r="D1224" s="5"/>
    </row>
    <row r="1225" spans="4:4" x14ac:dyDescent="0.3">
      <c r="D1225" s="5"/>
    </row>
    <row r="1226" spans="4:4" x14ac:dyDescent="0.3">
      <c r="D1226" s="5"/>
    </row>
    <row r="1227" spans="4:4" x14ac:dyDescent="0.3">
      <c r="D1227" s="5"/>
    </row>
    <row r="1228" spans="4:4" x14ac:dyDescent="0.3">
      <c r="D1228" s="5"/>
    </row>
    <row r="1229" spans="4:4" x14ac:dyDescent="0.3">
      <c r="D1229" s="5"/>
    </row>
    <row r="1230" spans="4:4" x14ac:dyDescent="0.3">
      <c r="D1230" s="5"/>
    </row>
    <row r="1231" spans="4:4" x14ac:dyDescent="0.3">
      <c r="D1231" s="5"/>
    </row>
    <row r="1232" spans="4:4" x14ac:dyDescent="0.3">
      <c r="D1232" s="5"/>
    </row>
    <row r="1233" spans="4:4" x14ac:dyDescent="0.3">
      <c r="D1233" s="5"/>
    </row>
    <row r="1234" spans="4:4" x14ac:dyDescent="0.3">
      <c r="D1234" s="5"/>
    </row>
    <row r="1235" spans="4:4" x14ac:dyDescent="0.3">
      <c r="D1235" s="5"/>
    </row>
    <row r="1236" spans="4:4" x14ac:dyDescent="0.3">
      <c r="D1236" s="5"/>
    </row>
    <row r="1237" spans="4:4" x14ac:dyDescent="0.3">
      <c r="D1237" s="5"/>
    </row>
    <row r="1238" spans="4:4" x14ac:dyDescent="0.3">
      <c r="D1238" s="5"/>
    </row>
    <row r="1239" spans="4:4" x14ac:dyDescent="0.3">
      <c r="D1239" s="5"/>
    </row>
    <row r="1240" spans="4:4" x14ac:dyDescent="0.3">
      <c r="D1240" s="5"/>
    </row>
    <row r="1241" spans="4:4" x14ac:dyDescent="0.3">
      <c r="D1241" s="5"/>
    </row>
    <row r="1242" spans="4:4" x14ac:dyDescent="0.3">
      <c r="D1242" s="5"/>
    </row>
    <row r="1243" spans="4:4" x14ac:dyDescent="0.3">
      <c r="D1243" s="5"/>
    </row>
    <row r="1244" spans="4:4" x14ac:dyDescent="0.3">
      <c r="D1244" s="5"/>
    </row>
    <row r="1245" spans="4:4" x14ac:dyDescent="0.3">
      <c r="D1245" s="5"/>
    </row>
    <row r="1246" spans="4:4" x14ac:dyDescent="0.3">
      <c r="D1246" s="5"/>
    </row>
    <row r="1247" spans="4:4" x14ac:dyDescent="0.3">
      <c r="D1247" s="5"/>
    </row>
    <row r="1248" spans="4:4" x14ac:dyDescent="0.3">
      <c r="D1248" s="5"/>
    </row>
    <row r="1249" spans="4:4" x14ac:dyDescent="0.3">
      <c r="D1249" s="5"/>
    </row>
    <row r="1250" spans="4:4" x14ac:dyDescent="0.3">
      <c r="D1250" s="5"/>
    </row>
    <row r="1251" spans="4:4" x14ac:dyDescent="0.3">
      <c r="D1251" s="5"/>
    </row>
    <row r="1252" spans="4:4" x14ac:dyDescent="0.3">
      <c r="D1252" s="5"/>
    </row>
    <row r="1253" spans="4:4" x14ac:dyDescent="0.3">
      <c r="D1253" s="5"/>
    </row>
    <row r="1254" spans="4:4" x14ac:dyDescent="0.3">
      <c r="D1254" s="5"/>
    </row>
    <row r="1255" spans="4:4" x14ac:dyDescent="0.3">
      <c r="D1255" s="5"/>
    </row>
    <row r="1256" spans="4:4" x14ac:dyDescent="0.3">
      <c r="D1256" s="5"/>
    </row>
    <row r="1257" spans="4:4" x14ac:dyDescent="0.3">
      <c r="D1257" s="5"/>
    </row>
    <row r="1258" spans="4:4" x14ac:dyDescent="0.3">
      <c r="D1258" s="5"/>
    </row>
    <row r="1259" spans="4:4" x14ac:dyDescent="0.3">
      <c r="D1259" s="5"/>
    </row>
    <row r="1260" spans="4:4" x14ac:dyDescent="0.3">
      <c r="D1260" s="5"/>
    </row>
    <row r="1261" spans="4:4" x14ac:dyDescent="0.3">
      <c r="D1261" s="5"/>
    </row>
    <row r="1262" spans="4:4" x14ac:dyDescent="0.3">
      <c r="D1262" s="5"/>
    </row>
    <row r="1263" spans="4:4" x14ac:dyDescent="0.3">
      <c r="D1263" s="5"/>
    </row>
    <row r="1264" spans="4:4" x14ac:dyDescent="0.3">
      <c r="D1264" s="5"/>
    </row>
    <row r="1265" spans="4:4" x14ac:dyDescent="0.3">
      <c r="D1265" s="5"/>
    </row>
    <row r="1266" spans="4:4" x14ac:dyDescent="0.3">
      <c r="D1266" s="5"/>
    </row>
    <row r="1267" spans="4:4" x14ac:dyDescent="0.3">
      <c r="D1267" s="5"/>
    </row>
    <row r="1268" spans="4:4" x14ac:dyDescent="0.3">
      <c r="D1268" s="5"/>
    </row>
    <row r="1269" spans="4:4" x14ac:dyDescent="0.3">
      <c r="D1269" s="5"/>
    </row>
    <row r="1270" spans="4:4" x14ac:dyDescent="0.3">
      <c r="D1270" s="5"/>
    </row>
    <row r="1271" spans="4:4" x14ac:dyDescent="0.3">
      <c r="D1271" s="5"/>
    </row>
    <row r="1272" spans="4:4" x14ac:dyDescent="0.3">
      <c r="D1272" s="5"/>
    </row>
    <row r="1273" spans="4:4" x14ac:dyDescent="0.3">
      <c r="D1273" s="5"/>
    </row>
    <row r="1274" spans="4:4" x14ac:dyDescent="0.3">
      <c r="D1274" s="5"/>
    </row>
    <row r="1275" spans="4:4" x14ac:dyDescent="0.3">
      <c r="D1275" s="5"/>
    </row>
    <row r="1276" spans="4:4" x14ac:dyDescent="0.3">
      <c r="D1276" s="5"/>
    </row>
    <row r="1277" spans="4:4" x14ac:dyDescent="0.3">
      <c r="D1277" s="5"/>
    </row>
    <row r="1278" spans="4:4" x14ac:dyDescent="0.3">
      <c r="D1278" s="5"/>
    </row>
    <row r="1279" spans="4:4" x14ac:dyDescent="0.3">
      <c r="D1279" s="5"/>
    </row>
    <row r="1280" spans="4:4" x14ac:dyDescent="0.3">
      <c r="D1280" s="5"/>
    </row>
    <row r="1281" spans="4:4" x14ac:dyDescent="0.3">
      <c r="D1281" s="5"/>
    </row>
    <row r="1282" spans="4:4" x14ac:dyDescent="0.3">
      <c r="D1282" s="5"/>
    </row>
    <row r="1283" spans="4:4" x14ac:dyDescent="0.3">
      <c r="D1283" s="5"/>
    </row>
    <row r="1284" spans="4:4" x14ac:dyDescent="0.3">
      <c r="D1284" s="5"/>
    </row>
    <row r="1285" spans="4:4" x14ac:dyDescent="0.3">
      <c r="D1285" s="5"/>
    </row>
    <row r="1286" spans="4:4" x14ac:dyDescent="0.3">
      <c r="D1286" s="5"/>
    </row>
    <row r="1287" spans="4:4" x14ac:dyDescent="0.3">
      <c r="D1287" s="5"/>
    </row>
    <row r="1288" spans="4:4" x14ac:dyDescent="0.3">
      <c r="D1288" s="5"/>
    </row>
    <row r="1289" spans="4:4" x14ac:dyDescent="0.3">
      <c r="D1289" s="5"/>
    </row>
    <row r="1290" spans="4:4" x14ac:dyDescent="0.3">
      <c r="D1290" s="5"/>
    </row>
    <row r="1291" spans="4:4" x14ac:dyDescent="0.3">
      <c r="D1291" s="5"/>
    </row>
    <row r="1292" spans="4:4" x14ac:dyDescent="0.3">
      <c r="D1292" s="5"/>
    </row>
    <row r="1293" spans="4:4" x14ac:dyDescent="0.3">
      <c r="D1293" s="5"/>
    </row>
    <row r="1294" spans="4:4" x14ac:dyDescent="0.3">
      <c r="D1294" s="5"/>
    </row>
    <row r="1295" spans="4:4" x14ac:dyDescent="0.3">
      <c r="D1295" s="5"/>
    </row>
    <row r="1296" spans="4:4" x14ac:dyDescent="0.3">
      <c r="D1296" s="5"/>
    </row>
    <row r="1297" spans="4:4" x14ac:dyDescent="0.3">
      <c r="D1297" s="5"/>
    </row>
    <row r="1298" spans="4:4" x14ac:dyDescent="0.3">
      <c r="D1298" s="5"/>
    </row>
    <row r="1299" spans="4:4" x14ac:dyDescent="0.3">
      <c r="D1299" s="5"/>
    </row>
    <row r="1300" spans="4:4" x14ac:dyDescent="0.3">
      <c r="D1300" s="5"/>
    </row>
    <row r="1301" spans="4:4" x14ac:dyDescent="0.3">
      <c r="D1301" s="5"/>
    </row>
    <row r="1302" spans="4:4" x14ac:dyDescent="0.3">
      <c r="D1302" s="5"/>
    </row>
    <row r="1303" spans="4:4" x14ac:dyDescent="0.3">
      <c r="D1303" s="5"/>
    </row>
    <row r="1304" spans="4:4" x14ac:dyDescent="0.3">
      <c r="D1304" s="5"/>
    </row>
    <row r="1305" spans="4:4" x14ac:dyDescent="0.3">
      <c r="D1305" s="5"/>
    </row>
    <row r="1306" spans="4:4" x14ac:dyDescent="0.3">
      <c r="D1306" s="5"/>
    </row>
    <row r="1307" spans="4:4" x14ac:dyDescent="0.3">
      <c r="D1307" s="5"/>
    </row>
    <row r="1308" spans="4:4" x14ac:dyDescent="0.3">
      <c r="D1308" s="5"/>
    </row>
    <row r="1309" spans="4:4" x14ac:dyDescent="0.3">
      <c r="D1309" s="5"/>
    </row>
    <row r="1310" spans="4:4" x14ac:dyDescent="0.3">
      <c r="D1310" s="5"/>
    </row>
    <row r="1311" spans="4:4" x14ac:dyDescent="0.3">
      <c r="D1311" s="5"/>
    </row>
    <row r="1312" spans="4:4" x14ac:dyDescent="0.3">
      <c r="D1312" s="5"/>
    </row>
    <row r="1313" spans="4:4" x14ac:dyDescent="0.3">
      <c r="D1313" s="5"/>
    </row>
    <row r="1314" spans="4:4" x14ac:dyDescent="0.3">
      <c r="D1314" s="5"/>
    </row>
    <row r="1315" spans="4:4" x14ac:dyDescent="0.3">
      <c r="D1315" s="5"/>
    </row>
    <row r="1316" spans="4:4" x14ac:dyDescent="0.3">
      <c r="D1316" s="5"/>
    </row>
    <row r="1317" spans="4:4" x14ac:dyDescent="0.3">
      <c r="D1317" s="5"/>
    </row>
    <row r="1318" spans="4:4" x14ac:dyDescent="0.3">
      <c r="D1318" s="5"/>
    </row>
    <row r="1319" spans="4:4" x14ac:dyDescent="0.3">
      <c r="D1319" s="5"/>
    </row>
    <row r="1320" spans="4:4" x14ac:dyDescent="0.3">
      <c r="D1320" s="5"/>
    </row>
    <row r="1321" spans="4:4" x14ac:dyDescent="0.3">
      <c r="D1321" s="5"/>
    </row>
    <row r="1322" spans="4:4" x14ac:dyDescent="0.3">
      <c r="D1322" s="5"/>
    </row>
    <row r="1323" spans="4:4" x14ac:dyDescent="0.3">
      <c r="D1323" s="5"/>
    </row>
    <row r="1324" spans="4:4" x14ac:dyDescent="0.3">
      <c r="D1324" s="5"/>
    </row>
    <row r="1325" spans="4:4" x14ac:dyDescent="0.3">
      <c r="D1325" s="5"/>
    </row>
    <row r="1326" spans="4:4" x14ac:dyDescent="0.3">
      <c r="D1326" s="5"/>
    </row>
    <row r="1327" spans="4:4" x14ac:dyDescent="0.3">
      <c r="D1327" s="5"/>
    </row>
    <row r="1328" spans="4:4" x14ac:dyDescent="0.3">
      <c r="D1328" s="5"/>
    </row>
    <row r="1329" spans="4:4" x14ac:dyDescent="0.3">
      <c r="D1329" s="5"/>
    </row>
    <row r="1330" spans="4:4" x14ac:dyDescent="0.3">
      <c r="D1330" s="5"/>
    </row>
    <row r="1331" spans="4:4" x14ac:dyDescent="0.3">
      <c r="D1331" s="5"/>
    </row>
    <row r="1332" spans="4:4" x14ac:dyDescent="0.3">
      <c r="D1332" s="5"/>
    </row>
    <row r="1333" spans="4:4" x14ac:dyDescent="0.3">
      <c r="D1333" s="5"/>
    </row>
    <row r="1334" spans="4:4" x14ac:dyDescent="0.3">
      <c r="D1334" s="5"/>
    </row>
    <row r="1335" spans="4:4" x14ac:dyDescent="0.3">
      <c r="D1335" s="5"/>
    </row>
    <row r="1336" spans="4:4" x14ac:dyDescent="0.3">
      <c r="D1336" s="5"/>
    </row>
    <row r="1337" spans="4:4" x14ac:dyDescent="0.3">
      <c r="D1337" s="5"/>
    </row>
    <row r="1338" spans="4:4" x14ac:dyDescent="0.3">
      <c r="D1338" s="5"/>
    </row>
    <row r="1339" spans="4:4" x14ac:dyDescent="0.3">
      <c r="D1339" s="5"/>
    </row>
    <row r="1340" spans="4:4" x14ac:dyDescent="0.3">
      <c r="D1340" s="5"/>
    </row>
    <row r="1341" spans="4:4" x14ac:dyDescent="0.3">
      <c r="D1341" s="5"/>
    </row>
    <row r="1342" spans="4:4" x14ac:dyDescent="0.3">
      <c r="D1342" s="5"/>
    </row>
    <row r="1343" spans="4:4" x14ac:dyDescent="0.3">
      <c r="D1343" s="5"/>
    </row>
    <row r="1344" spans="4:4" x14ac:dyDescent="0.3">
      <c r="D1344" s="5"/>
    </row>
    <row r="1345" spans="4:4" x14ac:dyDescent="0.3">
      <c r="D1345" s="5"/>
    </row>
    <row r="1346" spans="4:4" x14ac:dyDescent="0.3">
      <c r="D1346" s="5"/>
    </row>
    <row r="1347" spans="4:4" x14ac:dyDescent="0.3">
      <c r="D1347" s="5"/>
    </row>
    <row r="1348" spans="4:4" x14ac:dyDescent="0.3">
      <c r="D1348" s="5"/>
    </row>
    <row r="1349" spans="4:4" x14ac:dyDescent="0.3">
      <c r="D1349" s="5"/>
    </row>
    <row r="1350" spans="4:4" x14ac:dyDescent="0.3">
      <c r="D1350" s="5"/>
    </row>
    <row r="1351" spans="4:4" x14ac:dyDescent="0.3">
      <c r="D1351" s="5"/>
    </row>
    <row r="1352" spans="4:4" x14ac:dyDescent="0.3">
      <c r="D1352" s="5"/>
    </row>
    <row r="1353" spans="4:4" x14ac:dyDescent="0.3">
      <c r="D1353" s="5"/>
    </row>
    <row r="1354" spans="4:4" x14ac:dyDescent="0.3">
      <c r="D1354" s="5"/>
    </row>
    <row r="1355" spans="4:4" x14ac:dyDescent="0.3">
      <c r="D1355" s="5"/>
    </row>
    <row r="1356" spans="4:4" x14ac:dyDescent="0.3">
      <c r="D1356" s="5"/>
    </row>
    <row r="1357" spans="4:4" x14ac:dyDescent="0.3">
      <c r="D1357" s="5"/>
    </row>
    <row r="1358" spans="4:4" x14ac:dyDescent="0.3">
      <c r="D1358" s="5"/>
    </row>
    <row r="1359" spans="4:4" x14ac:dyDescent="0.3">
      <c r="D1359" s="5"/>
    </row>
    <row r="1360" spans="4:4" x14ac:dyDescent="0.3">
      <c r="D1360" s="5"/>
    </row>
    <row r="1361" spans="4:4" x14ac:dyDescent="0.3">
      <c r="D1361" s="5"/>
    </row>
    <row r="1362" spans="4:4" x14ac:dyDescent="0.3">
      <c r="D1362" s="5"/>
    </row>
    <row r="1363" spans="4:4" x14ac:dyDescent="0.3">
      <c r="D1363" s="5"/>
    </row>
    <row r="1364" spans="4:4" x14ac:dyDescent="0.3">
      <c r="D1364" s="5"/>
    </row>
    <row r="1365" spans="4:4" x14ac:dyDescent="0.3">
      <c r="D1365" s="5"/>
    </row>
    <row r="1366" spans="4:4" x14ac:dyDescent="0.3">
      <c r="D1366" s="5"/>
    </row>
    <row r="1367" spans="4:4" x14ac:dyDescent="0.3">
      <c r="D1367" s="5"/>
    </row>
    <row r="1368" spans="4:4" x14ac:dyDescent="0.3">
      <c r="D1368" s="5"/>
    </row>
    <row r="1369" spans="4:4" x14ac:dyDescent="0.3">
      <c r="D1369" s="5"/>
    </row>
    <row r="1370" spans="4:4" x14ac:dyDescent="0.3">
      <c r="D1370" s="5"/>
    </row>
    <row r="1371" spans="4:4" x14ac:dyDescent="0.3">
      <c r="D1371" s="5"/>
    </row>
    <row r="1372" spans="4:4" x14ac:dyDescent="0.3">
      <c r="D1372" s="5"/>
    </row>
    <row r="1373" spans="4:4" x14ac:dyDescent="0.3">
      <c r="D1373" s="5"/>
    </row>
    <row r="1374" spans="4:4" x14ac:dyDescent="0.3">
      <c r="D1374" s="5"/>
    </row>
    <row r="1375" spans="4:4" x14ac:dyDescent="0.3">
      <c r="D1375" s="5"/>
    </row>
    <row r="1376" spans="4:4" x14ac:dyDescent="0.3">
      <c r="D1376" s="5"/>
    </row>
    <row r="1377" spans="4:4" x14ac:dyDescent="0.3">
      <c r="D1377" s="5"/>
    </row>
    <row r="1378" spans="4:4" x14ac:dyDescent="0.3">
      <c r="D1378" s="5"/>
    </row>
    <row r="1379" spans="4:4" x14ac:dyDescent="0.3">
      <c r="D1379" s="5"/>
    </row>
    <row r="1380" spans="4:4" x14ac:dyDescent="0.3">
      <c r="D1380" s="5"/>
    </row>
    <row r="1381" spans="4:4" x14ac:dyDescent="0.3">
      <c r="D1381" s="5"/>
    </row>
    <row r="1382" spans="4:4" x14ac:dyDescent="0.3">
      <c r="D1382" s="5"/>
    </row>
    <row r="1383" spans="4:4" x14ac:dyDescent="0.3">
      <c r="D1383" s="5"/>
    </row>
    <row r="1384" spans="4:4" x14ac:dyDescent="0.3">
      <c r="D1384" s="5"/>
    </row>
    <row r="1385" spans="4:4" x14ac:dyDescent="0.3">
      <c r="D1385" s="5"/>
    </row>
    <row r="1386" spans="4:4" x14ac:dyDescent="0.3">
      <c r="D1386" s="5"/>
    </row>
    <row r="1387" spans="4:4" x14ac:dyDescent="0.3">
      <c r="D1387" s="5"/>
    </row>
    <row r="1388" spans="4:4" x14ac:dyDescent="0.3">
      <c r="D1388" s="5"/>
    </row>
    <row r="1389" spans="4:4" x14ac:dyDescent="0.3">
      <c r="D1389" s="5"/>
    </row>
    <row r="1390" spans="4:4" x14ac:dyDescent="0.3">
      <c r="D1390" s="5"/>
    </row>
    <row r="1391" spans="4:4" x14ac:dyDescent="0.3">
      <c r="D1391" s="5"/>
    </row>
    <row r="1392" spans="4:4" x14ac:dyDescent="0.3">
      <c r="D1392" s="5"/>
    </row>
    <row r="1393" spans="4:4" x14ac:dyDescent="0.3">
      <c r="D1393" s="5"/>
    </row>
    <row r="1394" spans="4:4" x14ac:dyDescent="0.3">
      <c r="D1394" s="5"/>
    </row>
    <row r="1395" spans="4:4" x14ac:dyDescent="0.3">
      <c r="D1395" s="5"/>
    </row>
    <row r="1396" spans="4:4" x14ac:dyDescent="0.3">
      <c r="D1396" s="5"/>
    </row>
    <row r="1397" spans="4:4" x14ac:dyDescent="0.3">
      <c r="D1397" s="5"/>
    </row>
    <row r="1398" spans="4:4" x14ac:dyDescent="0.3">
      <c r="D1398" s="5"/>
    </row>
    <row r="1399" spans="4:4" x14ac:dyDescent="0.3">
      <c r="D1399" s="5"/>
    </row>
    <row r="1400" spans="4:4" x14ac:dyDescent="0.3">
      <c r="D1400" s="5"/>
    </row>
    <row r="1401" spans="4:4" x14ac:dyDescent="0.3">
      <c r="D1401" s="5"/>
    </row>
    <row r="1402" spans="4:4" x14ac:dyDescent="0.3">
      <c r="D1402" s="5"/>
    </row>
    <row r="1403" spans="4:4" x14ac:dyDescent="0.3">
      <c r="D1403" s="5"/>
    </row>
    <row r="1404" spans="4:4" x14ac:dyDescent="0.3">
      <c r="D1404" s="5"/>
    </row>
    <row r="1405" spans="4:4" x14ac:dyDescent="0.3">
      <c r="D1405" s="5"/>
    </row>
    <row r="1406" spans="4:4" x14ac:dyDescent="0.3">
      <c r="D1406" s="5"/>
    </row>
    <row r="1407" spans="4:4" x14ac:dyDescent="0.3">
      <c r="D1407" s="5"/>
    </row>
    <row r="1408" spans="4:4" x14ac:dyDescent="0.3">
      <c r="D1408" s="5"/>
    </row>
    <row r="1409" spans="4:4" x14ac:dyDescent="0.3">
      <c r="D1409" s="5"/>
    </row>
    <row r="1410" spans="4:4" x14ac:dyDescent="0.3">
      <c r="D1410" s="5"/>
    </row>
    <row r="1411" spans="4:4" x14ac:dyDescent="0.3">
      <c r="D1411" s="5"/>
    </row>
    <row r="1412" spans="4:4" x14ac:dyDescent="0.3">
      <c r="D1412" s="5"/>
    </row>
    <row r="1413" spans="4:4" x14ac:dyDescent="0.3">
      <c r="D1413" s="5"/>
    </row>
    <row r="1414" spans="4:4" x14ac:dyDescent="0.3">
      <c r="D1414" s="5"/>
    </row>
    <row r="1415" spans="4:4" x14ac:dyDescent="0.3">
      <c r="D1415" s="5"/>
    </row>
    <row r="1416" spans="4:4" x14ac:dyDescent="0.3">
      <c r="D1416" s="5"/>
    </row>
    <row r="1417" spans="4:4" x14ac:dyDescent="0.3">
      <c r="D1417" s="5"/>
    </row>
    <row r="1418" spans="4:4" x14ac:dyDescent="0.3">
      <c r="D1418" s="5"/>
    </row>
    <row r="1419" spans="4:4" x14ac:dyDescent="0.3">
      <c r="D1419" s="5"/>
    </row>
    <row r="1420" spans="4:4" x14ac:dyDescent="0.3">
      <c r="D1420" s="5"/>
    </row>
    <row r="1421" spans="4:4" x14ac:dyDescent="0.3">
      <c r="D1421" s="5"/>
    </row>
    <row r="1422" spans="4:4" x14ac:dyDescent="0.3">
      <c r="D1422" s="5"/>
    </row>
    <row r="1423" spans="4:4" x14ac:dyDescent="0.3">
      <c r="D1423" s="5"/>
    </row>
    <row r="1424" spans="4:4" x14ac:dyDescent="0.3">
      <c r="D1424" s="5"/>
    </row>
    <row r="1425" spans="4:4" x14ac:dyDescent="0.3">
      <c r="D1425" s="5"/>
    </row>
    <row r="1426" spans="4:4" x14ac:dyDescent="0.3">
      <c r="D1426" s="5"/>
    </row>
    <row r="1427" spans="4:4" x14ac:dyDescent="0.3">
      <c r="D1427" s="5"/>
    </row>
    <row r="1428" spans="4:4" x14ac:dyDescent="0.3">
      <c r="D1428" s="5"/>
    </row>
    <row r="1429" spans="4:4" x14ac:dyDescent="0.3">
      <c r="D1429" s="5"/>
    </row>
    <row r="1430" spans="4:4" x14ac:dyDescent="0.3">
      <c r="D1430" s="5"/>
    </row>
    <row r="1431" spans="4:4" x14ac:dyDescent="0.3">
      <c r="D1431" s="5"/>
    </row>
    <row r="1432" spans="4:4" x14ac:dyDescent="0.3">
      <c r="D1432" s="5"/>
    </row>
    <row r="1433" spans="4:4" x14ac:dyDescent="0.3">
      <c r="D1433" s="5"/>
    </row>
    <row r="1434" spans="4:4" x14ac:dyDescent="0.3">
      <c r="D1434" s="5"/>
    </row>
    <row r="1435" spans="4:4" x14ac:dyDescent="0.3">
      <c r="D1435" s="5"/>
    </row>
    <row r="1436" spans="4:4" x14ac:dyDescent="0.3">
      <c r="D1436" s="5"/>
    </row>
    <row r="1437" spans="4:4" x14ac:dyDescent="0.3">
      <c r="D1437" s="5"/>
    </row>
    <row r="1438" spans="4:4" x14ac:dyDescent="0.3">
      <c r="D1438" s="5"/>
    </row>
    <row r="1439" spans="4:4" x14ac:dyDescent="0.3">
      <c r="D1439" s="5"/>
    </row>
    <row r="1440" spans="4:4" x14ac:dyDescent="0.3">
      <c r="D1440" s="5"/>
    </row>
    <row r="1441" spans="4:4" x14ac:dyDescent="0.3">
      <c r="D1441" s="5"/>
    </row>
    <row r="1442" spans="4:4" x14ac:dyDescent="0.3">
      <c r="D1442" s="5"/>
    </row>
    <row r="1443" spans="4:4" x14ac:dyDescent="0.3">
      <c r="D1443" s="5"/>
    </row>
    <row r="1444" spans="4:4" x14ac:dyDescent="0.3">
      <c r="D1444" s="5"/>
    </row>
    <row r="1445" spans="4:4" x14ac:dyDescent="0.3">
      <c r="D1445" s="5"/>
    </row>
    <row r="1446" spans="4:4" x14ac:dyDescent="0.3">
      <c r="D1446" s="5"/>
    </row>
    <row r="1447" spans="4:4" x14ac:dyDescent="0.3">
      <c r="D1447" s="5"/>
    </row>
    <row r="1448" spans="4:4" x14ac:dyDescent="0.3">
      <c r="D1448" s="5"/>
    </row>
    <row r="1449" spans="4:4" x14ac:dyDescent="0.3">
      <c r="D1449" s="5"/>
    </row>
    <row r="1450" spans="4:4" x14ac:dyDescent="0.3">
      <c r="D1450" s="5"/>
    </row>
    <row r="1451" spans="4:4" x14ac:dyDescent="0.3">
      <c r="D1451" s="5"/>
    </row>
    <row r="1452" spans="4:4" x14ac:dyDescent="0.3">
      <c r="D1452" s="5"/>
    </row>
    <row r="1453" spans="4:4" x14ac:dyDescent="0.3">
      <c r="D1453" s="5"/>
    </row>
    <row r="1454" spans="4:4" x14ac:dyDescent="0.3">
      <c r="D1454" s="5"/>
    </row>
    <row r="1455" spans="4:4" x14ac:dyDescent="0.3">
      <c r="D1455" s="5"/>
    </row>
    <row r="1456" spans="4:4" x14ac:dyDescent="0.3">
      <c r="D1456" s="5"/>
    </row>
    <row r="1457" spans="4:4" x14ac:dyDescent="0.3">
      <c r="D1457" s="5"/>
    </row>
    <row r="1458" spans="4:4" x14ac:dyDescent="0.3">
      <c r="D1458" s="5"/>
    </row>
    <row r="1459" spans="4:4" x14ac:dyDescent="0.3">
      <c r="D1459" s="5"/>
    </row>
    <row r="1460" spans="4:4" x14ac:dyDescent="0.3">
      <c r="D1460" s="5"/>
    </row>
    <row r="1461" spans="4:4" x14ac:dyDescent="0.3">
      <c r="D1461" s="5"/>
    </row>
    <row r="1462" spans="4:4" x14ac:dyDescent="0.3">
      <c r="D1462" s="5"/>
    </row>
    <row r="1463" spans="4:4" x14ac:dyDescent="0.3">
      <c r="D1463" s="5"/>
    </row>
    <row r="1464" spans="4:4" x14ac:dyDescent="0.3">
      <c r="D1464" s="5"/>
    </row>
    <row r="1465" spans="4:4" x14ac:dyDescent="0.3">
      <c r="D1465" s="5"/>
    </row>
    <row r="1466" spans="4:4" x14ac:dyDescent="0.3">
      <c r="D1466" s="5"/>
    </row>
    <row r="1467" spans="4:4" x14ac:dyDescent="0.3">
      <c r="D1467" s="5"/>
    </row>
    <row r="1468" spans="4:4" x14ac:dyDescent="0.3">
      <c r="D1468" s="5"/>
    </row>
    <row r="1469" spans="4:4" x14ac:dyDescent="0.3">
      <c r="D1469" s="5"/>
    </row>
    <row r="1470" spans="4:4" x14ac:dyDescent="0.3">
      <c r="D1470" s="5"/>
    </row>
    <row r="1471" spans="4:4" x14ac:dyDescent="0.3">
      <c r="D1471" s="5"/>
    </row>
    <row r="1472" spans="4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  <row r="4571" spans="4:4" x14ac:dyDescent="0.3">
      <c r="D4571" s="5"/>
    </row>
    <row r="4572" spans="4:4" x14ac:dyDescent="0.3">
      <c r="D4572" s="5"/>
    </row>
    <row r="4573" spans="4:4" x14ac:dyDescent="0.3">
      <c r="D4573" s="5"/>
    </row>
    <row r="4574" spans="4:4" x14ac:dyDescent="0.3">
      <c r="D4574" s="5"/>
    </row>
    <row r="4575" spans="4:4" x14ac:dyDescent="0.3">
      <c r="D4575" s="5"/>
    </row>
    <row r="4576" spans="4:4" x14ac:dyDescent="0.3">
      <c r="D4576" s="5"/>
    </row>
    <row r="4577" spans="4:4" x14ac:dyDescent="0.3">
      <c r="D4577" s="5"/>
    </row>
    <row r="4578" spans="4:4" x14ac:dyDescent="0.3">
      <c r="D4578" s="5"/>
    </row>
    <row r="4579" spans="4:4" x14ac:dyDescent="0.3">
      <c r="D4579" s="5"/>
    </row>
    <row r="4580" spans="4:4" x14ac:dyDescent="0.3">
      <c r="D4580" s="5"/>
    </row>
    <row r="4581" spans="4:4" x14ac:dyDescent="0.3">
      <c r="D4581" s="5"/>
    </row>
    <row r="4582" spans="4:4" x14ac:dyDescent="0.3">
      <c r="D4582" s="5"/>
    </row>
    <row r="4583" spans="4:4" x14ac:dyDescent="0.3">
      <c r="D4583" s="5"/>
    </row>
    <row r="4584" spans="4:4" x14ac:dyDescent="0.3">
      <c r="D4584" s="5"/>
    </row>
    <row r="4585" spans="4:4" x14ac:dyDescent="0.3">
      <c r="D4585" s="5"/>
    </row>
    <row r="4586" spans="4:4" x14ac:dyDescent="0.3">
      <c r="D4586" s="5"/>
    </row>
    <row r="4587" spans="4:4" x14ac:dyDescent="0.3">
      <c r="D4587" s="5"/>
    </row>
    <row r="4588" spans="4:4" x14ac:dyDescent="0.3">
      <c r="D4588" s="5"/>
    </row>
    <row r="4589" spans="4:4" x14ac:dyDescent="0.3">
      <c r="D4589" s="5"/>
    </row>
    <row r="4590" spans="4:4" x14ac:dyDescent="0.3">
      <c r="D4590" s="5"/>
    </row>
    <row r="4591" spans="4:4" x14ac:dyDescent="0.3">
      <c r="D4591" s="5"/>
    </row>
    <row r="4592" spans="4:4" x14ac:dyDescent="0.3">
      <c r="D4592" s="5"/>
    </row>
    <row r="4593" spans="4:4" x14ac:dyDescent="0.3">
      <c r="D4593" s="5"/>
    </row>
    <row r="4594" spans="4:4" x14ac:dyDescent="0.3">
      <c r="D4594" s="5"/>
    </row>
    <row r="4595" spans="4:4" x14ac:dyDescent="0.3">
      <c r="D4595" s="5"/>
    </row>
    <row r="4596" spans="4:4" x14ac:dyDescent="0.3">
      <c r="D4596" s="5"/>
    </row>
    <row r="4597" spans="4:4" x14ac:dyDescent="0.3">
      <c r="D4597" s="5"/>
    </row>
    <row r="4598" spans="4:4" x14ac:dyDescent="0.3">
      <c r="D4598" s="5"/>
    </row>
    <row r="4599" spans="4:4" x14ac:dyDescent="0.3">
      <c r="D4599" s="5"/>
    </row>
  </sheetData>
  <mergeCells count="437">
    <mergeCell ref="C880:G880"/>
    <mergeCell ref="C881:G881"/>
    <mergeCell ref="C883:G883"/>
    <mergeCell ref="C866:G866"/>
    <mergeCell ref="C868:G868"/>
    <mergeCell ref="C873:G873"/>
    <mergeCell ref="C875:G875"/>
    <mergeCell ref="C877:G877"/>
    <mergeCell ref="C855:G855"/>
    <mergeCell ref="C859:G859"/>
    <mergeCell ref="C861:G861"/>
    <mergeCell ref="C863:G863"/>
    <mergeCell ref="C864:G864"/>
    <mergeCell ref="C846:G846"/>
    <mergeCell ref="C848:G848"/>
    <mergeCell ref="C849:G849"/>
    <mergeCell ref="C851:G851"/>
    <mergeCell ref="C853:G853"/>
    <mergeCell ref="C839:G839"/>
    <mergeCell ref="C840:G840"/>
    <mergeCell ref="C842:G842"/>
    <mergeCell ref="C843:G843"/>
    <mergeCell ref="C845:G845"/>
    <mergeCell ref="C830:G830"/>
    <mergeCell ref="C832:G832"/>
    <mergeCell ref="C834:G834"/>
    <mergeCell ref="C836:G836"/>
    <mergeCell ref="C837:G837"/>
    <mergeCell ref="C821:G821"/>
    <mergeCell ref="C823:G823"/>
    <mergeCell ref="C824:G824"/>
    <mergeCell ref="C827:G827"/>
    <mergeCell ref="C829:G829"/>
    <mergeCell ref="C811:G811"/>
    <mergeCell ref="C813:G813"/>
    <mergeCell ref="C815:G815"/>
    <mergeCell ref="C817:G817"/>
    <mergeCell ref="C819:G819"/>
    <mergeCell ref="C800:G800"/>
    <mergeCell ref="C803:G803"/>
    <mergeCell ref="C805:G805"/>
    <mergeCell ref="C807:G807"/>
    <mergeCell ref="C810:G810"/>
    <mergeCell ref="C791:G791"/>
    <mergeCell ref="C793:G793"/>
    <mergeCell ref="C794:G794"/>
    <mergeCell ref="C796:G796"/>
    <mergeCell ref="C798:G798"/>
    <mergeCell ref="C782:G782"/>
    <mergeCell ref="C784:G784"/>
    <mergeCell ref="C786:G786"/>
    <mergeCell ref="C788:G788"/>
    <mergeCell ref="C790:G790"/>
    <mergeCell ref="C773:G773"/>
    <mergeCell ref="C775:G775"/>
    <mergeCell ref="C777:G777"/>
    <mergeCell ref="C779:G779"/>
    <mergeCell ref="C780:G780"/>
    <mergeCell ref="C763:G763"/>
    <mergeCell ref="C765:G765"/>
    <mergeCell ref="C767:G767"/>
    <mergeCell ref="C769:G769"/>
    <mergeCell ref="C771:G771"/>
    <mergeCell ref="C748:G748"/>
    <mergeCell ref="C751:G751"/>
    <mergeCell ref="C757:G757"/>
    <mergeCell ref="C759:G759"/>
    <mergeCell ref="C761:G761"/>
    <mergeCell ref="C738:G738"/>
    <mergeCell ref="C740:G740"/>
    <mergeCell ref="C742:G742"/>
    <mergeCell ref="C745:G745"/>
    <mergeCell ref="C746:G746"/>
    <mergeCell ref="C726:G726"/>
    <mergeCell ref="C728:G728"/>
    <mergeCell ref="C729:G729"/>
    <mergeCell ref="C731:G731"/>
    <mergeCell ref="C733:G733"/>
    <mergeCell ref="C714:G714"/>
    <mergeCell ref="C716:G716"/>
    <mergeCell ref="C718:G718"/>
    <mergeCell ref="C720:G720"/>
    <mergeCell ref="C724:G724"/>
    <mergeCell ref="C707:G707"/>
    <mergeCell ref="C708:G708"/>
    <mergeCell ref="C710:G710"/>
    <mergeCell ref="C711:G711"/>
    <mergeCell ref="C713:G713"/>
    <mergeCell ref="C699:G699"/>
    <mergeCell ref="C701:G701"/>
    <mergeCell ref="C702:G702"/>
    <mergeCell ref="C704:G704"/>
    <mergeCell ref="C705:G705"/>
    <mergeCell ref="C689:G689"/>
    <mergeCell ref="C692:G692"/>
    <mergeCell ref="C694:G694"/>
    <mergeCell ref="C695:G695"/>
    <mergeCell ref="C697:G697"/>
    <mergeCell ref="C680:G680"/>
    <mergeCell ref="C682:G682"/>
    <mergeCell ref="C684:G684"/>
    <mergeCell ref="C686:G686"/>
    <mergeCell ref="C688:G688"/>
    <mergeCell ref="C670:G670"/>
    <mergeCell ref="C672:G672"/>
    <mergeCell ref="C675:G675"/>
    <mergeCell ref="C676:G676"/>
    <mergeCell ref="C678:G678"/>
    <mergeCell ref="C659:G659"/>
    <mergeCell ref="C661:G661"/>
    <mergeCell ref="C663:G663"/>
    <mergeCell ref="C665:G665"/>
    <mergeCell ref="C668:G668"/>
    <mergeCell ref="C651:G651"/>
    <mergeCell ref="C653:G653"/>
    <mergeCell ref="C655:G655"/>
    <mergeCell ref="C656:G656"/>
    <mergeCell ref="C658:G658"/>
    <mergeCell ref="C642:G642"/>
    <mergeCell ref="C644:G644"/>
    <mergeCell ref="C645:G645"/>
    <mergeCell ref="C647:G647"/>
    <mergeCell ref="C649:G649"/>
    <mergeCell ref="C632:G632"/>
    <mergeCell ref="C634:G634"/>
    <mergeCell ref="C636:G636"/>
    <mergeCell ref="C638:G638"/>
    <mergeCell ref="C640:G640"/>
    <mergeCell ref="C622:G622"/>
    <mergeCell ref="C624:G624"/>
    <mergeCell ref="C626:G626"/>
    <mergeCell ref="C628:G628"/>
    <mergeCell ref="C630:G630"/>
    <mergeCell ref="C607:G607"/>
    <mergeCell ref="C610:G610"/>
    <mergeCell ref="C611:G611"/>
    <mergeCell ref="C613:G613"/>
    <mergeCell ref="C616:G616"/>
    <mergeCell ref="C594:G594"/>
    <mergeCell ref="C596:G596"/>
    <mergeCell ref="C598:G598"/>
    <mergeCell ref="C603:G603"/>
    <mergeCell ref="C605:G605"/>
    <mergeCell ref="C583:G583"/>
    <mergeCell ref="C585:G585"/>
    <mergeCell ref="C589:G589"/>
    <mergeCell ref="C591:G591"/>
    <mergeCell ref="C593:G593"/>
    <mergeCell ref="C575:G575"/>
    <mergeCell ref="C576:G576"/>
    <mergeCell ref="C578:G578"/>
    <mergeCell ref="C579:G579"/>
    <mergeCell ref="C581:G581"/>
    <mergeCell ref="C567:G567"/>
    <mergeCell ref="C569:G569"/>
    <mergeCell ref="C570:G570"/>
    <mergeCell ref="C572:G572"/>
    <mergeCell ref="C573:G573"/>
    <mergeCell ref="C559:G559"/>
    <mergeCell ref="C560:G560"/>
    <mergeCell ref="C562:G562"/>
    <mergeCell ref="C564:G564"/>
    <mergeCell ref="C566:G566"/>
    <mergeCell ref="C549:G549"/>
    <mergeCell ref="C551:G551"/>
    <mergeCell ref="C553:G553"/>
    <mergeCell ref="C554:G554"/>
    <mergeCell ref="C557:G557"/>
    <mergeCell ref="C540:G540"/>
    <mergeCell ref="C541:G541"/>
    <mergeCell ref="C543:G543"/>
    <mergeCell ref="C545:G545"/>
    <mergeCell ref="C547:G547"/>
    <mergeCell ref="C528:G528"/>
    <mergeCell ref="C530:G530"/>
    <mergeCell ref="C533:G533"/>
    <mergeCell ref="C535:G535"/>
    <mergeCell ref="C537:G537"/>
    <mergeCell ref="C520:G520"/>
    <mergeCell ref="C521:G521"/>
    <mergeCell ref="C523:G523"/>
    <mergeCell ref="C524:G524"/>
    <mergeCell ref="C526:G526"/>
    <mergeCell ref="C510:G510"/>
    <mergeCell ref="C512:G512"/>
    <mergeCell ref="C514:G514"/>
    <mergeCell ref="C516:G516"/>
    <mergeCell ref="C518:G518"/>
    <mergeCell ref="C501:G501"/>
    <mergeCell ref="C503:G503"/>
    <mergeCell ref="C505:G505"/>
    <mergeCell ref="C507:G507"/>
    <mergeCell ref="C509:G509"/>
    <mergeCell ref="C491:G491"/>
    <mergeCell ref="C493:G493"/>
    <mergeCell ref="C495:G495"/>
    <mergeCell ref="C497:G497"/>
    <mergeCell ref="C499:G499"/>
    <mergeCell ref="C476:G476"/>
    <mergeCell ref="C478:G478"/>
    <mergeCell ref="C481:G481"/>
    <mergeCell ref="C487:G487"/>
    <mergeCell ref="C489:G489"/>
    <mergeCell ref="C463:G463"/>
    <mergeCell ref="C468:G468"/>
    <mergeCell ref="C470:G470"/>
    <mergeCell ref="C472:G472"/>
    <mergeCell ref="C475:G475"/>
    <mergeCell ref="C454:G454"/>
    <mergeCell ref="C456:G456"/>
    <mergeCell ref="C458:G458"/>
    <mergeCell ref="C459:G459"/>
    <mergeCell ref="C461:G461"/>
    <mergeCell ref="C443:G443"/>
    <mergeCell ref="C444:G444"/>
    <mergeCell ref="C446:G446"/>
    <mergeCell ref="C448:G448"/>
    <mergeCell ref="C450:G450"/>
    <mergeCell ref="C435:G435"/>
    <mergeCell ref="C437:G437"/>
    <mergeCell ref="C438:G438"/>
    <mergeCell ref="C440:G440"/>
    <mergeCell ref="C441:G441"/>
    <mergeCell ref="C427:G427"/>
    <mergeCell ref="C429:G429"/>
    <mergeCell ref="C431:G431"/>
    <mergeCell ref="C432:G432"/>
    <mergeCell ref="C434:G434"/>
    <mergeCell ref="C418:G418"/>
    <mergeCell ref="C419:G419"/>
    <mergeCell ref="C422:G422"/>
    <mergeCell ref="C424:G424"/>
    <mergeCell ref="C425:G425"/>
    <mergeCell ref="C408:G408"/>
    <mergeCell ref="C410:G410"/>
    <mergeCell ref="C412:G412"/>
    <mergeCell ref="C414:G414"/>
    <mergeCell ref="C416:G416"/>
    <mergeCell ref="C398:G398"/>
    <mergeCell ref="C400:G400"/>
    <mergeCell ref="C402:G402"/>
    <mergeCell ref="C405:G405"/>
    <mergeCell ref="C406:G406"/>
    <mergeCell ref="C388:G388"/>
    <mergeCell ref="C389:G389"/>
    <mergeCell ref="C391:G391"/>
    <mergeCell ref="C393:G393"/>
    <mergeCell ref="C395:G395"/>
    <mergeCell ref="C379:G379"/>
    <mergeCell ref="C381:G381"/>
    <mergeCell ref="C383:G383"/>
    <mergeCell ref="C385:G385"/>
    <mergeCell ref="C386:G386"/>
    <mergeCell ref="C370:G370"/>
    <mergeCell ref="C372:G372"/>
    <mergeCell ref="C374:G374"/>
    <mergeCell ref="C375:G375"/>
    <mergeCell ref="C377:G377"/>
    <mergeCell ref="C360:G360"/>
    <mergeCell ref="C362:G362"/>
    <mergeCell ref="C364:G364"/>
    <mergeCell ref="C366:G366"/>
    <mergeCell ref="C368:G368"/>
    <mergeCell ref="C346:G346"/>
    <mergeCell ref="C352:G352"/>
    <mergeCell ref="C354:G354"/>
    <mergeCell ref="C356:G356"/>
    <mergeCell ref="C358:G358"/>
    <mergeCell ref="C335:G335"/>
    <mergeCell ref="C337:G337"/>
    <mergeCell ref="C340:G340"/>
    <mergeCell ref="C341:G341"/>
    <mergeCell ref="C343:G343"/>
    <mergeCell ref="C323:G323"/>
    <mergeCell ref="C324:G324"/>
    <mergeCell ref="C326:G326"/>
    <mergeCell ref="C328:G328"/>
    <mergeCell ref="C333:G333"/>
    <mergeCell ref="C311:G311"/>
    <mergeCell ref="C313:G313"/>
    <mergeCell ref="C315:G315"/>
    <mergeCell ref="C319:G319"/>
    <mergeCell ref="C321:G321"/>
    <mergeCell ref="C303:G303"/>
    <mergeCell ref="C305:G305"/>
    <mergeCell ref="C306:G306"/>
    <mergeCell ref="C308:G308"/>
    <mergeCell ref="C309:G309"/>
    <mergeCell ref="C296:G296"/>
    <mergeCell ref="C297:G297"/>
    <mergeCell ref="C299:G299"/>
    <mergeCell ref="C300:G300"/>
    <mergeCell ref="C302:G302"/>
    <mergeCell ref="C287:G287"/>
    <mergeCell ref="C289:G289"/>
    <mergeCell ref="C290:G290"/>
    <mergeCell ref="C292:G292"/>
    <mergeCell ref="C294:G294"/>
    <mergeCell ref="C277:G277"/>
    <mergeCell ref="C279:G279"/>
    <mergeCell ref="C281:G281"/>
    <mergeCell ref="C283:G283"/>
    <mergeCell ref="C284:G284"/>
    <mergeCell ref="C267:G267"/>
    <mergeCell ref="C270:G270"/>
    <mergeCell ref="C271:G271"/>
    <mergeCell ref="C273:G273"/>
    <mergeCell ref="C275:G275"/>
    <mergeCell ref="C256:G256"/>
    <mergeCell ref="C258:G258"/>
    <mergeCell ref="C260:G260"/>
    <mergeCell ref="C263:G263"/>
    <mergeCell ref="C265:G265"/>
    <mergeCell ref="C248:G248"/>
    <mergeCell ref="C250:G250"/>
    <mergeCell ref="C251:G251"/>
    <mergeCell ref="C253:G253"/>
    <mergeCell ref="C254:G254"/>
    <mergeCell ref="C239:G239"/>
    <mergeCell ref="C240:G240"/>
    <mergeCell ref="C242:G242"/>
    <mergeCell ref="C244:G244"/>
    <mergeCell ref="C246:G246"/>
    <mergeCell ref="C229:G229"/>
    <mergeCell ref="C231:G231"/>
    <mergeCell ref="C233:G233"/>
    <mergeCell ref="C235:G235"/>
    <mergeCell ref="C237:G237"/>
    <mergeCell ref="C219:G219"/>
    <mergeCell ref="C221:G221"/>
    <mergeCell ref="C223:G223"/>
    <mergeCell ref="C225:G225"/>
    <mergeCell ref="C227:G227"/>
    <mergeCell ref="C205:G205"/>
    <mergeCell ref="C206:G206"/>
    <mergeCell ref="C208:G208"/>
    <mergeCell ref="C211:G211"/>
    <mergeCell ref="C217:G217"/>
    <mergeCell ref="C191:G191"/>
    <mergeCell ref="C193:G193"/>
    <mergeCell ref="C198:G198"/>
    <mergeCell ref="C200:G200"/>
    <mergeCell ref="C202:G202"/>
    <mergeCell ref="C180:G180"/>
    <mergeCell ref="C184:G184"/>
    <mergeCell ref="C186:G186"/>
    <mergeCell ref="C188:G188"/>
    <mergeCell ref="C189:G189"/>
    <mergeCell ref="C171:G171"/>
    <mergeCell ref="C173:G173"/>
    <mergeCell ref="C174:G174"/>
    <mergeCell ref="C176:G176"/>
    <mergeCell ref="C178:G178"/>
    <mergeCell ref="C164:G164"/>
    <mergeCell ref="C165:G165"/>
    <mergeCell ref="C167:G167"/>
    <mergeCell ref="C168:G168"/>
    <mergeCell ref="C170:G170"/>
    <mergeCell ref="C155:G155"/>
    <mergeCell ref="C157:G157"/>
    <mergeCell ref="C159:G159"/>
    <mergeCell ref="C161:G161"/>
    <mergeCell ref="C162:G162"/>
    <mergeCell ref="C148:G148"/>
    <mergeCell ref="C149:G149"/>
    <mergeCell ref="C152:G152"/>
    <mergeCell ref="C154:G154"/>
    <mergeCell ref="C136:G136"/>
    <mergeCell ref="C138:G138"/>
    <mergeCell ref="C140:G140"/>
    <mergeCell ref="C142:G142"/>
    <mergeCell ref="C144:G144"/>
    <mergeCell ref="C130:G130"/>
    <mergeCell ref="C132:G132"/>
    <mergeCell ref="C135:G135"/>
    <mergeCell ref="C116:G116"/>
    <mergeCell ref="C118:G118"/>
    <mergeCell ref="C119:G119"/>
    <mergeCell ref="C121:G121"/>
    <mergeCell ref="C123:G123"/>
    <mergeCell ref="C146:G146"/>
    <mergeCell ref="C113:G113"/>
    <mergeCell ref="C115:G115"/>
    <mergeCell ref="C98:G98"/>
    <mergeCell ref="C100:G100"/>
    <mergeCell ref="C102:G102"/>
    <mergeCell ref="C104:G104"/>
    <mergeCell ref="C105:G105"/>
    <mergeCell ref="C125:G125"/>
    <mergeCell ref="C128:G128"/>
    <mergeCell ref="C96:G96"/>
    <mergeCell ref="C74:G74"/>
    <mergeCell ref="C77:G77"/>
    <mergeCell ref="C82:G82"/>
    <mergeCell ref="C84:G84"/>
    <mergeCell ref="C86:G86"/>
    <mergeCell ref="C107:G107"/>
    <mergeCell ref="C109:G109"/>
    <mergeCell ref="C111:G111"/>
    <mergeCell ref="C64:G64"/>
    <mergeCell ref="C66:G66"/>
    <mergeCell ref="C68:G68"/>
    <mergeCell ref="C71:G71"/>
    <mergeCell ref="C72:G72"/>
    <mergeCell ref="C88:G88"/>
    <mergeCell ref="C90:G90"/>
    <mergeCell ref="C92:G92"/>
    <mergeCell ref="C94:G94"/>
    <mergeCell ref="C11:G11"/>
    <mergeCell ref="A1:G1"/>
    <mergeCell ref="C2:G2"/>
    <mergeCell ref="C3:G3"/>
    <mergeCell ref="C4:G4"/>
    <mergeCell ref="C9:G9"/>
    <mergeCell ref="C15:G15"/>
    <mergeCell ref="C17:G17"/>
    <mergeCell ref="C19:G19"/>
    <mergeCell ref="C12:G12"/>
    <mergeCell ref="C14:G14"/>
    <mergeCell ref="C37:G37"/>
    <mergeCell ref="C39:G39"/>
    <mergeCell ref="C41:G41"/>
    <mergeCell ref="C48:G48"/>
    <mergeCell ref="C57:G57"/>
    <mergeCell ref="C22:G22"/>
    <mergeCell ref="C33:G33"/>
    <mergeCell ref="C35:G35"/>
    <mergeCell ref="C47:G47"/>
    <mergeCell ref="C50:G50"/>
    <mergeCell ref="C53:G53"/>
    <mergeCell ref="C23:G23"/>
    <mergeCell ref="C25:G25"/>
    <mergeCell ref="C27:G27"/>
    <mergeCell ref="C29:G29"/>
    <mergeCell ref="C51:G51"/>
    <mergeCell ref="C54:G54"/>
    <mergeCell ref="C45:G45"/>
  </mergeCells>
  <phoneticPr fontId="9" type="noConversion"/>
  <pageMargins left="0.7" right="0.7" top="0.78740157499999996" bottom="0.78740157499999996" header="0.3" footer="0.3"/>
  <pageSetup scale="67" fitToHeight="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04602-1995-4C94-9272-9C1355355C7B}">
  <sheetPr>
    <pageSetUpPr fitToPage="1"/>
  </sheetPr>
  <dimension ref="A1:BH4688"/>
  <sheetViews>
    <sheetView topLeftCell="A19"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2.5546875" style="3" customWidth="1"/>
    <col min="3" max="3" width="63.33203125" style="3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G1" t="s">
        <v>1</v>
      </c>
    </row>
    <row r="2" spans="1:60" ht="24.9" customHeight="1" x14ac:dyDescent="0.3">
      <c r="A2" s="1" t="s">
        <v>2</v>
      </c>
      <c r="B2" s="2" t="s">
        <v>3</v>
      </c>
      <c r="C2" s="283" t="s">
        <v>164</v>
      </c>
      <c r="D2" s="284"/>
      <c r="E2" s="284"/>
      <c r="F2" s="284"/>
      <c r="G2" s="285"/>
      <c r="AG2" t="s">
        <v>4</v>
      </c>
    </row>
    <row r="3" spans="1:60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C3" s="3" t="s">
        <v>66</v>
      </c>
      <c r="AG3" t="s">
        <v>6</v>
      </c>
    </row>
    <row r="4" spans="1:60" ht="24.9" customHeight="1" x14ac:dyDescent="0.3">
      <c r="A4" s="4" t="s">
        <v>7</v>
      </c>
      <c r="B4" s="55" t="s">
        <v>180</v>
      </c>
      <c r="C4" s="286" t="s">
        <v>150</v>
      </c>
      <c r="D4" s="287"/>
      <c r="E4" s="287"/>
      <c r="F4" s="287"/>
      <c r="G4" s="288"/>
      <c r="AG4" t="s">
        <v>8</v>
      </c>
    </row>
    <row r="5" spans="1:60" x14ac:dyDescent="0.3">
      <c r="D5" s="5"/>
    </row>
    <row r="6" spans="1:60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6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60" ht="15" hidden="1" customHeight="1" x14ac:dyDescent="0.3">
      <c r="A7" s="11"/>
      <c r="B7" s="12"/>
      <c r="C7" s="12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60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SUMIF(AG9:AG19,"&lt;&gt;NOR",G9:G19)</f>
        <v>0</v>
      </c>
      <c r="H8" s="21"/>
      <c r="I8" s="21">
        <f>SUM(I9:I19)</f>
        <v>0</v>
      </c>
      <c r="J8" s="21"/>
      <c r="K8" s="21">
        <f>SUM(K9:K19)</f>
        <v>0</v>
      </c>
      <c r="L8" s="21"/>
      <c r="M8" s="21">
        <f>SUM(M9:M19)</f>
        <v>0</v>
      </c>
      <c r="N8" s="21"/>
      <c r="O8" s="21">
        <f>SUM(O9:O19)</f>
        <v>0</v>
      </c>
      <c r="P8" s="21"/>
      <c r="Q8" s="21">
        <f>SUM(Q9:Q19)</f>
        <v>0</v>
      </c>
      <c r="R8" s="21"/>
      <c r="S8" s="21"/>
      <c r="T8" s="22"/>
      <c r="U8" s="23"/>
      <c r="V8" s="23">
        <f>SUM(V9:V46)</f>
        <v>6.5400000000000009</v>
      </c>
      <c r="W8" s="23"/>
      <c r="X8" s="23"/>
      <c r="AG8" t="s">
        <v>34</v>
      </c>
    </row>
    <row r="9" spans="1:60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1" t="s">
        <v>48</v>
      </c>
      <c r="U9" s="32">
        <v>5.0959999999999998E-2</v>
      </c>
      <c r="V9" s="32">
        <f>ROUND(E9*U9,2)</f>
        <v>0</v>
      </c>
      <c r="W9" s="32"/>
      <c r="X9" s="32" t="s">
        <v>37</v>
      </c>
      <c r="Y9" s="33"/>
      <c r="Z9" s="33"/>
      <c r="AA9" s="33"/>
      <c r="AB9" s="33"/>
      <c r="AC9" s="33"/>
      <c r="AD9" s="33"/>
      <c r="AE9" s="33"/>
      <c r="AF9" s="33"/>
      <c r="AG9" s="33" t="s">
        <v>38</v>
      </c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</row>
    <row r="10" spans="1:60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12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2"/>
      <c r="U10" s="32"/>
      <c r="V10" s="32"/>
      <c r="W10" s="32"/>
      <c r="X10" s="32"/>
      <c r="Y10" s="33"/>
      <c r="Z10" s="33"/>
      <c r="AA10" s="33"/>
      <c r="AB10" s="33"/>
      <c r="AC10" s="33"/>
      <c r="AD10" s="33"/>
      <c r="AE10" s="33"/>
      <c r="AF10" s="33"/>
      <c r="AG10" s="33" t="s">
        <v>39</v>
      </c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</row>
    <row r="11" spans="1:60" outlineLevel="1" x14ac:dyDescent="0.3">
      <c r="A11" s="34"/>
      <c r="B11" s="35"/>
      <c r="C11" s="276" t="s">
        <v>70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 t="s">
        <v>48</v>
      </c>
      <c r="U11" s="32">
        <v>5.0959999999999998E-2</v>
      </c>
      <c r="V11" s="32">
        <f>ROUND(E11*U11,2)</f>
        <v>0</v>
      </c>
      <c r="W11" s="32"/>
      <c r="X11" s="32" t="s">
        <v>37</v>
      </c>
      <c r="Y11" s="33"/>
      <c r="Z11" s="33"/>
      <c r="AA11" s="33"/>
      <c r="AB11" s="33"/>
      <c r="AC11" s="33"/>
      <c r="AD11" s="33"/>
      <c r="AE11" s="33"/>
      <c r="AF11" s="33"/>
      <c r="AG11" s="33" t="s">
        <v>38</v>
      </c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6"/>
      <c r="BB11" s="33"/>
      <c r="BC11" s="33"/>
      <c r="BD11" s="33"/>
      <c r="BE11" s="33"/>
      <c r="BF11" s="33"/>
      <c r="BG11" s="33"/>
      <c r="BH11" s="33"/>
    </row>
    <row r="12" spans="1:60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/>
      <c r="AF12" s="33"/>
      <c r="AG12" s="33" t="s">
        <v>39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</row>
    <row r="13" spans="1:60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40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5.0959999999999998E-2</v>
      </c>
      <c r="V13" s="32">
        <f>ROUND(E13*U13,2)</f>
        <v>2.04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/>
      <c r="AF13" s="33"/>
      <c r="AG13" s="33" t="s">
        <v>38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</row>
    <row r="14" spans="1:60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/>
      <c r="AF14" s="33"/>
      <c r="AG14" s="33" t="s">
        <v>39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</row>
    <row r="15" spans="1:60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1" t="s">
        <v>48</v>
      </c>
      <c r="U15" s="32">
        <v>0</v>
      </c>
      <c r="V15" s="32">
        <f>ROUND(E15*U15,2)</f>
        <v>0</v>
      </c>
      <c r="W15" s="32"/>
      <c r="X15" s="32" t="s">
        <v>42</v>
      </c>
      <c r="Y15" s="33"/>
      <c r="Z15" s="33"/>
      <c r="AA15" s="33"/>
      <c r="AB15" s="33"/>
      <c r="AC15" s="33"/>
      <c r="AD15" s="33"/>
      <c r="AE15" s="33"/>
      <c r="AF15" s="33"/>
      <c r="AG15" s="33" t="s">
        <v>43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</row>
    <row r="16" spans="1:60" outlineLevel="1" x14ac:dyDescent="0.3">
      <c r="A16" s="24">
        <v>36</v>
      </c>
      <c r="B16" s="25" t="s">
        <v>62</v>
      </c>
      <c r="C16" s="26" t="s">
        <v>237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2"/>
      <c r="U16" s="32"/>
      <c r="V16" s="32"/>
      <c r="W16" s="32"/>
      <c r="X16" s="32"/>
      <c r="Y16" s="33"/>
      <c r="Z16" s="33"/>
      <c r="AA16" s="33"/>
      <c r="AB16" s="33"/>
      <c r="AC16" s="33"/>
      <c r="AD16" s="33"/>
      <c r="AE16" s="33"/>
      <c r="AF16" s="33"/>
      <c r="AG16" s="33" t="s">
        <v>39</v>
      </c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</row>
    <row r="17" spans="1:60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1" t="s">
        <v>48</v>
      </c>
      <c r="U17" s="32">
        <v>5.0959999999999998E-2</v>
      </c>
      <c r="V17" s="32">
        <f>ROUND(E17*U17,2)</f>
        <v>0</v>
      </c>
      <c r="W17" s="32"/>
      <c r="X17" s="32" t="s">
        <v>37</v>
      </c>
      <c r="Y17" s="33"/>
      <c r="Z17" s="33"/>
      <c r="AA17" s="33"/>
      <c r="AB17" s="33"/>
      <c r="AC17" s="33"/>
      <c r="AD17" s="33"/>
      <c r="AE17" s="33"/>
      <c r="AF17" s="33"/>
      <c r="AG17" s="33" t="s">
        <v>38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</row>
    <row r="18" spans="1:60" outlineLevel="1" x14ac:dyDescent="0.3">
      <c r="A18" s="24">
        <v>37</v>
      </c>
      <c r="B18" s="25" t="s">
        <v>63</v>
      </c>
      <c r="C18" s="26" t="s">
        <v>64</v>
      </c>
      <c r="D18" s="27" t="s">
        <v>59</v>
      </c>
      <c r="E18" s="28">
        <v>1</v>
      </c>
      <c r="F18" s="29">
        <v>0</v>
      </c>
      <c r="G18" s="30">
        <f>ROUND(E18*F18,2)</f>
        <v>0</v>
      </c>
      <c r="H18" s="29"/>
      <c r="I18" s="30">
        <f>ROUND(E18*H18,2)</f>
        <v>0</v>
      </c>
      <c r="J18" s="29"/>
      <c r="K18" s="30">
        <f>ROUND(E18*J18,2)</f>
        <v>0</v>
      </c>
      <c r="L18" s="30">
        <v>21</v>
      </c>
      <c r="M18" s="30">
        <f>G18*(1+L18/100)</f>
        <v>0</v>
      </c>
      <c r="N18" s="30">
        <v>0</v>
      </c>
      <c r="O18" s="30">
        <f>ROUND(E18*N18,2)</f>
        <v>0</v>
      </c>
      <c r="P18" s="30">
        <v>0</v>
      </c>
      <c r="Q18" s="30">
        <f>ROUND(E18*P18,2)</f>
        <v>0</v>
      </c>
      <c r="R18" s="30"/>
      <c r="S18" s="30" t="s">
        <v>41</v>
      </c>
      <c r="T18" s="32"/>
      <c r="U18" s="32"/>
      <c r="V18" s="32"/>
      <c r="W18" s="32"/>
      <c r="X18" s="32"/>
      <c r="Y18" s="33"/>
      <c r="Z18" s="33"/>
      <c r="AA18" s="33"/>
      <c r="AB18" s="33"/>
      <c r="AC18" s="33"/>
      <c r="AD18" s="33"/>
      <c r="AE18" s="33"/>
      <c r="AF18" s="33"/>
      <c r="AG18" s="33" t="s">
        <v>39</v>
      </c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</row>
    <row r="19" spans="1:60" outlineLevel="1" x14ac:dyDescent="0.3">
      <c r="A19" s="34"/>
      <c r="B19" s="35"/>
      <c r="C19" s="280"/>
      <c r="D19" s="281"/>
      <c r="E19" s="281"/>
      <c r="F19" s="281"/>
      <c r="G19" s="28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/>
      <c r="AF19" s="33"/>
      <c r="AG19" s="33" t="s">
        <v>43</v>
      </c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</row>
    <row r="20" spans="1:60" outlineLevel="1" x14ac:dyDescent="0.3">
      <c r="A20" s="16" t="s">
        <v>33</v>
      </c>
      <c r="B20" s="17" t="s">
        <v>75</v>
      </c>
      <c r="C20" s="18" t="s">
        <v>78</v>
      </c>
      <c r="D20" s="19"/>
      <c r="E20" s="20"/>
      <c r="F20" s="21"/>
      <c r="G20" s="21">
        <f>SUMIF(AG21:AG29,"&lt;&gt;NOR",G21:G29)</f>
        <v>0</v>
      </c>
      <c r="H20" s="21"/>
      <c r="I20" s="21">
        <f>SUM(I21:I29)</f>
        <v>0</v>
      </c>
      <c r="J20" s="21"/>
      <c r="K20" s="21">
        <f>SUM(K21:K29)</f>
        <v>0</v>
      </c>
      <c r="L20" s="21"/>
      <c r="M20" s="21">
        <f>SUM(M21:M29)</f>
        <v>0</v>
      </c>
      <c r="N20" s="21"/>
      <c r="O20" s="21">
        <f>SUM(O21:O29)</f>
        <v>0</v>
      </c>
      <c r="P20" s="21"/>
      <c r="Q20" s="21">
        <f>SUM(Q21:Q29)</f>
        <v>0</v>
      </c>
      <c r="R20" s="21"/>
      <c r="S20" s="21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/>
      <c r="AF20" s="33"/>
      <c r="AG20" s="33" t="s">
        <v>39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</row>
    <row r="21" spans="1:60" outlineLevel="1" x14ac:dyDescent="0.3">
      <c r="A21" s="205">
        <v>33</v>
      </c>
      <c r="B21" s="206" t="s">
        <v>151</v>
      </c>
      <c r="C21" s="208" t="s">
        <v>152</v>
      </c>
      <c r="D21" s="207" t="s">
        <v>56</v>
      </c>
      <c r="E21" s="215">
        <v>24</v>
      </c>
      <c r="F21" s="29">
        <v>0</v>
      </c>
      <c r="G21" s="30">
        <f>ROUND(E21*F21,2)</f>
        <v>0</v>
      </c>
      <c r="H21" s="29"/>
      <c r="I21" s="30">
        <f>ROUND(E21*H21,2)</f>
        <v>0</v>
      </c>
      <c r="J21" s="29"/>
      <c r="K21" s="30">
        <f>ROUND(E21*J21,2)</f>
        <v>0</v>
      </c>
      <c r="L21" s="30">
        <v>21</v>
      </c>
      <c r="M21" s="30">
        <f>G21*(1+L21/100)</f>
        <v>0</v>
      </c>
      <c r="N21" s="30">
        <v>0</v>
      </c>
      <c r="O21" s="30">
        <f>ROUND(E21*N21,2)</f>
        <v>0</v>
      </c>
      <c r="P21" s="30">
        <v>0</v>
      </c>
      <c r="Q21" s="30">
        <f>ROUND(E21*P21,2)</f>
        <v>0</v>
      </c>
      <c r="R21" s="30"/>
      <c r="S21" s="30" t="s">
        <v>47</v>
      </c>
      <c r="T21" s="31" t="s">
        <v>48</v>
      </c>
      <c r="U21" s="32">
        <v>4.6330000000000003E-2</v>
      </c>
      <c r="V21" s="32">
        <f>ROUND(E21*U21,2)</f>
        <v>1.1100000000000001</v>
      </c>
      <c r="W21" s="32"/>
      <c r="X21" s="32" t="s">
        <v>37</v>
      </c>
      <c r="Y21" s="33"/>
      <c r="Z21" s="33"/>
      <c r="AA21" s="33"/>
      <c r="AB21" s="33"/>
      <c r="AC21" s="33"/>
      <c r="AD21" s="33"/>
      <c r="AE21" s="33"/>
      <c r="AF21" s="33"/>
      <c r="AG21" s="33" t="s">
        <v>38</v>
      </c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</row>
    <row r="22" spans="1:60" outlineLevel="1" x14ac:dyDescent="0.3">
      <c r="A22" s="34"/>
      <c r="B22" s="35"/>
      <c r="C22" s="276" t="s">
        <v>201</v>
      </c>
      <c r="D22" s="277"/>
      <c r="E22" s="277"/>
      <c r="F22" s="277"/>
      <c r="G22" s="277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  <c r="Z22" s="33"/>
      <c r="AA22" s="33"/>
      <c r="AB22" s="33"/>
      <c r="AC22" s="33"/>
      <c r="AD22" s="33"/>
      <c r="AE22" s="33"/>
      <c r="AF22" s="33"/>
      <c r="AG22" s="33" t="s">
        <v>39</v>
      </c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6"/>
      <c r="BB22" s="33"/>
      <c r="BC22" s="33"/>
      <c r="BD22" s="33"/>
      <c r="BE22" s="33"/>
      <c r="BF22" s="33"/>
      <c r="BG22" s="33"/>
      <c r="BH22" s="33"/>
    </row>
    <row r="23" spans="1:60" outlineLevel="1" x14ac:dyDescent="0.3">
      <c r="A23" s="34"/>
      <c r="B23" s="35"/>
      <c r="C23" s="278"/>
      <c r="D23" s="279"/>
      <c r="E23" s="279"/>
      <c r="F23" s="279"/>
      <c r="G23" s="279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1" t="s">
        <v>48</v>
      </c>
      <c r="U23" s="32">
        <v>0</v>
      </c>
      <c r="V23" s="32">
        <f>ROUND(E23*U23,2)</f>
        <v>0</v>
      </c>
      <c r="W23" s="32"/>
      <c r="X23" s="32" t="s">
        <v>42</v>
      </c>
      <c r="Y23" s="33"/>
      <c r="Z23" s="33"/>
      <c r="AA23" s="33"/>
      <c r="AB23" s="33"/>
      <c r="AC23" s="33"/>
      <c r="AD23" s="33"/>
      <c r="AE23" s="33"/>
      <c r="AF23" s="33"/>
      <c r="AG23" s="33" t="s">
        <v>43</v>
      </c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</row>
    <row r="24" spans="1:60" outlineLevel="1" x14ac:dyDescent="0.3">
      <c r="A24" s="24">
        <v>2</v>
      </c>
      <c r="B24" s="25" t="s">
        <v>79</v>
      </c>
      <c r="C24" s="26" t="s">
        <v>146</v>
      </c>
      <c r="D24" s="27" t="s">
        <v>35</v>
      </c>
      <c r="E24" s="28">
        <v>57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/>
      <c r="S24" s="30" t="s">
        <v>36</v>
      </c>
      <c r="T24" s="32"/>
      <c r="U24" s="32"/>
      <c r="V24" s="32"/>
      <c r="W24" s="32"/>
      <c r="X24" s="32"/>
      <c r="Y24" s="33"/>
      <c r="Z24" s="33"/>
      <c r="AA24" s="33"/>
      <c r="AB24" s="33"/>
      <c r="AC24" s="33"/>
      <c r="AD24" s="33"/>
      <c r="AE24" s="33"/>
      <c r="AF24" s="33"/>
      <c r="AG24" s="33" t="s">
        <v>39</v>
      </c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</row>
    <row r="25" spans="1:60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1" t="s">
        <v>48</v>
      </c>
      <c r="U25" s="32">
        <v>4.6330000000000003E-2</v>
      </c>
      <c r="V25" s="32">
        <f>ROUND(E25*U25,2)</f>
        <v>0</v>
      </c>
      <c r="W25" s="32"/>
      <c r="X25" s="32" t="s">
        <v>37</v>
      </c>
      <c r="Y25" s="33"/>
      <c r="Z25" s="33"/>
      <c r="AA25" s="33"/>
      <c r="AB25" s="33"/>
      <c r="AC25" s="33"/>
      <c r="AD25" s="33"/>
      <c r="AE25" s="33"/>
      <c r="AF25" s="33"/>
      <c r="AG25" s="33" t="s">
        <v>38</v>
      </c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</row>
    <row r="26" spans="1:60" outlineLevel="1" x14ac:dyDescent="0.3">
      <c r="A26" s="24">
        <v>4</v>
      </c>
      <c r="B26" s="25" t="s">
        <v>80</v>
      </c>
      <c r="C26" s="26" t="s">
        <v>147</v>
      </c>
      <c r="D26" s="27" t="s">
        <v>35</v>
      </c>
      <c r="E26" s="28">
        <v>350</v>
      </c>
      <c r="F26" s="29">
        <v>0</v>
      </c>
      <c r="G26" s="30">
        <f>ROUND(E26*F26,2)</f>
        <v>0</v>
      </c>
      <c r="H26" s="29"/>
      <c r="I26" s="30">
        <f>ROUND(E26*H26,2)</f>
        <v>0</v>
      </c>
      <c r="J26" s="29"/>
      <c r="K26" s="30">
        <f>ROUND(E26*J26,2)</f>
        <v>0</v>
      </c>
      <c r="L26" s="30">
        <v>21</v>
      </c>
      <c r="M26" s="30">
        <f>G26*(1+L26/100)</f>
        <v>0</v>
      </c>
      <c r="N26" s="30">
        <v>0</v>
      </c>
      <c r="O26" s="30">
        <f>ROUND(E26*N26,2)</f>
        <v>0</v>
      </c>
      <c r="P26" s="30">
        <v>0</v>
      </c>
      <c r="Q26" s="30">
        <f>ROUND(E26*P26,2)</f>
        <v>0</v>
      </c>
      <c r="R26" s="30" t="s">
        <v>44</v>
      </c>
      <c r="S26" s="30" t="s">
        <v>41</v>
      </c>
      <c r="T26" s="32"/>
      <c r="U26" s="32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 t="s">
        <v>39</v>
      </c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</row>
    <row r="27" spans="1:60" outlineLevel="1" x14ac:dyDescent="0.3">
      <c r="A27" s="34"/>
      <c r="B27" s="35"/>
      <c r="C27" s="280"/>
      <c r="D27" s="281"/>
      <c r="E27" s="281"/>
      <c r="F27" s="281"/>
      <c r="G27" s="281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1" t="s">
        <v>48</v>
      </c>
      <c r="U27" s="32">
        <v>8.2830000000000001E-2</v>
      </c>
      <c r="V27" s="32">
        <f>ROUND(E27*U27,2)</f>
        <v>0</v>
      </c>
      <c r="W27" s="32"/>
      <c r="X27" s="32" t="s">
        <v>37</v>
      </c>
      <c r="Y27" s="33"/>
      <c r="Z27" s="33"/>
      <c r="AA27" s="33"/>
      <c r="AB27" s="33"/>
      <c r="AC27" s="33"/>
      <c r="AD27" s="33"/>
      <c r="AE27" s="33"/>
      <c r="AF27" s="33"/>
      <c r="AG27" s="33" t="s">
        <v>38</v>
      </c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</row>
    <row r="28" spans="1:60" outlineLevel="1" x14ac:dyDescent="0.3">
      <c r="A28" s="24">
        <v>7</v>
      </c>
      <c r="B28" s="25" t="s">
        <v>81</v>
      </c>
      <c r="C28" s="26" t="s">
        <v>228</v>
      </c>
      <c r="D28" s="27" t="s">
        <v>50</v>
      </c>
      <c r="E28" s="28">
        <v>1</v>
      </c>
      <c r="F28" s="29">
        <v>0</v>
      </c>
      <c r="G28" s="30">
        <f>ROUND(E28*F28,2)</f>
        <v>0</v>
      </c>
      <c r="H28" s="29"/>
      <c r="I28" s="30">
        <f>ROUND(E28*H28,2)</f>
        <v>0</v>
      </c>
      <c r="J28" s="29"/>
      <c r="K28" s="30">
        <f>ROUND(E28*J28,2)</f>
        <v>0</v>
      </c>
      <c r="L28" s="30">
        <v>21</v>
      </c>
      <c r="M28" s="30">
        <f>G28*(1+L28/100)</f>
        <v>0</v>
      </c>
      <c r="N28" s="30">
        <v>0</v>
      </c>
      <c r="O28" s="30">
        <f>ROUND(E28*N28,2)</f>
        <v>0</v>
      </c>
      <c r="P28" s="30">
        <v>0</v>
      </c>
      <c r="Q28" s="30">
        <f>ROUND(E28*P28,2)</f>
        <v>0</v>
      </c>
      <c r="R28" s="30"/>
      <c r="S28" s="30" t="s">
        <v>47</v>
      </c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/>
      <c r="AF28" s="33"/>
      <c r="AG28" s="33" t="s">
        <v>49</v>
      </c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</row>
    <row r="29" spans="1:60" ht="30" customHeight="1" outlineLevel="1" x14ac:dyDescent="0.3">
      <c r="A29" s="34"/>
      <c r="B29" s="35"/>
      <c r="C29" s="276" t="s">
        <v>235</v>
      </c>
      <c r="D29" s="277"/>
      <c r="E29" s="277"/>
      <c r="F29" s="277"/>
      <c r="G29" s="277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3"/>
      <c r="Z29" s="33"/>
      <c r="AA29" s="33"/>
      <c r="AB29" s="33"/>
      <c r="AC29" s="33"/>
      <c r="AD29" s="33"/>
      <c r="AE29" s="33"/>
      <c r="AF29" s="33"/>
      <c r="AG29" s="33" t="s">
        <v>39</v>
      </c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</row>
    <row r="30" spans="1:60" outlineLevel="1" x14ac:dyDescent="0.3">
      <c r="A30" s="34"/>
      <c r="B30" s="35"/>
      <c r="C30" s="53"/>
      <c r="D30" s="54"/>
      <c r="E30" s="54"/>
      <c r="F30" s="54"/>
      <c r="G30" s="5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1" t="s">
        <v>48</v>
      </c>
      <c r="U30" s="32">
        <v>8.6999999999999994E-2</v>
      </c>
      <c r="V30" s="32">
        <f>ROUND(E30*U30,2)</f>
        <v>0</v>
      </c>
      <c r="W30" s="32"/>
      <c r="X30" s="32" t="s">
        <v>37</v>
      </c>
      <c r="Y30" s="33"/>
      <c r="Z30" s="33"/>
      <c r="AA30" s="33"/>
      <c r="AB30" s="33"/>
      <c r="AC30" s="33"/>
      <c r="AD30" s="33"/>
      <c r="AE30" s="33"/>
      <c r="AF30" s="33"/>
      <c r="AG30" s="33" t="s">
        <v>38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</row>
    <row r="31" spans="1:60" outlineLevel="1" x14ac:dyDescent="0.3">
      <c r="A31" s="16" t="s">
        <v>33</v>
      </c>
      <c r="B31" s="17" t="s">
        <v>82</v>
      </c>
      <c r="C31" s="18" t="s">
        <v>83</v>
      </c>
      <c r="D31" s="19"/>
      <c r="E31" s="20"/>
      <c r="F31" s="21"/>
      <c r="G31" s="21">
        <f>SUMIF(AG32:AG55,"&lt;&gt;NOR",G32:G55)</f>
        <v>0</v>
      </c>
      <c r="H31" s="21"/>
      <c r="I31" s="21">
        <f>SUM(I32:I55)</f>
        <v>0</v>
      </c>
      <c r="J31" s="21"/>
      <c r="K31" s="21">
        <f>SUM(K32:K55)</f>
        <v>0</v>
      </c>
      <c r="L31" s="21"/>
      <c r="M31" s="21">
        <f>SUM(M32:M55)</f>
        <v>0</v>
      </c>
      <c r="N31" s="21"/>
      <c r="O31" s="21">
        <f>SUM(O32:O55)</f>
        <v>0</v>
      </c>
      <c r="P31" s="21"/>
      <c r="Q31" s="21">
        <f>SUM(Q32:Q55)</f>
        <v>0</v>
      </c>
      <c r="R31" s="21"/>
      <c r="S31" s="21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/>
      <c r="AF31" s="33"/>
      <c r="AG31" s="33" t="s">
        <v>39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</row>
    <row r="32" spans="1:60" ht="24" customHeight="1" outlineLevel="1" x14ac:dyDescent="0.3">
      <c r="A32" s="24">
        <v>8</v>
      </c>
      <c r="B32" s="25" t="s">
        <v>187</v>
      </c>
      <c r="C32" s="26" t="s">
        <v>188</v>
      </c>
      <c r="D32" s="27" t="s">
        <v>50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/>
      <c r="AF32" s="33"/>
      <c r="AG32" s="33" t="s">
        <v>43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</row>
    <row r="33" spans="1:60" outlineLevel="1" x14ac:dyDescent="0.3">
      <c r="A33" s="34"/>
      <c r="B33" s="35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/>
      <c r="AF33" s="33"/>
      <c r="AG33" s="33" t="s">
        <v>39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</row>
    <row r="34" spans="1:60" outlineLevel="1" x14ac:dyDescent="0.3">
      <c r="A34" s="24">
        <v>9</v>
      </c>
      <c r="B34" s="25" t="s">
        <v>189</v>
      </c>
      <c r="C34" s="26" t="s">
        <v>190</v>
      </c>
      <c r="D34" s="27" t="s">
        <v>50</v>
      </c>
      <c r="E34" s="28">
        <v>1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0.67500000000000004</v>
      </c>
      <c r="V34" s="32">
        <f>ROUND(E34*U34,2)</f>
        <v>0.68</v>
      </c>
      <c r="W34" s="32"/>
      <c r="X34" s="32" t="s">
        <v>37</v>
      </c>
      <c r="Y34" s="33"/>
      <c r="Z34" s="33"/>
      <c r="AA34" s="33"/>
      <c r="AB34" s="33"/>
      <c r="AC34" s="33"/>
      <c r="AD34" s="33"/>
      <c r="AE34" s="33"/>
      <c r="AF34" s="33"/>
      <c r="AG34" s="33" t="s">
        <v>38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</row>
    <row r="35" spans="1:60" outlineLevel="1" x14ac:dyDescent="0.3">
      <c r="A35" s="34"/>
      <c r="B35" s="35"/>
      <c r="C35" s="276"/>
      <c r="D35" s="277"/>
      <c r="E35" s="277"/>
      <c r="F35" s="277"/>
      <c r="G35" s="277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 t="s">
        <v>39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</row>
    <row r="36" spans="1:60" outlineLevel="1" x14ac:dyDescent="0.3">
      <c r="A36" s="24">
        <v>9</v>
      </c>
      <c r="B36" s="25" t="s">
        <v>191</v>
      </c>
      <c r="C36" s="26" t="s">
        <v>192</v>
      </c>
      <c r="D36" s="27" t="s">
        <v>50</v>
      </c>
      <c r="E36" s="28">
        <v>1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0.67500000000000004</v>
      </c>
      <c r="V36" s="32">
        <f>ROUND(E36*U36,2)</f>
        <v>0.68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/>
      <c r="AF36" s="33"/>
      <c r="AG36" s="33" t="s">
        <v>38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</row>
    <row r="37" spans="1:60" outlineLevel="1" x14ac:dyDescent="0.3">
      <c r="A37" s="34"/>
      <c r="B37" s="35"/>
      <c r="C37" s="276" t="s">
        <v>98</v>
      </c>
      <c r="D37" s="277"/>
      <c r="E37" s="277"/>
      <c r="F37" s="277"/>
      <c r="G37" s="27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/>
      <c r="AF37" s="33"/>
      <c r="AG37" s="33" t="s">
        <v>39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</row>
    <row r="38" spans="1:60" outlineLevel="1" x14ac:dyDescent="0.3">
      <c r="A38" s="24">
        <v>9</v>
      </c>
      <c r="B38" s="25" t="s">
        <v>193</v>
      </c>
      <c r="C38" s="26" t="s">
        <v>196</v>
      </c>
      <c r="D38" s="27" t="s">
        <v>50</v>
      </c>
      <c r="E38" s="28">
        <v>3</v>
      </c>
      <c r="F38" s="29">
        <v>0</v>
      </c>
      <c r="G38" s="30">
        <f>ROUND(E38*F38,2)</f>
        <v>0</v>
      </c>
      <c r="H38" s="29"/>
      <c r="I38" s="30">
        <f>ROUND(E38*H38,2)</f>
        <v>0</v>
      </c>
      <c r="J38" s="29"/>
      <c r="K38" s="30">
        <f>ROUND(E38*J38,2)</f>
        <v>0</v>
      </c>
      <c r="L38" s="30">
        <v>21</v>
      </c>
      <c r="M38" s="30">
        <f>G38*(1+L38/100)</f>
        <v>0</v>
      </c>
      <c r="N38" s="30">
        <v>0</v>
      </c>
      <c r="O38" s="30">
        <f>ROUND(E38*N38,2)</f>
        <v>0</v>
      </c>
      <c r="P38" s="30">
        <v>0</v>
      </c>
      <c r="Q38" s="30">
        <f>ROUND(E38*P38,2)</f>
        <v>0</v>
      </c>
      <c r="R38" s="30"/>
      <c r="S38" s="30" t="s">
        <v>47</v>
      </c>
      <c r="T38" s="31" t="s">
        <v>48</v>
      </c>
      <c r="U38" s="32">
        <v>0.67500000000000004</v>
      </c>
      <c r="V38" s="32">
        <f>ROUND(E38*U38,2)</f>
        <v>2.0299999999999998</v>
      </c>
      <c r="W38" s="32"/>
      <c r="X38" s="32" t="s">
        <v>37</v>
      </c>
      <c r="Y38" s="33"/>
      <c r="Z38" s="33"/>
      <c r="AA38" s="33"/>
      <c r="AB38" s="33"/>
      <c r="AC38" s="33"/>
      <c r="AD38" s="33"/>
      <c r="AE38" s="33"/>
      <c r="AF38" s="33"/>
      <c r="AG38" s="33" t="s">
        <v>38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</row>
    <row r="39" spans="1:60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1" t="s">
        <v>48</v>
      </c>
      <c r="U39" s="32">
        <v>1</v>
      </c>
      <c r="V39" s="32">
        <f>ROUND(E39*U39,2)</f>
        <v>0</v>
      </c>
      <c r="W39" s="32"/>
      <c r="X39" s="32" t="s">
        <v>57</v>
      </c>
      <c r="Y39" s="33"/>
      <c r="Z39" s="33"/>
      <c r="AA39" s="33"/>
      <c r="AB39" s="33"/>
      <c r="AC39" s="33"/>
      <c r="AD39" s="33"/>
      <c r="AE39" s="33"/>
      <c r="AF39" s="33"/>
      <c r="AG39" s="33" t="s">
        <v>58</v>
      </c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</row>
    <row r="40" spans="1:60" ht="23.25" customHeight="1" outlineLevel="1" x14ac:dyDescent="0.3">
      <c r="A40" s="24">
        <v>9</v>
      </c>
      <c r="B40" s="25" t="s">
        <v>194</v>
      </c>
      <c r="C40" s="26" t="s">
        <v>197</v>
      </c>
      <c r="D40" s="27" t="s">
        <v>46</v>
      </c>
      <c r="E40" s="28">
        <v>2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2"/>
      <c r="U40" s="32"/>
      <c r="V40" s="32"/>
      <c r="W40" s="32"/>
      <c r="X40" s="32"/>
      <c r="Y40" s="33"/>
      <c r="Z40" s="33"/>
      <c r="AA40" s="33"/>
      <c r="AB40" s="33"/>
      <c r="AC40" s="33"/>
      <c r="AD40" s="33"/>
      <c r="AE40" s="33"/>
      <c r="AF40" s="33"/>
      <c r="AG40" s="33" t="s">
        <v>49</v>
      </c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6" t="str">
        <f>C40</f>
        <v>Modul digitálních vstupů, 16x DI</v>
      </c>
      <c r="BB40" s="33"/>
      <c r="BC40" s="33"/>
      <c r="BD40" s="33"/>
      <c r="BE40" s="33"/>
      <c r="BF40" s="33"/>
      <c r="BG40" s="33"/>
      <c r="BH40" s="33"/>
    </row>
    <row r="41" spans="1:60" outlineLevel="1" x14ac:dyDescent="0.3">
      <c r="A41" s="34"/>
      <c r="B41" s="35"/>
      <c r="C41" s="280"/>
      <c r="D41" s="281"/>
      <c r="E41" s="281"/>
      <c r="F41" s="281"/>
      <c r="G41" s="281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 t="s">
        <v>39</v>
      </c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</row>
    <row r="42" spans="1:60" outlineLevel="1" x14ac:dyDescent="0.3">
      <c r="A42" s="24">
        <v>9</v>
      </c>
      <c r="B42" s="25" t="s">
        <v>195</v>
      </c>
      <c r="C42" s="26" t="s">
        <v>198</v>
      </c>
      <c r="D42" s="27" t="s">
        <v>50</v>
      </c>
      <c r="E42" s="28">
        <v>3</v>
      </c>
      <c r="F42" s="29">
        <v>0</v>
      </c>
      <c r="G42" s="30">
        <f>ROUND(E42*F42,2)</f>
        <v>0</v>
      </c>
      <c r="H42" s="29"/>
      <c r="I42" s="30">
        <f>ROUND(E42*H42,2)</f>
        <v>0</v>
      </c>
      <c r="J42" s="29"/>
      <c r="K42" s="30">
        <f>ROUND(E42*J42,2)</f>
        <v>0</v>
      </c>
      <c r="L42" s="30">
        <v>21</v>
      </c>
      <c r="M42" s="30">
        <f>G42*(1+L42/100)</f>
        <v>0</v>
      </c>
      <c r="N42" s="30">
        <v>0</v>
      </c>
      <c r="O42" s="30">
        <f>ROUND(E42*N42,2)</f>
        <v>0</v>
      </c>
      <c r="P42" s="30">
        <v>0</v>
      </c>
      <c r="Q42" s="30">
        <f>ROUND(E42*P42,2)</f>
        <v>0</v>
      </c>
      <c r="R42" s="30"/>
      <c r="S42" s="30" t="s">
        <v>47</v>
      </c>
      <c r="T42" s="31" t="s">
        <v>48</v>
      </c>
      <c r="U42" s="32">
        <v>0</v>
      </c>
      <c r="V42" s="32">
        <f>ROUND(E42*U42,2)</f>
        <v>0</v>
      </c>
      <c r="W42" s="32"/>
      <c r="X42" s="32" t="s">
        <v>37</v>
      </c>
      <c r="Y42" s="33"/>
      <c r="Z42" s="33"/>
      <c r="AA42" s="33"/>
      <c r="AB42" s="33"/>
      <c r="AC42" s="33"/>
      <c r="AD42" s="33"/>
      <c r="AE42" s="33"/>
      <c r="AF42" s="33"/>
      <c r="AG42" s="33" t="s">
        <v>38</v>
      </c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</row>
    <row r="43" spans="1:60" outlineLevel="1" x14ac:dyDescent="0.3">
      <c r="A43" s="34"/>
      <c r="B43" s="35"/>
      <c r="C43" s="51"/>
      <c r="D43" s="52"/>
      <c r="E43" s="52"/>
      <c r="F43" s="52"/>
      <c r="G43" s="5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3"/>
      <c r="Z43" s="33"/>
      <c r="AA43" s="33"/>
      <c r="AB43" s="33"/>
      <c r="AC43" s="33"/>
      <c r="AD43" s="33"/>
      <c r="AE43" s="33"/>
      <c r="AF43" s="33"/>
      <c r="AG43" s="33" t="s">
        <v>49</v>
      </c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</row>
    <row r="44" spans="1:60" outlineLevel="1" x14ac:dyDescent="0.3">
      <c r="A44" s="24">
        <v>11</v>
      </c>
      <c r="B44" s="25" t="s">
        <v>84</v>
      </c>
      <c r="C44" s="26" t="s">
        <v>85</v>
      </c>
      <c r="D44" s="27" t="s">
        <v>35</v>
      </c>
      <c r="E44" s="28">
        <v>11</v>
      </c>
      <c r="F44" s="29">
        <v>0</v>
      </c>
      <c r="G44" s="30">
        <f>ROUND(E44*F44,2)</f>
        <v>0</v>
      </c>
      <c r="H44" s="29"/>
      <c r="I44" s="30">
        <f>ROUND(E44*H44,2)</f>
        <v>0</v>
      </c>
      <c r="J44" s="29"/>
      <c r="K44" s="30">
        <f>ROUND(E44*J44,2)</f>
        <v>0</v>
      </c>
      <c r="L44" s="30">
        <v>21</v>
      </c>
      <c r="M44" s="30">
        <f>G44*(1+L44/100)</f>
        <v>0</v>
      </c>
      <c r="N44" s="30">
        <v>0</v>
      </c>
      <c r="O44" s="30">
        <f>ROUND(E44*N44,2)</f>
        <v>0</v>
      </c>
      <c r="P44" s="30">
        <v>0</v>
      </c>
      <c r="Q44" s="30">
        <f>ROUND(E44*P44,2)</f>
        <v>0</v>
      </c>
      <c r="R44" s="30"/>
      <c r="S44" s="30" t="s">
        <v>41</v>
      </c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 t="s">
        <v>39</v>
      </c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</row>
    <row r="45" spans="1:60" outlineLevel="1" x14ac:dyDescent="0.3">
      <c r="A45" s="34"/>
      <c r="B45" s="35"/>
      <c r="C45" s="276"/>
      <c r="D45" s="277"/>
      <c r="E45" s="277"/>
      <c r="F45" s="277"/>
      <c r="G45" s="277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1" t="s">
        <v>48</v>
      </c>
      <c r="U45" s="32">
        <v>0</v>
      </c>
      <c r="V45" s="32">
        <f>ROUND(E45*U45,2)</f>
        <v>0</v>
      </c>
      <c r="W45" s="32"/>
      <c r="X45" s="32" t="s">
        <v>60</v>
      </c>
      <c r="Y45" s="33"/>
      <c r="Z45" s="33"/>
      <c r="AA45" s="33"/>
      <c r="AB45" s="33"/>
      <c r="AC45" s="33"/>
      <c r="AD45" s="33"/>
      <c r="AE45" s="33"/>
      <c r="AF45" s="33"/>
      <c r="AG45" s="33" t="s">
        <v>61</v>
      </c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</row>
    <row r="46" spans="1:60" outlineLevel="1" x14ac:dyDescent="0.3">
      <c r="A46" s="34"/>
      <c r="B46" s="35"/>
      <c r="C46" s="278"/>
      <c r="D46" s="279"/>
      <c r="E46" s="279"/>
      <c r="F46" s="279"/>
      <c r="G46" s="279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3"/>
      <c r="Z46" s="33"/>
      <c r="AA46" s="33"/>
      <c r="AB46" s="33"/>
      <c r="AC46" s="33"/>
      <c r="AD46" s="33"/>
      <c r="AE46" s="33"/>
      <c r="AF46" s="33"/>
      <c r="AG46" s="33" t="s">
        <v>39</v>
      </c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</row>
    <row r="47" spans="1:60" outlineLevel="1" x14ac:dyDescent="0.3">
      <c r="A47" s="24">
        <v>15</v>
      </c>
      <c r="B47" s="25" t="s">
        <v>86</v>
      </c>
      <c r="C47" s="26" t="s">
        <v>87</v>
      </c>
      <c r="D47" s="27" t="s">
        <v>51</v>
      </c>
      <c r="E47" s="28">
        <v>57</v>
      </c>
      <c r="F47" s="29">
        <v>0</v>
      </c>
      <c r="G47" s="30">
        <f>ROUND(E47*F47,2)</f>
        <v>0</v>
      </c>
      <c r="H47" s="29"/>
      <c r="I47" s="30">
        <f>ROUND(E47*H47,2)</f>
        <v>0</v>
      </c>
      <c r="J47" s="29"/>
      <c r="K47" s="30">
        <f>ROUND(E47*J47,2)</f>
        <v>0</v>
      </c>
      <c r="L47" s="30">
        <v>21</v>
      </c>
      <c r="M47" s="30">
        <f>G47*(1+L47/100)</f>
        <v>0</v>
      </c>
      <c r="N47" s="30">
        <v>0</v>
      </c>
      <c r="O47" s="30">
        <f>ROUND(E47*N47,2)</f>
        <v>0</v>
      </c>
      <c r="P47" s="30">
        <v>0</v>
      </c>
      <c r="Q47" s="30">
        <f>ROUND(E47*P47,2)</f>
        <v>0</v>
      </c>
      <c r="R47" s="30"/>
      <c r="S47" s="30" t="s">
        <v>47</v>
      </c>
      <c r="T47" s="31" t="s">
        <v>48</v>
      </c>
      <c r="U47" s="32">
        <v>4.6670000000000003E-2</v>
      </c>
      <c r="V47" s="32">
        <f>ROUND(E47*U47,2)</f>
        <v>2.66</v>
      </c>
      <c r="W47" s="32"/>
      <c r="X47" s="32" t="s">
        <v>37</v>
      </c>
      <c r="Y47" s="33"/>
      <c r="Z47" s="33"/>
      <c r="AA47" s="33"/>
      <c r="AB47" s="33"/>
      <c r="AC47" s="33"/>
      <c r="AD47" s="33"/>
      <c r="AE47" s="33"/>
      <c r="AF47" s="33"/>
      <c r="AG47" s="33" t="s">
        <v>76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</row>
    <row r="48" spans="1:60" ht="15" customHeight="1" outlineLevel="1" x14ac:dyDescent="0.3">
      <c r="A48" s="34"/>
      <c r="B48" s="35"/>
      <c r="C48" s="276" t="s">
        <v>88</v>
      </c>
      <c r="D48" s="277"/>
      <c r="E48" s="277"/>
      <c r="F48" s="277"/>
      <c r="G48" s="277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3"/>
      <c r="Z48" s="33"/>
      <c r="AA48" s="33"/>
      <c r="AB48" s="33"/>
      <c r="AC48" s="33"/>
      <c r="AD48" s="33"/>
      <c r="AE48" s="33"/>
      <c r="AF48" s="33"/>
      <c r="AG48" s="33" t="s">
        <v>39</v>
      </c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</row>
    <row r="49" spans="1:60" outlineLevel="1" x14ac:dyDescent="0.3">
      <c r="A49" s="34"/>
      <c r="B49" s="35"/>
      <c r="C49" s="278"/>
      <c r="D49" s="279"/>
      <c r="E49" s="279"/>
      <c r="F49" s="279"/>
      <c r="G49" s="279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1" t="s">
        <v>48</v>
      </c>
      <c r="U49" s="32">
        <v>0.26417000000000002</v>
      </c>
      <c r="V49" s="32">
        <f>ROUND(E49*U49,2)</f>
        <v>0</v>
      </c>
      <c r="W49" s="32"/>
      <c r="X49" s="32" t="s">
        <v>37</v>
      </c>
      <c r="Y49" s="33"/>
      <c r="Z49" s="33"/>
      <c r="AA49" s="33"/>
      <c r="AB49" s="33"/>
      <c r="AC49" s="33"/>
      <c r="AD49" s="33"/>
      <c r="AE49" s="33"/>
      <c r="AF49" s="33"/>
      <c r="AG49" s="33" t="s">
        <v>76</v>
      </c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</row>
    <row r="50" spans="1:60" outlineLevel="1" x14ac:dyDescent="0.3">
      <c r="A50" s="24">
        <v>16</v>
      </c>
      <c r="B50" s="25" t="s">
        <v>89</v>
      </c>
      <c r="C50" s="26" t="s">
        <v>90</v>
      </c>
      <c r="D50" s="27" t="s">
        <v>51</v>
      </c>
      <c r="E50" s="28">
        <v>57</v>
      </c>
      <c r="F50" s="29">
        <v>0</v>
      </c>
      <c r="G50" s="30">
        <f>ROUND(E50*F50,2)</f>
        <v>0</v>
      </c>
      <c r="H50" s="29"/>
      <c r="I50" s="30">
        <f>ROUND(E50*H50,2)</f>
        <v>0</v>
      </c>
      <c r="J50" s="29"/>
      <c r="K50" s="30">
        <f>ROUND(E50*J50,2)</f>
        <v>0</v>
      </c>
      <c r="L50" s="30">
        <v>21</v>
      </c>
      <c r="M50" s="30">
        <f>G50*(1+L50/100)</f>
        <v>0</v>
      </c>
      <c r="N50" s="30">
        <v>0</v>
      </c>
      <c r="O50" s="30">
        <f>ROUND(E50*N50,2)</f>
        <v>0</v>
      </c>
      <c r="P50" s="30">
        <v>0</v>
      </c>
      <c r="Q50" s="30">
        <f>ROUND(E50*P50,2)</f>
        <v>0</v>
      </c>
      <c r="R50" s="30"/>
      <c r="S50" s="30" t="s">
        <v>47</v>
      </c>
      <c r="T50" s="32"/>
      <c r="U50" s="32"/>
      <c r="V50" s="32"/>
      <c r="W50" s="32"/>
      <c r="X50" s="32"/>
      <c r="Y50" s="33"/>
      <c r="Z50" s="33"/>
      <c r="AA50" s="33"/>
      <c r="AB50" s="33"/>
      <c r="AC50" s="33"/>
      <c r="AD50" s="33"/>
      <c r="AE50" s="33"/>
      <c r="AF50" s="33"/>
      <c r="AG50" s="33" t="s">
        <v>39</v>
      </c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</row>
    <row r="51" spans="1:60" ht="15" customHeight="1" outlineLevel="1" x14ac:dyDescent="0.3">
      <c r="A51" s="34"/>
      <c r="B51" s="35"/>
      <c r="C51" s="276" t="s">
        <v>91</v>
      </c>
      <c r="D51" s="277"/>
      <c r="E51" s="277"/>
      <c r="F51" s="277"/>
      <c r="G51" s="277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1" t="s">
        <v>48</v>
      </c>
      <c r="U51" s="32">
        <v>0</v>
      </c>
      <c r="V51" s="32">
        <f>ROUND(E51*U51,2)</f>
        <v>0</v>
      </c>
      <c r="W51" s="32"/>
      <c r="X51" s="32" t="s">
        <v>37</v>
      </c>
      <c r="Y51" s="33"/>
      <c r="Z51" s="33"/>
      <c r="AA51" s="33"/>
      <c r="AB51" s="33"/>
      <c r="AC51" s="33"/>
      <c r="AD51" s="33"/>
      <c r="AE51" s="33"/>
      <c r="AF51" s="33"/>
      <c r="AG51" s="33" t="s">
        <v>77</v>
      </c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</row>
    <row r="52" spans="1:60" outlineLevel="1" x14ac:dyDescent="0.3">
      <c r="A52" s="34"/>
      <c r="B52" s="35"/>
      <c r="C52" s="278"/>
      <c r="D52" s="279"/>
      <c r="E52" s="279"/>
      <c r="F52" s="279"/>
      <c r="G52" s="279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3"/>
      <c r="Z52" s="33"/>
      <c r="AA52" s="33"/>
      <c r="AB52" s="33"/>
      <c r="AC52" s="33"/>
      <c r="AD52" s="33"/>
      <c r="AE52" s="33"/>
      <c r="AF52" s="33"/>
      <c r="AG52" s="33" t="s">
        <v>39</v>
      </c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</row>
    <row r="53" spans="1:60" x14ac:dyDescent="0.3">
      <c r="A53" s="24">
        <v>17</v>
      </c>
      <c r="B53" s="25" t="s">
        <v>92</v>
      </c>
      <c r="C53" s="26" t="s">
        <v>93</v>
      </c>
      <c r="D53" s="27" t="s">
        <v>94</v>
      </c>
      <c r="E53" s="28">
        <v>57</v>
      </c>
      <c r="F53" s="29">
        <v>0</v>
      </c>
      <c r="G53" s="30">
        <f>ROUND(E53*F53,2)</f>
        <v>0</v>
      </c>
      <c r="H53" s="29"/>
      <c r="I53" s="30">
        <f>ROUND(E53*H53,2)</f>
        <v>0</v>
      </c>
      <c r="J53" s="29"/>
      <c r="K53" s="30">
        <f>ROUND(E53*J53,2)</f>
        <v>0</v>
      </c>
      <c r="L53" s="30">
        <v>21</v>
      </c>
      <c r="M53" s="30">
        <f>G53*(1+L53/100)</f>
        <v>0</v>
      </c>
      <c r="N53" s="30">
        <v>0</v>
      </c>
      <c r="O53" s="30">
        <f>ROUND(E53*N53,2)</f>
        <v>0</v>
      </c>
      <c r="P53" s="30">
        <v>0</v>
      </c>
      <c r="Q53" s="30">
        <f>ROUND(E53*P53,2)</f>
        <v>0</v>
      </c>
      <c r="R53" s="30"/>
      <c r="S53" s="30" t="s">
        <v>47</v>
      </c>
      <c r="T53" s="22"/>
      <c r="U53" s="23"/>
      <c r="V53" s="23">
        <f>SUM(V54:V55)</f>
        <v>0</v>
      </c>
      <c r="W53" s="23"/>
      <c r="X53" s="23"/>
      <c r="AG53" t="s">
        <v>34</v>
      </c>
    </row>
    <row r="54" spans="1:60" ht="15" customHeight="1" outlineLevel="1" x14ac:dyDescent="0.3">
      <c r="A54" s="34"/>
      <c r="B54" s="35"/>
      <c r="C54" s="276" t="s">
        <v>95</v>
      </c>
      <c r="D54" s="277"/>
      <c r="E54" s="277"/>
      <c r="F54" s="277"/>
      <c r="G54" s="277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1" t="s">
        <v>48</v>
      </c>
      <c r="U54" s="32">
        <v>0</v>
      </c>
      <c r="V54" s="32">
        <f>ROUND(E54*U54,2)</f>
        <v>0</v>
      </c>
      <c r="W54" s="32"/>
      <c r="X54" s="32" t="s">
        <v>42</v>
      </c>
      <c r="Y54" s="33"/>
      <c r="Z54" s="33"/>
      <c r="AA54" s="33"/>
      <c r="AB54" s="33"/>
      <c r="AC54" s="33"/>
      <c r="AD54" s="33"/>
      <c r="AE54" s="33"/>
      <c r="AF54" s="33"/>
      <c r="AG54" s="33" t="s">
        <v>43</v>
      </c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</row>
    <row r="55" spans="1:60" ht="16.2" customHeight="1" outlineLevel="1" x14ac:dyDescent="0.3">
      <c r="A55" s="34"/>
      <c r="B55" s="35"/>
      <c r="C55" s="278"/>
      <c r="D55" s="279"/>
      <c r="E55" s="279"/>
      <c r="F55" s="279"/>
      <c r="G55" s="279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3"/>
      <c r="Z55" s="33"/>
      <c r="AA55" s="33"/>
      <c r="AB55" s="33"/>
      <c r="AC55" s="33"/>
      <c r="AD55" s="33"/>
      <c r="AE55" s="33"/>
      <c r="AF55" s="33"/>
      <c r="AG55" s="33" t="s">
        <v>49</v>
      </c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6">
        <f>C55</f>
        <v>0</v>
      </c>
      <c r="BB55" s="33"/>
      <c r="BC55" s="33"/>
      <c r="BD55" s="33"/>
      <c r="BE55" s="33"/>
      <c r="BF55" s="33"/>
      <c r="BG55" s="33"/>
      <c r="BH55" s="33"/>
    </row>
    <row r="56" spans="1:60" x14ac:dyDescent="0.3">
      <c r="A56" s="16" t="s">
        <v>33</v>
      </c>
      <c r="B56" s="17" t="s">
        <v>100</v>
      </c>
      <c r="C56" s="18" t="s">
        <v>101</v>
      </c>
      <c r="D56" s="19"/>
      <c r="E56" s="20"/>
      <c r="F56" s="21"/>
      <c r="G56" s="21">
        <f>SUMIF(AG57:AG61,"&lt;&gt;NOR",G57:Q61)</f>
        <v>0</v>
      </c>
      <c r="H56" s="21"/>
      <c r="I56" s="21">
        <f>SUM(I57:I63)</f>
        <v>0</v>
      </c>
      <c r="J56" s="21"/>
      <c r="K56" s="21">
        <f>SUM(K57:K63)</f>
        <v>0</v>
      </c>
      <c r="L56" s="21"/>
      <c r="M56" s="21">
        <f>SUM(M57:M63)</f>
        <v>0</v>
      </c>
      <c r="N56" s="21"/>
      <c r="O56" s="21">
        <f>SUM(O57:O63)</f>
        <v>0</v>
      </c>
      <c r="P56" s="21"/>
      <c r="Q56" s="21">
        <f>SUM(Q57:Q63)</f>
        <v>0</v>
      </c>
      <c r="R56" s="21"/>
      <c r="S56" s="21"/>
      <c r="T56" s="22"/>
      <c r="U56" s="23"/>
      <c r="V56" s="23">
        <f>SUM(V57:V70)</f>
        <v>0</v>
      </c>
      <c r="W56" s="23"/>
      <c r="X56" s="23"/>
      <c r="AG56" t="s">
        <v>34</v>
      </c>
    </row>
    <row r="57" spans="1:60" outlineLevel="1" x14ac:dyDescent="0.3">
      <c r="A57" s="24">
        <v>3</v>
      </c>
      <c r="B57" s="25" t="s">
        <v>102</v>
      </c>
      <c r="C57" s="26" t="s">
        <v>103</v>
      </c>
      <c r="D57" s="27" t="s">
        <v>51</v>
      </c>
      <c r="E57" s="28">
        <v>57</v>
      </c>
      <c r="F57" s="29">
        <v>0</v>
      </c>
      <c r="G57" s="30">
        <f>ROUND(E57*F57,2)</f>
        <v>0</v>
      </c>
      <c r="H57" s="29"/>
      <c r="I57" s="30">
        <f>ROUND(E57*H57,2)</f>
        <v>0</v>
      </c>
      <c r="J57" s="29"/>
      <c r="K57" s="30">
        <f>ROUND(E57*J57,2)</f>
        <v>0</v>
      </c>
      <c r="L57" s="30">
        <v>21</v>
      </c>
      <c r="M57" s="30">
        <f>G57*(1+L57/100)</f>
        <v>0</v>
      </c>
      <c r="N57" s="30">
        <v>0</v>
      </c>
      <c r="O57" s="30">
        <f>ROUND(E57*N57,2)</f>
        <v>0</v>
      </c>
      <c r="P57" s="30">
        <v>0</v>
      </c>
      <c r="Q57" s="30">
        <f>ROUND(E57*P57,2)</f>
        <v>0</v>
      </c>
      <c r="R57" s="30"/>
      <c r="S57" s="30" t="s">
        <v>47</v>
      </c>
      <c r="T57" s="31" t="s">
        <v>48</v>
      </c>
      <c r="U57" s="32">
        <v>0</v>
      </c>
      <c r="V57" s="32">
        <f>ROUND(E57*U57,2)</f>
        <v>0</v>
      </c>
      <c r="W57" s="32"/>
      <c r="X57" s="32" t="s">
        <v>42</v>
      </c>
      <c r="Y57" s="33"/>
      <c r="Z57" s="33"/>
      <c r="AA57" s="33"/>
      <c r="AB57" s="33"/>
      <c r="AC57" s="33"/>
      <c r="AD57" s="33"/>
      <c r="AE57" s="33"/>
      <c r="AF57" s="33"/>
      <c r="AG57" s="33" t="s">
        <v>43</v>
      </c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</row>
    <row r="58" spans="1:60" ht="22.2" customHeight="1" outlineLevel="1" x14ac:dyDescent="0.3">
      <c r="A58" s="34"/>
      <c r="B58" s="35"/>
      <c r="C58" s="276" t="s">
        <v>104</v>
      </c>
      <c r="D58" s="277"/>
      <c r="E58" s="277"/>
      <c r="F58" s="277"/>
      <c r="G58" s="277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3"/>
      <c r="Z58" s="33"/>
      <c r="AA58" s="33"/>
      <c r="AB58" s="33"/>
      <c r="AC58" s="33"/>
      <c r="AD58" s="33"/>
      <c r="AE58" s="33"/>
      <c r="AF58" s="33"/>
      <c r="AG58" s="33" t="s">
        <v>39</v>
      </c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</row>
    <row r="59" spans="1:60" outlineLevel="1" x14ac:dyDescent="0.3">
      <c r="A59" s="24">
        <v>3</v>
      </c>
      <c r="B59" s="25" t="s">
        <v>102</v>
      </c>
      <c r="C59" s="26" t="s">
        <v>230</v>
      </c>
      <c r="D59" s="27" t="s">
        <v>46</v>
      </c>
      <c r="E59" s="28">
        <v>1</v>
      </c>
      <c r="F59" s="29">
        <v>0</v>
      </c>
      <c r="G59" s="30">
        <f>ROUND(E59*F59,2)</f>
        <v>0</v>
      </c>
      <c r="H59" s="29"/>
      <c r="I59" s="30">
        <f>ROUND(E59*H59,2)</f>
        <v>0</v>
      </c>
      <c r="J59" s="29"/>
      <c r="K59" s="30">
        <f>ROUND(E59*J59,2)</f>
        <v>0</v>
      </c>
      <c r="L59" s="30">
        <v>21</v>
      </c>
      <c r="M59" s="30">
        <f>G59*(1+L59/100)</f>
        <v>0</v>
      </c>
      <c r="N59" s="30">
        <v>0</v>
      </c>
      <c r="O59" s="30">
        <f>ROUND(E59*N59,2)</f>
        <v>0</v>
      </c>
      <c r="P59" s="30">
        <v>0</v>
      </c>
      <c r="Q59" s="30">
        <f>ROUND(E59*P59,2)</f>
        <v>0</v>
      </c>
      <c r="R59" s="30"/>
      <c r="S59" s="30" t="s">
        <v>47</v>
      </c>
      <c r="T59" s="32"/>
      <c r="U59" s="32"/>
      <c r="V59" s="32"/>
      <c r="W59" s="32"/>
      <c r="X59" s="32"/>
      <c r="Y59" s="33"/>
      <c r="Z59" s="33"/>
      <c r="AA59" s="33"/>
      <c r="AB59" s="33"/>
      <c r="AC59" s="33"/>
      <c r="AD59" s="33"/>
      <c r="AE59" s="33"/>
      <c r="AF59" s="33"/>
      <c r="AG59" s="33" t="s">
        <v>39</v>
      </c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</row>
    <row r="60" spans="1:60" outlineLevel="1" x14ac:dyDescent="0.3">
      <c r="A60" s="34"/>
      <c r="B60" s="35"/>
      <c r="C60" s="53"/>
      <c r="D60" s="54"/>
      <c r="E60" s="54"/>
      <c r="F60" s="54"/>
      <c r="G60" s="54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1" t="s">
        <v>48</v>
      </c>
      <c r="U60" s="32">
        <v>0</v>
      </c>
      <c r="V60" s="32">
        <f>ROUND(E60*U60,2)</f>
        <v>0</v>
      </c>
      <c r="W60" s="32"/>
      <c r="X60" s="32" t="s">
        <v>42</v>
      </c>
      <c r="Y60" s="33"/>
      <c r="Z60" s="33"/>
      <c r="AA60" s="33"/>
      <c r="AB60" s="33"/>
      <c r="AC60" s="33"/>
      <c r="AD60" s="33"/>
      <c r="AE60" s="33"/>
      <c r="AF60" s="33"/>
      <c r="AG60" s="33" t="s">
        <v>43</v>
      </c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</row>
    <row r="61" spans="1:60" outlineLevel="1" x14ac:dyDescent="0.3">
      <c r="A61" s="24">
        <v>4</v>
      </c>
      <c r="B61" s="25" t="s">
        <v>105</v>
      </c>
      <c r="C61" s="26" t="s">
        <v>200</v>
      </c>
      <c r="D61" s="27" t="s">
        <v>46</v>
      </c>
      <c r="E61" s="28">
        <v>1</v>
      </c>
      <c r="F61" s="29">
        <v>0</v>
      </c>
      <c r="G61" s="30">
        <f>ROUND(E61*F61,2)</f>
        <v>0</v>
      </c>
      <c r="H61" s="29"/>
      <c r="I61" s="30">
        <f>ROUND(E61*H61,2)</f>
        <v>0</v>
      </c>
      <c r="J61" s="29"/>
      <c r="K61" s="30">
        <f>ROUND(E61*J61,2)</f>
        <v>0</v>
      </c>
      <c r="L61" s="30">
        <v>21</v>
      </c>
      <c r="M61" s="30">
        <f>G61*(1+L61/100)</f>
        <v>0</v>
      </c>
      <c r="N61" s="30">
        <v>0</v>
      </c>
      <c r="O61" s="30">
        <f>ROUND(E61*N61,2)</f>
        <v>0</v>
      </c>
      <c r="P61" s="30">
        <v>0</v>
      </c>
      <c r="Q61" s="30">
        <f>ROUND(E61*P61,2)</f>
        <v>0</v>
      </c>
      <c r="R61" s="30"/>
      <c r="S61" s="30" t="s">
        <v>47</v>
      </c>
      <c r="T61" s="32"/>
      <c r="U61" s="32"/>
      <c r="V61" s="32"/>
      <c r="W61" s="32"/>
      <c r="X61" s="32"/>
      <c r="Y61" s="33"/>
      <c r="Z61" s="33"/>
      <c r="AA61" s="33"/>
      <c r="AB61" s="33"/>
      <c r="AC61" s="33"/>
      <c r="AD61" s="33"/>
      <c r="AE61" s="33"/>
      <c r="AF61" s="33"/>
      <c r="AG61" s="33" t="s">
        <v>39</v>
      </c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</row>
    <row r="62" spans="1:60" ht="13.8" customHeight="1" outlineLevel="1" x14ac:dyDescent="0.3">
      <c r="A62" s="34"/>
      <c r="B62" s="35"/>
      <c r="C62" s="53"/>
      <c r="D62" s="54"/>
      <c r="E62" s="54"/>
      <c r="F62" s="54"/>
      <c r="G62" s="54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1" t="s">
        <v>48</v>
      </c>
      <c r="U62" s="32">
        <v>0</v>
      </c>
      <c r="V62" s="32">
        <f>ROUND(E62*U62,2)</f>
        <v>0</v>
      </c>
      <c r="W62" s="32"/>
      <c r="X62" s="32" t="s">
        <v>37</v>
      </c>
      <c r="Y62" s="33"/>
      <c r="Z62" s="33"/>
      <c r="AA62" s="33"/>
      <c r="AB62" s="33"/>
      <c r="AC62" s="33"/>
      <c r="AD62" s="33"/>
      <c r="AE62" s="33"/>
      <c r="AF62" s="33"/>
      <c r="AG62" s="33" t="s">
        <v>38</v>
      </c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</row>
    <row r="63" spans="1:60" outlineLevel="1" x14ac:dyDescent="0.3">
      <c r="A63" s="38"/>
      <c r="B63" s="39" t="s">
        <v>181</v>
      </c>
      <c r="C63" s="40"/>
      <c r="D63" s="41"/>
      <c r="E63" s="42"/>
      <c r="F63" s="42"/>
      <c r="G63" s="43">
        <f>G8+G20+G31+G56</f>
        <v>0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32"/>
      <c r="U63" s="32"/>
      <c r="V63" s="32"/>
      <c r="W63" s="32"/>
      <c r="X63" s="32"/>
      <c r="Y63" s="33"/>
      <c r="Z63" s="33"/>
      <c r="AA63" s="33"/>
      <c r="AB63" s="33"/>
      <c r="AC63" s="33"/>
      <c r="AD63" s="33"/>
      <c r="AE63" s="33"/>
      <c r="AF63" s="33"/>
      <c r="AG63" s="33" t="s">
        <v>49</v>
      </c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6">
        <f>C63</f>
        <v>0</v>
      </c>
      <c r="BB63" s="33"/>
      <c r="BC63" s="33"/>
      <c r="BD63" s="33"/>
      <c r="BE63" s="33"/>
      <c r="BF63" s="33"/>
      <c r="BG63" s="33"/>
      <c r="BH63" s="33"/>
    </row>
    <row r="64" spans="1:60" s="63" customFormat="1" x14ac:dyDescent="0.3">
      <c r="A64" s="56"/>
      <c r="B64" s="57"/>
      <c r="C64" s="58"/>
      <c r="D64" s="59"/>
      <c r="E64" s="60"/>
      <c r="F64" s="61"/>
      <c r="G64" s="62"/>
      <c r="H64" s="61"/>
      <c r="I64" s="62"/>
      <c r="J64" s="61"/>
      <c r="K64" s="62"/>
      <c r="L64" s="62"/>
      <c r="M64" s="62"/>
      <c r="N64" s="62"/>
      <c r="O64" s="62"/>
      <c r="P64" s="62"/>
      <c r="Q64" s="62"/>
      <c r="R64" s="62"/>
      <c r="S64" s="62"/>
    </row>
    <row r="65" spans="1:19" s="63" customFormat="1" x14ac:dyDescent="0.3">
      <c r="A65" s="56"/>
      <c r="B65" s="57"/>
      <c r="C65" s="270"/>
      <c r="D65" s="271"/>
      <c r="E65" s="271"/>
      <c r="F65" s="271"/>
      <c r="G65" s="271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</row>
    <row r="66" spans="1:19" s="63" customFormat="1" x14ac:dyDescent="0.3">
      <c r="A66" s="56"/>
      <c r="B66" s="57"/>
      <c r="C66" s="58"/>
      <c r="D66" s="59"/>
      <c r="E66" s="60"/>
      <c r="F66" s="61"/>
      <c r="G66" s="62"/>
      <c r="H66" s="61"/>
      <c r="I66" s="62"/>
      <c r="J66" s="61"/>
      <c r="K66" s="62"/>
      <c r="L66" s="62"/>
      <c r="M66" s="62"/>
      <c r="N66" s="62"/>
      <c r="O66" s="62"/>
      <c r="P66" s="62"/>
      <c r="Q66" s="62"/>
      <c r="R66" s="62"/>
      <c r="S66" s="62"/>
    </row>
    <row r="67" spans="1:19" s="63" customFormat="1" x14ac:dyDescent="0.3">
      <c r="A67" s="56"/>
      <c r="B67" s="57"/>
      <c r="C67" s="270"/>
      <c r="D67" s="271"/>
      <c r="E67" s="271"/>
      <c r="F67" s="271"/>
      <c r="G67" s="271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</row>
    <row r="68" spans="1:19" s="63" customFormat="1" x14ac:dyDescent="0.3">
      <c r="A68" s="56"/>
      <c r="B68" s="57"/>
      <c r="C68" s="58"/>
      <c r="D68" s="59"/>
      <c r="E68" s="60"/>
      <c r="F68" s="61"/>
      <c r="G68" s="62"/>
      <c r="H68" s="61"/>
      <c r="I68" s="62"/>
      <c r="J68" s="61"/>
      <c r="K68" s="62"/>
      <c r="L68" s="62"/>
      <c r="M68" s="62"/>
      <c r="N68" s="62"/>
      <c r="O68" s="62"/>
      <c r="P68" s="62"/>
      <c r="Q68" s="62"/>
      <c r="R68" s="62"/>
      <c r="S68" s="62"/>
    </row>
    <row r="69" spans="1:19" s="63" customFormat="1" x14ac:dyDescent="0.3">
      <c r="A69" s="56"/>
      <c r="B69" s="57"/>
      <c r="C69" s="272"/>
      <c r="D69" s="273"/>
      <c r="E69" s="273"/>
      <c r="F69" s="273"/>
      <c r="G69" s="273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</row>
    <row r="70" spans="1:19" s="63" customFormat="1" x14ac:dyDescent="0.3">
      <c r="A70" s="56"/>
      <c r="B70" s="57"/>
      <c r="C70" s="270"/>
      <c r="D70" s="271"/>
      <c r="E70" s="271"/>
      <c r="F70" s="271"/>
      <c r="G70" s="271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</row>
    <row r="71" spans="1:19" s="63" customFormat="1" x14ac:dyDescent="0.3">
      <c r="A71" s="56"/>
      <c r="B71" s="57"/>
      <c r="C71" s="58"/>
      <c r="D71" s="59"/>
      <c r="E71" s="60"/>
      <c r="F71" s="61"/>
      <c r="G71" s="62"/>
      <c r="H71" s="61"/>
      <c r="I71" s="62"/>
      <c r="J71" s="61"/>
      <c r="K71" s="62"/>
      <c r="L71" s="62"/>
      <c r="M71" s="62"/>
      <c r="N71" s="62"/>
      <c r="O71" s="62"/>
      <c r="P71" s="62"/>
      <c r="Q71" s="62"/>
      <c r="R71" s="62"/>
      <c r="S71" s="62"/>
    </row>
    <row r="72" spans="1:19" s="63" customFormat="1" x14ac:dyDescent="0.3">
      <c r="A72" s="56"/>
      <c r="B72" s="57"/>
      <c r="C72" s="272"/>
      <c r="D72" s="273"/>
      <c r="E72" s="273"/>
      <c r="F72" s="273"/>
      <c r="G72" s="273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</row>
    <row r="73" spans="1:19" s="63" customFormat="1" x14ac:dyDescent="0.3">
      <c r="A73" s="56"/>
      <c r="B73" s="57"/>
      <c r="C73" s="270"/>
      <c r="D73" s="271"/>
      <c r="E73" s="271"/>
      <c r="F73" s="271"/>
      <c r="G73" s="271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</row>
    <row r="74" spans="1:19" s="63" customFormat="1" x14ac:dyDescent="0.3">
      <c r="A74" s="56"/>
      <c r="B74" s="57"/>
      <c r="C74" s="58"/>
      <c r="D74" s="59"/>
      <c r="E74" s="60"/>
      <c r="F74" s="61"/>
      <c r="G74" s="62"/>
      <c r="H74" s="61"/>
      <c r="I74" s="62"/>
      <c r="J74" s="61"/>
      <c r="K74" s="62"/>
      <c r="L74" s="62"/>
      <c r="M74" s="62"/>
      <c r="N74" s="62"/>
      <c r="O74" s="62"/>
      <c r="P74" s="62"/>
      <c r="Q74" s="62"/>
      <c r="R74" s="62"/>
      <c r="S74" s="62"/>
    </row>
    <row r="75" spans="1:19" s="63" customFormat="1" x14ac:dyDescent="0.3">
      <c r="A75" s="56"/>
      <c r="B75" s="57"/>
      <c r="C75" s="270"/>
      <c r="D75" s="271"/>
      <c r="E75" s="271"/>
      <c r="F75" s="271"/>
      <c r="G75" s="271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</row>
    <row r="76" spans="1:19" s="63" customFormat="1" x14ac:dyDescent="0.3">
      <c r="A76" s="56"/>
      <c r="B76" s="57"/>
      <c r="C76" s="58"/>
      <c r="D76" s="59"/>
      <c r="E76" s="60"/>
      <c r="F76" s="61"/>
      <c r="G76" s="62"/>
      <c r="H76" s="61"/>
      <c r="I76" s="62"/>
      <c r="J76" s="61"/>
      <c r="K76" s="62"/>
      <c r="L76" s="62"/>
      <c r="M76" s="62"/>
      <c r="N76" s="62"/>
      <c r="O76" s="62"/>
      <c r="P76" s="62"/>
      <c r="Q76" s="62"/>
      <c r="R76" s="62"/>
      <c r="S76" s="62"/>
    </row>
    <row r="77" spans="1:19" s="63" customFormat="1" x14ac:dyDescent="0.3">
      <c r="A77" s="56"/>
      <c r="B77" s="57"/>
      <c r="C77" s="270"/>
      <c r="D77" s="271"/>
      <c r="E77" s="271"/>
      <c r="F77" s="271"/>
      <c r="G77" s="271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</row>
    <row r="78" spans="1:19" s="63" customFormat="1" x14ac:dyDescent="0.3">
      <c r="A78" s="56"/>
      <c r="B78" s="57"/>
      <c r="C78" s="58"/>
      <c r="D78" s="59"/>
      <c r="E78" s="60"/>
      <c r="F78" s="61"/>
      <c r="G78" s="62"/>
      <c r="H78" s="61"/>
      <c r="I78" s="62"/>
      <c r="J78" s="61"/>
      <c r="K78" s="62"/>
      <c r="L78" s="62"/>
      <c r="M78" s="62"/>
      <c r="N78" s="62"/>
      <c r="O78" s="62"/>
      <c r="P78" s="62"/>
      <c r="Q78" s="62"/>
      <c r="R78" s="62"/>
      <c r="S78" s="62"/>
    </row>
    <row r="79" spans="1:19" s="63" customFormat="1" x14ac:dyDescent="0.3">
      <c r="A79" s="56"/>
      <c r="B79" s="57"/>
      <c r="C79" s="270"/>
      <c r="D79" s="271"/>
      <c r="E79" s="271"/>
      <c r="F79" s="271"/>
      <c r="G79" s="271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</row>
    <row r="80" spans="1:19" s="63" customFormat="1" x14ac:dyDescent="0.3">
      <c r="A80" s="75"/>
      <c r="B80" s="76"/>
      <c r="C80" s="77"/>
      <c r="D80" s="78"/>
      <c r="E80" s="79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</row>
    <row r="81" spans="1:19" s="63" customFormat="1" x14ac:dyDescent="0.3">
      <c r="A81" s="56"/>
      <c r="B81" s="57"/>
      <c r="C81" s="58"/>
      <c r="D81" s="59"/>
      <c r="E81" s="60"/>
      <c r="F81" s="61"/>
      <c r="G81" s="62"/>
      <c r="H81" s="61"/>
      <c r="I81" s="62"/>
      <c r="J81" s="61"/>
      <c r="K81" s="62"/>
      <c r="L81" s="62"/>
      <c r="M81" s="62"/>
      <c r="N81" s="62"/>
      <c r="O81" s="62"/>
      <c r="P81" s="62"/>
      <c r="Q81" s="62"/>
      <c r="R81" s="62"/>
      <c r="S81" s="62"/>
    </row>
    <row r="82" spans="1:19" s="63" customFormat="1" x14ac:dyDescent="0.3">
      <c r="A82" s="56"/>
      <c r="B82" s="57"/>
      <c r="C82" s="270"/>
      <c r="D82" s="271"/>
      <c r="E82" s="271"/>
      <c r="F82" s="271"/>
      <c r="G82" s="271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</row>
    <row r="83" spans="1:19" s="63" customFormat="1" x14ac:dyDescent="0.3">
      <c r="A83" s="56"/>
      <c r="B83" s="57"/>
      <c r="C83" s="58"/>
      <c r="D83" s="59"/>
      <c r="E83" s="60"/>
      <c r="F83" s="61"/>
      <c r="G83" s="62"/>
      <c r="H83" s="61"/>
      <c r="I83" s="62"/>
      <c r="J83" s="61"/>
      <c r="K83" s="62"/>
      <c r="L83" s="62"/>
      <c r="M83" s="62"/>
      <c r="N83" s="62"/>
      <c r="O83" s="62"/>
      <c r="P83" s="62"/>
      <c r="Q83" s="62"/>
      <c r="R83" s="62"/>
      <c r="S83" s="62"/>
    </row>
    <row r="84" spans="1:19" s="63" customFormat="1" x14ac:dyDescent="0.3">
      <c r="A84" s="56"/>
      <c r="B84" s="57"/>
      <c r="C84" s="270"/>
      <c r="D84" s="271"/>
      <c r="E84" s="271"/>
      <c r="F84" s="271"/>
      <c r="G84" s="271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</row>
    <row r="85" spans="1:19" s="63" customFormat="1" x14ac:dyDescent="0.3">
      <c r="A85" s="56"/>
      <c r="B85" s="57"/>
      <c r="C85" s="58"/>
      <c r="D85" s="59"/>
      <c r="E85" s="60"/>
      <c r="F85" s="61"/>
      <c r="G85" s="62"/>
      <c r="H85" s="61"/>
      <c r="I85" s="62"/>
      <c r="J85" s="61"/>
      <c r="K85" s="62"/>
      <c r="L85" s="62"/>
      <c r="M85" s="62"/>
      <c r="N85" s="62"/>
      <c r="O85" s="62"/>
      <c r="P85" s="62"/>
      <c r="Q85" s="62"/>
      <c r="R85" s="62"/>
      <c r="S85" s="62"/>
    </row>
    <row r="86" spans="1:19" s="63" customFormat="1" x14ac:dyDescent="0.3">
      <c r="A86" s="56"/>
      <c r="B86" s="57"/>
      <c r="C86" s="270"/>
      <c r="D86" s="271"/>
      <c r="E86" s="271"/>
      <c r="F86" s="271"/>
      <c r="G86" s="271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</row>
    <row r="87" spans="1:19" s="63" customFormat="1" x14ac:dyDescent="0.3">
      <c r="A87" s="75"/>
      <c r="B87" s="76"/>
      <c r="C87" s="77"/>
      <c r="D87" s="78"/>
      <c r="E87" s="79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</row>
    <row r="88" spans="1:19" s="63" customFormat="1" x14ac:dyDescent="0.3">
      <c r="A88" s="56"/>
      <c r="B88" s="57"/>
      <c r="C88" s="58"/>
      <c r="D88" s="59"/>
      <c r="E88" s="60"/>
      <c r="F88" s="61"/>
      <c r="G88" s="62"/>
      <c r="H88" s="61"/>
      <c r="I88" s="62"/>
      <c r="J88" s="61"/>
      <c r="K88" s="62"/>
      <c r="L88" s="62"/>
      <c r="M88" s="62"/>
      <c r="N88" s="62"/>
      <c r="O88" s="62"/>
      <c r="P88" s="62"/>
      <c r="Q88" s="62"/>
      <c r="R88" s="62"/>
      <c r="S88" s="62"/>
    </row>
    <row r="89" spans="1:19" s="63" customFormat="1" x14ac:dyDescent="0.3">
      <c r="A89" s="56"/>
      <c r="B89" s="57"/>
      <c r="C89" s="272"/>
      <c r="D89" s="273"/>
      <c r="E89" s="273"/>
      <c r="F89" s="273"/>
      <c r="G89" s="273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</row>
    <row r="90" spans="1:19" s="63" customFormat="1" x14ac:dyDescent="0.3">
      <c r="A90" s="56"/>
      <c r="B90" s="57"/>
      <c r="C90" s="270"/>
      <c r="D90" s="271"/>
      <c r="E90" s="271"/>
      <c r="F90" s="271"/>
      <c r="G90" s="271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19" s="63" customFormat="1" x14ac:dyDescent="0.3">
      <c r="A91" s="56"/>
      <c r="B91" s="57"/>
      <c r="C91" s="58"/>
      <c r="D91" s="59"/>
      <c r="E91" s="60"/>
      <c r="F91" s="61"/>
      <c r="G91" s="62"/>
      <c r="H91" s="61"/>
      <c r="I91" s="62"/>
      <c r="J91" s="61"/>
      <c r="K91" s="62"/>
      <c r="L91" s="62"/>
      <c r="M91" s="62"/>
      <c r="N91" s="62"/>
      <c r="O91" s="62"/>
      <c r="P91" s="62"/>
      <c r="Q91" s="62"/>
      <c r="R91" s="62"/>
      <c r="S91" s="62"/>
    </row>
    <row r="92" spans="1:19" s="63" customFormat="1" x14ac:dyDescent="0.3">
      <c r="A92" s="56"/>
      <c r="B92" s="57"/>
      <c r="C92" s="270"/>
      <c r="D92" s="271"/>
      <c r="E92" s="271"/>
      <c r="F92" s="271"/>
      <c r="G92" s="271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</row>
    <row r="93" spans="1:19" s="63" customFormat="1" x14ac:dyDescent="0.3">
      <c r="A93" s="56"/>
      <c r="B93" s="57"/>
      <c r="C93" s="58"/>
      <c r="D93" s="59"/>
      <c r="E93" s="60"/>
      <c r="F93" s="61"/>
      <c r="G93" s="62"/>
      <c r="H93" s="61"/>
      <c r="I93" s="62"/>
      <c r="J93" s="61"/>
      <c r="K93" s="62"/>
      <c r="L93" s="62"/>
      <c r="M93" s="62"/>
      <c r="N93" s="62"/>
      <c r="O93" s="62"/>
      <c r="P93" s="62"/>
      <c r="Q93" s="62"/>
      <c r="R93" s="62"/>
      <c r="S93" s="62"/>
    </row>
    <row r="94" spans="1:19" s="63" customFormat="1" x14ac:dyDescent="0.3">
      <c r="A94" s="56"/>
      <c r="B94" s="57"/>
      <c r="C94" s="270"/>
      <c r="D94" s="271"/>
      <c r="E94" s="271"/>
      <c r="F94" s="271"/>
      <c r="G94" s="271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s="63" customFormat="1" x14ac:dyDescent="0.3">
      <c r="A95" s="56"/>
      <c r="B95" s="57"/>
      <c r="C95" s="58"/>
      <c r="D95" s="59"/>
      <c r="E95" s="60"/>
      <c r="F95" s="61"/>
      <c r="G95" s="62"/>
      <c r="H95" s="61"/>
      <c r="I95" s="62"/>
      <c r="J95" s="61"/>
      <c r="K95" s="62"/>
      <c r="L95" s="62"/>
      <c r="M95" s="62"/>
      <c r="N95" s="62"/>
      <c r="O95" s="62"/>
      <c r="P95" s="62"/>
      <c r="Q95" s="62"/>
      <c r="R95" s="62"/>
      <c r="S95" s="62"/>
    </row>
    <row r="96" spans="1:19" s="63" customFormat="1" x14ac:dyDescent="0.3">
      <c r="A96" s="56"/>
      <c r="B96" s="57"/>
      <c r="C96" s="270"/>
      <c r="D96" s="271"/>
      <c r="E96" s="271"/>
      <c r="F96" s="271"/>
      <c r="G96" s="271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7" spans="1:19" s="63" customFormat="1" x14ac:dyDescent="0.3">
      <c r="A97" s="56"/>
      <c r="B97" s="57"/>
      <c r="C97" s="58"/>
      <c r="D97" s="59"/>
      <c r="E97" s="60"/>
      <c r="F97" s="61"/>
      <c r="G97" s="62"/>
      <c r="H97" s="61"/>
      <c r="I97" s="62"/>
      <c r="J97" s="61"/>
      <c r="K97" s="62"/>
      <c r="L97" s="62"/>
      <c r="M97" s="62"/>
      <c r="N97" s="62"/>
      <c r="O97" s="62"/>
      <c r="P97" s="62"/>
      <c r="Q97" s="62"/>
      <c r="R97" s="62"/>
      <c r="S97" s="62"/>
    </row>
    <row r="98" spans="1:19" s="63" customFormat="1" x14ac:dyDescent="0.3">
      <c r="A98" s="56"/>
      <c r="B98" s="57"/>
      <c r="C98" s="270"/>
      <c r="D98" s="271"/>
      <c r="E98" s="271"/>
      <c r="F98" s="271"/>
      <c r="G98" s="271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</row>
    <row r="99" spans="1:19" s="63" customFormat="1" x14ac:dyDescent="0.3">
      <c r="A99" s="56"/>
      <c r="B99" s="57"/>
      <c r="C99" s="58"/>
      <c r="D99" s="59"/>
      <c r="E99" s="60"/>
      <c r="F99" s="61"/>
      <c r="G99" s="62"/>
      <c r="H99" s="61"/>
      <c r="I99" s="62"/>
      <c r="J99" s="61"/>
      <c r="K99" s="62"/>
      <c r="L99" s="62"/>
      <c r="M99" s="62"/>
      <c r="N99" s="62"/>
      <c r="O99" s="62"/>
      <c r="P99" s="62"/>
      <c r="Q99" s="62"/>
      <c r="R99" s="62"/>
      <c r="S99" s="62"/>
    </row>
    <row r="100" spans="1:19" s="63" customFormat="1" x14ac:dyDescent="0.3">
      <c r="A100" s="56"/>
      <c r="B100" s="57"/>
      <c r="C100" s="270"/>
      <c r="D100" s="271"/>
      <c r="E100" s="271"/>
      <c r="F100" s="271"/>
      <c r="G100" s="271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s="63" customFormat="1" x14ac:dyDescent="0.3">
      <c r="A101" s="56"/>
      <c r="B101" s="57"/>
      <c r="C101" s="58"/>
      <c r="D101" s="59"/>
      <c r="E101" s="60"/>
      <c r="F101" s="61"/>
      <c r="G101" s="62"/>
      <c r="H101" s="61"/>
      <c r="I101" s="62"/>
      <c r="J101" s="61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s="63" customFormat="1" x14ac:dyDescent="0.3">
      <c r="A102" s="56"/>
      <c r="B102" s="57"/>
      <c r="C102" s="272"/>
      <c r="D102" s="273"/>
      <c r="E102" s="273"/>
      <c r="F102" s="273"/>
      <c r="G102" s="273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s="63" customFormat="1" x14ac:dyDescent="0.3">
      <c r="A103" s="56"/>
      <c r="B103" s="57"/>
      <c r="C103" s="270"/>
      <c r="D103" s="271"/>
      <c r="E103" s="271"/>
      <c r="F103" s="271"/>
      <c r="G103" s="271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s="63" customFormat="1" x14ac:dyDescent="0.3">
      <c r="A104" s="75"/>
      <c r="B104" s="76"/>
      <c r="C104" s="77"/>
      <c r="D104" s="78"/>
      <c r="E104" s="79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</row>
    <row r="105" spans="1:19" s="63" customFormat="1" x14ac:dyDescent="0.3">
      <c r="A105" s="56"/>
      <c r="B105" s="57"/>
      <c r="C105" s="58"/>
      <c r="D105" s="59"/>
      <c r="E105" s="60"/>
      <c r="F105" s="61"/>
      <c r="G105" s="62"/>
      <c r="H105" s="61"/>
      <c r="I105" s="62"/>
      <c r="J105" s="61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s="63" customFormat="1" x14ac:dyDescent="0.3">
      <c r="A106" s="56"/>
      <c r="B106" s="57"/>
      <c r="C106" s="270"/>
      <c r="D106" s="271"/>
      <c r="E106" s="271"/>
      <c r="F106" s="271"/>
      <c r="G106" s="271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19" s="63" customFormat="1" x14ac:dyDescent="0.3">
      <c r="A107" s="56"/>
      <c r="B107" s="57"/>
      <c r="C107" s="58"/>
      <c r="D107" s="59"/>
      <c r="E107" s="60"/>
      <c r="F107" s="61"/>
      <c r="G107" s="62"/>
      <c r="H107" s="61"/>
      <c r="I107" s="62"/>
      <c r="J107" s="61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19" s="63" customFormat="1" x14ac:dyDescent="0.3">
      <c r="A108" s="56"/>
      <c r="B108" s="57"/>
      <c r="C108" s="272"/>
      <c r="D108" s="273"/>
      <c r="E108" s="273"/>
      <c r="F108" s="273"/>
      <c r="G108" s="273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 s="63" customFormat="1" x14ac:dyDescent="0.3">
      <c r="A109" s="56"/>
      <c r="B109" s="57"/>
      <c r="C109" s="270"/>
      <c r="D109" s="271"/>
      <c r="E109" s="271"/>
      <c r="F109" s="271"/>
      <c r="G109" s="271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19" s="63" customFormat="1" x14ac:dyDescent="0.3">
      <c r="A110" s="56"/>
      <c r="B110" s="57"/>
      <c r="C110" s="58"/>
      <c r="D110" s="59"/>
      <c r="E110" s="60"/>
      <c r="F110" s="61"/>
      <c r="G110" s="62"/>
      <c r="H110" s="61"/>
      <c r="I110" s="62"/>
      <c r="J110" s="61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19" s="63" customFormat="1" x14ac:dyDescent="0.3">
      <c r="A111" s="56"/>
      <c r="B111" s="57"/>
      <c r="C111" s="270"/>
      <c r="D111" s="271"/>
      <c r="E111" s="271"/>
      <c r="F111" s="271"/>
      <c r="G111" s="271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</row>
    <row r="112" spans="1:19" s="63" customFormat="1" x14ac:dyDescent="0.3">
      <c r="A112" s="56"/>
      <c r="B112" s="57"/>
      <c r="C112" s="58"/>
      <c r="D112" s="59"/>
      <c r="E112" s="60"/>
      <c r="F112" s="61"/>
      <c r="G112" s="62"/>
      <c r="H112" s="61"/>
      <c r="I112" s="62"/>
      <c r="J112" s="61"/>
      <c r="K112" s="62"/>
      <c r="L112" s="62"/>
      <c r="M112" s="62"/>
      <c r="N112" s="62"/>
      <c r="O112" s="62"/>
      <c r="P112" s="62"/>
      <c r="Q112" s="62"/>
      <c r="R112" s="62"/>
      <c r="S112" s="62"/>
    </row>
    <row r="113" spans="1:19" s="63" customFormat="1" x14ac:dyDescent="0.3">
      <c r="A113" s="56"/>
      <c r="B113" s="57"/>
      <c r="C113" s="270"/>
      <c r="D113" s="271"/>
      <c r="E113" s="271"/>
      <c r="F113" s="271"/>
      <c r="G113" s="271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</row>
    <row r="114" spans="1:19" s="63" customFormat="1" x14ac:dyDescent="0.3">
      <c r="A114" s="56"/>
      <c r="B114" s="57"/>
      <c r="C114" s="58"/>
      <c r="D114" s="59"/>
      <c r="E114" s="60"/>
      <c r="F114" s="61"/>
      <c r="G114" s="62"/>
      <c r="H114" s="61"/>
      <c r="I114" s="62"/>
      <c r="J114" s="61"/>
      <c r="K114" s="62"/>
      <c r="L114" s="62"/>
      <c r="M114" s="62"/>
      <c r="N114" s="62"/>
      <c r="O114" s="62"/>
      <c r="P114" s="62"/>
      <c r="Q114" s="62"/>
      <c r="R114" s="62"/>
      <c r="S114" s="62"/>
    </row>
    <row r="115" spans="1:19" s="63" customFormat="1" x14ac:dyDescent="0.3">
      <c r="A115" s="56"/>
      <c r="B115" s="57"/>
      <c r="C115" s="272"/>
      <c r="D115" s="273"/>
      <c r="E115" s="273"/>
      <c r="F115" s="273"/>
      <c r="G115" s="273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</row>
    <row r="116" spans="1:19" s="63" customFormat="1" x14ac:dyDescent="0.3">
      <c r="A116" s="56"/>
      <c r="B116" s="57"/>
      <c r="C116" s="270"/>
      <c r="D116" s="271"/>
      <c r="E116" s="271"/>
      <c r="F116" s="271"/>
      <c r="G116" s="271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</row>
    <row r="117" spans="1:19" s="63" customFormat="1" x14ac:dyDescent="0.3">
      <c r="A117" s="56"/>
      <c r="B117" s="57"/>
      <c r="C117" s="58"/>
      <c r="D117" s="59"/>
      <c r="E117" s="60"/>
      <c r="F117" s="61"/>
      <c r="G117" s="62"/>
      <c r="H117" s="61"/>
      <c r="I117" s="62"/>
      <c r="J117" s="61"/>
      <c r="K117" s="62"/>
      <c r="L117" s="62"/>
      <c r="M117" s="62"/>
      <c r="N117" s="62"/>
      <c r="O117" s="62"/>
      <c r="P117" s="62"/>
      <c r="Q117" s="62"/>
      <c r="R117" s="62"/>
      <c r="S117" s="62"/>
    </row>
    <row r="118" spans="1:19" s="63" customFormat="1" x14ac:dyDescent="0.3">
      <c r="A118" s="56"/>
      <c r="B118" s="57"/>
      <c r="C118" s="272"/>
      <c r="D118" s="273"/>
      <c r="E118" s="273"/>
      <c r="F118" s="273"/>
      <c r="G118" s="273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</row>
    <row r="119" spans="1:19" s="63" customFormat="1" x14ac:dyDescent="0.3">
      <c r="A119" s="56"/>
      <c r="B119" s="57"/>
      <c r="C119" s="270"/>
      <c r="D119" s="271"/>
      <c r="E119" s="271"/>
      <c r="F119" s="271"/>
      <c r="G119" s="271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58"/>
      <c r="D120" s="59"/>
      <c r="E120" s="60"/>
      <c r="F120" s="61"/>
      <c r="G120" s="62"/>
      <c r="H120" s="61"/>
      <c r="I120" s="62"/>
      <c r="J120" s="61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56"/>
      <c r="B121" s="57"/>
      <c r="C121" s="272"/>
      <c r="D121" s="273"/>
      <c r="E121" s="273"/>
      <c r="F121" s="273"/>
      <c r="G121" s="273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</row>
    <row r="122" spans="1:19" s="63" customFormat="1" x14ac:dyDescent="0.3">
      <c r="A122" s="56"/>
      <c r="B122" s="57"/>
      <c r="C122" s="270"/>
      <c r="D122" s="271"/>
      <c r="E122" s="271"/>
      <c r="F122" s="271"/>
      <c r="G122" s="271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58"/>
      <c r="D123" s="59"/>
      <c r="E123" s="60"/>
      <c r="F123" s="61"/>
      <c r="G123" s="62"/>
      <c r="H123" s="61"/>
      <c r="I123" s="62"/>
      <c r="J123" s="61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272"/>
      <c r="D124" s="273"/>
      <c r="E124" s="273"/>
      <c r="F124" s="273"/>
      <c r="G124" s="273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0"/>
      <c r="D125" s="271"/>
      <c r="E125" s="271"/>
      <c r="F125" s="271"/>
      <c r="G125" s="271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56"/>
      <c r="B126" s="57"/>
      <c r="C126" s="58"/>
      <c r="D126" s="59"/>
      <c r="E126" s="60"/>
      <c r="F126" s="61"/>
      <c r="G126" s="62"/>
      <c r="H126" s="61"/>
      <c r="I126" s="62"/>
      <c r="J126" s="61"/>
      <c r="K126" s="62"/>
      <c r="L126" s="62"/>
      <c r="M126" s="62"/>
      <c r="N126" s="62"/>
      <c r="O126" s="62"/>
      <c r="P126" s="62"/>
      <c r="Q126" s="62"/>
      <c r="R126" s="62"/>
      <c r="S126" s="62"/>
    </row>
    <row r="127" spans="1:19" s="63" customFormat="1" x14ac:dyDescent="0.3">
      <c r="A127" s="56"/>
      <c r="B127" s="57"/>
      <c r="C127" s="272"/>
      <c r="D127" s="273"/>
      <c r="E127" s="273"/>
      <c r="F127" s="273"/>
      <c r="G127" s="273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270"/>
      <c r="D128" s="271"/>
      <c r="E128" s="271"/>
      <c r="F128" s="271"/>
      <c r="G128" s="271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75"/>
      <c r="B129" s="76"/>
      <c r="C129" s="77"/>
      <c r="D129" s="78"/>
      <c r="E129" s="79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</row>
    <row r="130" spans="1:19" s="63" customFormat="1" x14ac:dyDescent="0.3">
      <c r="A130" s="56"/>
      <c r="B130" s="57"/>
      <c r="C130" s="272"/>
      <c r="D130" s="273"/>
      <c r="E130" s="273"/>
      <c r="F130" s="273"/>
      <c r="G130" s="273"/>
      <c r="H130" s="62"/>
      <c r="I130" s="62"/>
      <c r="J130" s="62"/>
      <c r="K130" s="62"/>
      <c r="L130" s="62"/>
      <c r="M130" s="62"/>
      <c r="N130" s="60"/>
      <c r="O130" s="60"/>
      <c r="P130" s="60"/>
      <c r="Q130" s="60"/>
      <c r="R130" s="62"/>
      <c r="S130" s="62"/>
    </row>
    <row r="131" spans="1:19" s="63" customFormat="1" x14ac:dyDescent="0.3">
      <c r="A131" s="56"/>
      <c r="B131" s="57"/>
      <c r="C131" s="58"/>
      <c r="D131" s="59"/>
      <c r="E131" s="60"/>
      <c r="F131" s="61"/>
      <c r="G131" s="62"/>
      <c r="H131" s="61"/>
      <c r="I131" s="62"/>
      <c r="J131" s="61"/>
      <c r="K131" s="62"/>
      <c r="L131" s="62"/>
      <c r="M131" s="62"/>
      <c r="N131" s="60"/>
      <c r="O131" s="60"/>
      <c r="P131" s="60"/>
      <c r="Q131" s="60"/>
      <c r="R131" s="62"/>
      <c r="S131" s="62"/>
    </row>
    <row r="132" spans="1:19" s="63" customFormat="1" x14ac:dyDescent="0.3">
      <c r="A132" s="56"/>
      <c r="B132" s="57"/>
      <c r="C132" s="272"/>
      <c r="D132" s="273"/>
      <c r="E132" s="273"/>
      <c r="F132" s="273"/>
      <c r="G132" s="273"/>
      <c r="H132" s="62"/>
      <c r="I132" s="62"/>
      <c r="J132" s="62"/>
      <c r="K132" s="62"/>
      <c r="L132" s="62"/>
      <c r="M132" s="62"/>
      <c r="N132" s="60"/>
      <c r="O132" s="60"/>
      <c r="P132" s="60"/>
      <c r="Q132" s="60"/>
      <c r="R132" s="62"/>
      <c r="S132" s="62"/>
    </row>
    <row r="133" spans="1:19" s="63" customFormat="1" x14ac:dyDescent="0.3">
      <c r="A133" s="56"/>
      <c r="B133" s="57"/>
      <c r="C133" s="58"/>
      <c r="D133" s="59"/>
      <c r="E133" s="60"/>
      <c r="F133" s="61"/>
      <c r="G133" s="62"/>
      <c r="H133" s="61"/>
      <c r="I133" s="62"/>
      <c r="J133" s="61"/>
      <c r="K133" s="62"/>
      <c r="L133" s="62"/>
      <c r="M133" s="62"/>
      <c r="N133" s="60"/>
      <c r="O133" s="60"/>
      <c r="P133" s="60"/>
      <c r="Q133" s="60"/>
      <c r="R133" s="62"/>
      <c r="S133" s="62"/>
    </row>
    <row r="134" spans="1:19" s="63" customFormat="1" x14ac:dyDescent="0.3">
      <c r="A134" s="56"/>
      <c r="B134" s="57"/>
      <c r="C134" s="272"/>
      <c r="D134" s="273"/>
      <c r="E134" s="273"/>
      <c r="F134" s="273"/>
      <c r="G134" s="273"/>
      <c r="H134" s="62"/>
      <c r="I134" s="62"/>
      <c r="J134" s="62"/>
      <c r="K134" s="62"/>
      <c r="L134" s="62"/>
      <c r="M134" s="62"/>
      <c r="N134" s="60"/>
      <c r="O134" s="60"/>
      <c r="P134" s="60"/>
      <c r="Q134" s="60"/>
      <c r="R134" s="62"/>
      <c r="S134" s="62"/>
    </row>
    <row r="135" spans="1:19" s="63" customFormat="1" x14ac:dyDescent="0.3">
      <c r="A135" s="56"/>
      <c r="B135" s="57"/>
      <c r="C135" s="58"/>
      <c r="D135" s="59"/>
      <c r="E135" s="60"/>
      <c r="F135" s="61"/>
      <c r="G135" s="62"/>
      <c r="H135" s="61"/>
      <c r="I135" s="62"/>
      <c r="J135" s="61"/>
      <c r="K135" s="62"/>
      <c r="L135" s="62"/>
      <c r="M135" s="62"/>
      <c r="N135" s="60"/>
      <c r="O135" s="60"/>
      <c r="P135" s="60"/>
      <c r="Q135" s="60"/>
      <c r="R135" s="62"/>
      <c r="S135" s="62"/>
    </row>
    <row r="136" spans="1:19" s="63" customFormat="1" x14ac:dyDescent="0.3">
      <c r="A136" s="56"/>
      <c r="B136" s="57"/>
      <c r="C136" s="58"/>
      <c r="D136" s="59"/>
      <c r="E136" s="60"/>
      <c r="F136" s="61"/>
      <c r="G136" s="62"/>
      <c r="H136" s="61"/>
      <c r="I136" s="62"/>
      <c r="J136" s="61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58"/>
      <c r="D137" s="59"/>
      <c r="E137" s="60"/>
      <c r="F137" s="61"/>
      <c r="G137" s="62"/>
      <c r="H137" s="61"/>
      <c r="I137" s="62"/>
      <c r="J137" s="61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272"/>
      <c r="D138" s="273"/>
      <c r="E138" s="273"/>
      <c r="F138" s="273"/>
      <c r="G138" s="273"/>
      <c r="H138" s="61"/>
      <c r="I138" s="62"/>
      <c r="J138" s="61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56"/>
      <c r="B139" s="57"/>
      <c r="C139" s="58"/>
      <c r="D139" s="59"/>
      <c r="E139" s="60"/>
      <c r="F139" s="61"/>
      <c r="G139" s="62"/>
      <c r="H139" s="61"/>
      <c r="I139" s="62"/>
      <c r="J139" s="61"/>
      <c r="K139" s="62"/>
      <c r="L139" s="62"/>
      <c r="M139" s="62"/>
      <c r="N139" s="62"/>
      <c r="O139" s="62"/>
      <c r="P139" s="62"/>
      <c r="Q139" s="62"/>
      <c r="R139" s="62"/>
      <c r="S139" s="62"/>
    </row>
    <row r="140" spans="1:19" s="63" customFormat="1" x14ac:dyDescent="0.3">
      <c r="A140" s="56"/>
      <c r="B140" s="57"/>
      <c r="C140" s="272"/>
      <c r="D140" s="273"/>
      <c r="E140" s="273"/>
      <c r="F140" s="273"/>
      <c r="G140" s="273"/>
      <c r="H140" s="61"/>
      <c r="I140" s="62"/>
      <c r="J140" s="61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s="63" customFormat="1" x14ac:dyDescent="0.3">
      <c r="A141" s="56"/>
      <c r="B141" s="57"/>
      <c r="C141" s="58"/>
      <c r="D141" s="59"/>
      <c r="E141" s="60"/>
      <c r="F141" s="61"/>
      <c r="G141" s="62"/>
      <c r="H141" s="61"/>
      <c r="I141" s="62"/>
      <c r="J141" s="61"/>
      <c r="K141" s="62"/>
      <c r="L141" s="62"/>
      <c r="M141" s="62"/>
      <c r="N141" s="62"/>
      <c r="O141" s="62"/>
      <c r="P141" s="62"/>
      <c r="Q141" s="62"/>
      <c r="R141" s="62"/>
      <c r="S141" s="62"/>
    </row>
    <row r="142" spans="1:19" s="63" customFormat="1" x14ac:dyDescent="0.3">
      <c r="A142" s="56"/>
      <c r="B142" s="57"/>
      <c r="C142" s="272"/>
      <c r="D142" s="273"/>
      <c r="E142" s="273"/>
      <c r="F142" s="273"/>
      <c r="G142" s="273"/>
      <c r="H142" s="61"/>
      <c r="I142" s="62"/>
      <c r="J142" s="61"/>
      <c r="K142" s="62"/>
      <c r="L142" s="62"/>
      <c r="M142" s="62"/>
      <c r="N142" s="62"/>
      <c r="O142" s="62"/>
      <c r="P142" s="62"/>
      <c r="Q142" s="62"/>
      <c r="R142" s="62"/>
      <c r="S142" s="62"/>
    </row>
    <row r="143" spans="1:19" s="63" customFormat="1" x14ac:dyDescent="0.3">
      <c r="A143" s="56"/>
      <c r="B143" s="57"/>
      <c r="C143" s="270"/>
      <c r="D143" s="271"/>
      <c r="E143" s="271"/>
      <c r="F143" s="271"/>
      <c r="G143" s="271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</row>
    <row r="144" spans="1:19" s="63" customFormat="1" x14ac:dyDescent="0.3">
      <c r="A144" s="56"/>
      <c r="B144" s="57"/>
      <c r="C144" s="58"/>
      <c r="D144" s="59"/>
      <c r="E144" s="60"/>
      <c r="F144" s="61"/>
      <c r="G144" s="62"/>
      <c r="H144" s="61"/>
      <c r="I144" s="62"/>
      <c r="J144" s="61"/>
      <c r="K144" s="62"/>
      <c r="L144" s="62"/>
      <c r="M144" s="62"/>
      <c r="N144" s="62"/>
      <c r="O144" s="62"/>
      <c r="P144" s="62"/>
      <c r="Q144" s="62"/>
      <c r="R144" s="62"/>
      <c r="S144" s="62"/>
    </row>
    <row r="145" spans="1:19" s="63" customFormat="1" x14ac:dyDescent="0.3">
      <c r="A145" s="56"/>
      <c r="B145" s="57"/>
      <c r="C145" s="270"/>
      <c r="D145" s="271"/>
      <c r="E145" s="271"/>
      <c r="F145" s="271"/>
      <c r="G145" s="271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</row>
    <row r="146" spans="1:19" s="63" customFormat="1" x14ac:dyDescent="0.3">
      <c r="A146" s="56"/>
      <c r="B146" s="57"/>
      <c r="C146" s="58"/>
      <c r="D146" s="59"/>
      <c r="E146" s="60"/>
      <c r="F146" s="61"/>
      <c r="G146" s="62"/>
      <c r="H146" s="61"/>
      <c r="I146" s="62"/>
      <c r="J146" s="61"/>
      <c r="K146" s="62"/>
      <c r="L146" s="62"/>
      <c r="M146" s="62"/>
      <c r="N146" s="62"/>
      <c r="O146" s="62"/>
      <c r="P146" s="62"/>
      <c r="Q146" s="62"/>
      <c r="R146" s="62"/>
      <c r="S146" s="62"/>
    </row>
    <row r="147" spans="1:19" s="63" customFormat="1" x14ac:dyDescent="0.3">
      <c r="A147" s="56"/>
      <c r="B147" s="57"/>
      <c r="C147" s="270"/>
      <c r="D147" s="271"/>
      <c r="E147" s="271"/>
      <c r="F147" s="271"/>
      <c r="G147" s="271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</row>
    <row r="148" spans="1:19" s="63" customFormat="1" x14ac:dyDescent="0.3">
      <c r="A148" s="75"/>
      <c r="B148" s="76"/>
      <c r="C148" s="77"/>
      <c r="D148" s="78"/>
      <c r="E148" s="79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</row>
    <row r="149" spans="1:19" s="63" customFormat="1" x14ac:dyDescent="0.3">
      <c r="A149" s="56"/>
      <c r="B149" s="57"/>
      <c r="C149" s="58"/>
      <c r="D149" s="59"/>
      <c r="E149" s="60"/>
      <c r="F149" s="61"/>
      <c r="G149" s="62"/>
      <c r="H149" s="61"/>
      <c r="I149" s="62"/>
      <c r="J149" s="61"/>
      <c r="K149" s="62"/>
      <c r="L149" s="62"/>
      <c r="M149" s="62"/>
      <c r="N149" s="62"/>
      <c r="O149" s="62"/>
      <c r="P149" s="62"/>
      <c r="Q149" s="62"/>
      <c r="R149" s="62"/>
      <c r="S149" s="62"/>
    </row>
    <row r="150" spans="1:19" s="63" customFormat="1" x14ac:dyDescent="0.3">
      <c r="A150" s="75"/>
      <c r="B150" s="76"/>
      <c r="C150" s="77"/>
      <c r="D150" s="78"/>
      <c r="E150" s="79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</row>
    <row r="151" spans="1:19" s="63" customFormat="1" x14ac:dyDescent="0.3">
      <c r="A151" s="56"/>
      <c r="B151" s="57"/>
      <c r="C151" s="58"/>
      <c r="D151" s="59"/>
      <c r="E151" s="60"/>
      <c r="F151" s="61"/>
      <c r="G151" s="62"/>
      <c r="H151" s="61"/>
      <c r="I151" s="62"/>
      <c r="J151" s="61"/>
      <c r="K151" s="62"/>
      <c r="L151" s="62"/>
      <c r="M151" s="62"/>
      <c r="N151" s="62"/>
      <c r="O151" s="62"/>
      <c r="P151" s="62"/>
      <c r="Q151" s="62"/>
      <c r="R151" s="62"/>
      <c r="S151" s="62"/>
    </row>
    <row r="152" spans="1:19" s="63" customFormat="1" x14ac:dyDescent="0.3">
      <c r="A152" s="56"/>
      <c r="B152" s="57"/>
      <c r="C152" s="270"/>
      <c r="D152" s="271"/>
      <c r="E152" s="271"/>
      <c r="F152" s="271"/>
      <c r="G152" s="271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</row>
    <row r="153" spans="1:19" s="63" customFormat="1" x14ac:dyDescent="0.3">
      <c r="A153" s="56"/>
      <c r="B153" s="57"/>
      <c r="C153" s="58"/>
      <c r="D153" s="59"/>
      <c r="E153" s="60"/>
      <c r="F153" s="61"/>
      <c r="G153" s="62"/>
      <c r="H153" s="61"/>
      <c r="I153" s="62"/>
      <c r="J153" s="61"/>
      <c r="K153" s="62"/>
      <c r="L153" s="62"/>
      <c r="M153" s="62"/>
      <c r="N153" s="62"/>
      <c r="O153" s="62"/>
      <c r="P153" s="62"/>
      <c r="Q153" s="62"/>
      <c r="R153" s="62"/>
      <c r="S153" s="62"/>
    </row>
    <row r="154" spans="1:19" s="63" customFormat="1" x14ac:dyDescent="0.3">
      <c r="A154" s="56"/>
      <c r="B154" s="57"/>
      <c r="C154" s="270"/>
      <c r="D154" s="271"/>
      <c r="E154" s="271"/>
      <c r="F154" s="271"/>
      <c r="G154" s="271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</row>
    <row r="155" spans="1:19" s="63" customFormat="1" x14ac:dyDescent="0.3">
      <c r="A155" s="56"/>
      <c r="B155" s="57"/>
      <c r="C155" s="58"/>
      <c r="D155" s="59"/>
      <c r="E155" s="60"/>
      <c r="F155" s="61"/>
      <c r="G155" s="62"/>
      <c r="H155" s="61"/>
      <c r="I155" s="62"/>
      <c r="J155" s="61"/>
      <c r="K155" s="62"/>
      <c r="L155" s="62"/>
      <c r="M155" s="62"/>
      <c r="N155" s="62"/>
      <c r="O155" s="62"/>
      <c r="P155" s="62"/>
      <c r="Q155" s="62"/>
      <c r="R155" s="62"/>
      <c r="S155" s="62"/>
    </row>
    <row r="156" spans="1:19" s="63" customFormat="1" x14ac:dyDescent="0.3">
      <c r="A156" s="56"/>
      <c r="B156" s="57"/>
      <c r="C156" s="270"/>
      <c r="D156" s="271"/>
      <c r="E156" s="271"/>
      <c r="F156" s="271"/>
      <c r="G156" s="271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</row>
    <row r="157" spans="1:19" s="63" customFormat="1" x14ac:dyDescent="0.3">
      <c r="A157" s="75"/>
      <c r="B157" s="76"/>
      <c r="C157" s="77"/>
      <c r="D157" s="78"/>
      <c r="E157" s="79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</row>
    <row r="158" spans="1:19" s="63" customFormat="1" x14ac:dyDescent="0.3">
      <c r="A158" s="56"/>
      <c r="B158" s="57"/>
      <c r="C158" s="58"/>
      <c r="D158" s="59"/>
      <c r="E158" s="60"/>
      <c r="F158" s="61"/>
      <c r="G158" s="62"/>
      <c r="H158" s="61"/>
      <c r="I158" s="62"/>
      <c r="J158" s="61"/>
      <c r="K158" s="62"/>
      <c r="L158" s="62"/>
      <c r="M158" s="62"/>
      <c r="N158" s="62"/>
      <c r="O158" s="62"/>
      <c r="P158" s="62"/>
      <c r="Q158" s="62"/>
      <c r="R158" s="62"/>
      <c r="S158" s="62"/>
    </row>
    <row r="159" spans="1:19" s="63" customFormat="1" x14ac:dyDescent="0.3">
      <c r="A159" s="56"/>
      <c r="B159" s="57"/>
      <c r="C159" s="272"/>
      <c r="D159" s="273"/>
      <c r="E159" s="273"/>
      <c r="F159" s="273"/>
      <c r="G159" s="273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</row>
    <row r="160" spans="1:19" s="63" customFormat="1" x14ac:dyDescent="0.3">
      <c r="A160" s="56"/>
      <c r="B160" s="57"/>
      <c r="C160" s="270"/>
      <c r="D160" s="271"/>
      <c r="E160" s="271"/>
      <c r="F160" s="271"/>
      <c r="G160" s="271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</row>
    <row r="161" spans="1:25" s="63" customFormat="1" x14ac:dyDescent="0.3">
      <c r="A161" s="56"/>
      <c r="B161" s="57"/>
      <c r="C161" s="58"/>
      <c r="D161" s="59"/>
      <c r="E161" s="60"/>
      <c r="F161" s="61"/>
      <c r="G161" s="62"/>
      <c r="H161" s="61"/>
      <c r="I161" s="62"/>
      <c r="J161" s="61"/>
      <c r="K161" s="62"/>
      <c r="L161" s="62"/>
      <c r="M161" s="62"/>
      <c r="N161" s="62"/>
      <c r="O161" s="62"/>
      <c r="P161" s="62"/>
      <c r="Q161" s="62"/>
      <c r="R161" s="62"/>
      <c r="S161" s="62"/>
    </row>
    <row r="162" spans="1:25" s="63" customFormat="1" x14ac:dyDescent="0.3">
      <c r="A162" s="56"/>
      <c r="B162" s="57"/>
      <c r="C162" s="272"/>
      <c r="D162" s="273"/>
      <c r="E162" s="273"/>
      <c r="F162" s="273"/>
      <c r="G162" s="273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</row>
    <row r="163" spans="1:25" s="63" customFormat="1" x14ac:dyDescent="0.3">
      <c r="A163" s="75"/>
      <c r="B163" s="76"/>
      <c r="C163" s="77"/>
      <c r="D163" s="81"/>
      <c r="E163" s="75"/>
      <c r="F163" s="75"/>
      <c r="G163" s="82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</row>
    <row r="164" spans="1:25" s="63" customFormat="1" x14ac:dyDescent="0.3">
      <c r="B164" s="67"/>
      <c r="C164" s="67"/>
      <c r="D164" s="68"/>
    </row>
    <row r="165" spans="1:25" s="63" customFormat="1" x14ac:dyDescent="0.3">
      <c r="A165" s="65"/>
      <c r="B165" s="66"/>
      <c r="C165" s="274"/>
      <c r="D165" s="275"/>
      <c r="E165" s="275"/>
      <c r="F165" s="275"/>
      <c r="G165" s="275"/>
    </row>
    <row r="166" spans="1:25" s="63" customFormat="1" x14ac:dyDescent="0.3">
      <c r="B166" s="67"/>
      <c r="C166" s="67"/>
      <c r="D166" s="68"/>
    </row>
    <row r="167" spans="1:25" s="63" customFormat="1" x14ac:dyDescent="0.3">
      <c r="B167" s="67"/>
      <c r="C167" s="67"/>
      <c r="D167" s="68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</row>
    <row r="168" spans="1:25" s="63" customFormat="1" x14ac:dyDescent="0.3">
      <c r="A168" s="70"/>
      <c r="B168" s="71"/>
      <c r="C168" s="71"/>
      <c r="D168" s="72"/>
      <c r="E168" s="73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</row>
    <row r="169" spans="1:25" s="63" customFormat="1" x14ac:dyDescent="0.3">
      <c r="A169" s="75"/>
      <c r="B169" s="76"/>
      <c r="C169" s="77"/>
      <c r="D169" s="78"/>
      <c r="E169" s="79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</row>
    <row r="170" spans="1:25" s="63" customFormat="1" x14ac:dyDescent="0.3">
      <c r="A170" s="56"/>
      <c r="B170" s="57"/>
      <c r="C170" s="58"/>
      <c r="D170" s="59"/>
      <c r="E170" s="60"/>
      <c r="F170" s="61"/>
      <c r="G170" s="62"/>
      <c r="H170" s="61"/>
      <c r="I170" s="62"/>
      <c r="J170" s="61"/>
      <c r="K170" s="62"/>
      <c r="L170" s="62"/>
      <c r="M170" s="62"/>
      <c r="N170" s="62"/>
      <c r="O170" s="62"/>
      <c r="P170" s="62"/>
      <c r="Q170" s="62"/>
      <c r="R170" s="62"/>
      <c r="S170" s="62"/>
      <c r="Y170" s="64"/>
    </row>
    <row r="171" spans="1:25" s="63" customFormat="1" x14ac:dyDescent="0.3">
      <c r="A171" s="56"/>
      <c r="B171" s="57"/>
      <c r="C171" s="270"/>
      <c r="D171" s="271"/>
      <c r="E171" s="271"/>
      <c r="F171" s="271"/>
      <c r="G171" s="271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Y171" s="64"/>
    </row>
    <row r="172" spans="1:25" s="63" customFormat="1" x14ac:dyDescent="0.3">
      <c r="A172" s="56"/>
      <c r="B172" s="57"/>
      <c r="C172" s="58"/>
      <c r="D172" s="59"/>
      <c r="E172" s="60"/>
      <c r="F172" s="61"/>
      <c r="G172" s="62"/>
      <c r="H172" s="61"/>
      <c r="I172" s="62"/>
      <c r="J172" s="61"/>
      <c r="K172" s="62"/>
      <c r="L172" s="62"/>
      <c r="M172" s="62"/>
      <c r="N172" s="62"/>
      <c r="O172" s="62"/>
      <c r="P172" s="62"/>
      <c r="Q172" s="62"/>
      <c r="R172" s="62"/>
      <c r="S172" s="62"/>
      <c r="Y172" s="64"/>
    </row>
    <row r="173" spans="1:25" s="63" customFormat="1" x14ac:dyDescent="0.3">
      <c r="A173" s="56"/>
      <c r="B173" s="57"/>
      <c r="C173" s="270"/>
      <c r="D173" s="271"/>
      <c r="E173" s="271"/>
      <c r="F173" s="271"/>
      <c r="G173" s="271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Y173" s="64"/>
    </row>
    <row r="174" spans="1:25" s="63" customFormat="1" x14ac:dyDescent="0.3">
      <c r="A174" s="56"/>
      <c r="B174" s="57"/>
      <c r="C174" s="58"/>
      <c r="D174" s="59"/>
      <c r="E174" s="60"/>
      <c r="F174" s="61"/>
      <c r="G174" s="62"/>
      <c r="H174" s="61"/>
      <c r="I174" s="62"/>
      <c r="J174" s="61"/>
      <c r="K174" s="62"/>
      <c r="L174" s="62"/>
      <c r="M174" s="62"/>
      <c r="N174" s="62"/>
      <c r="O174" s="62"/>
      <c r="P174" s="62"/>
      <c r="Q174" s="62"/>
      <c r="R174" s="62"/>
      <c r="S174" s="62"/>
      <c r="Y174" s="64"/>
    </row>
    <row r="175" spans="1:25" s="63" customFormat="1" x14ac:dyDescent="0.3">
      <c r="A175" s="56"/>
      <c r="B175" s="57"/>
      <c r="C175" s="270"/>
      <c r="D175" s="271"/>
      <c r="E175" s="271"/>
      <c r="F175" s="271"/>
      <c r="G175" s="271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Y175" s="64"/>
    </row>
    <row r="176" spans="1:25" s="63" customFormat="1" x14ac:dyDescent="0.3">
      <c r="A176" s="56"/>
      <c r="B176" s="57"/>
      <c r="C176" s="58"/>
      <c r="D176" s="59"/>
      <c r="E176" s="60"/>
      <c r="F176" s="61"/>
      <c r="G176" s="62"/>
      <c r="H176" s="61"/>
      <c r="I176" s="62"/>
      <c r="J176" s="61"/>
      <c r="K176" s="62"/>
      <c r="L176" s="62"/>
      <c r="M176" s="62"/>
      <c r="N176" s="62"/>
      <c r="O176" s="62"/>
      <c r="P176" s="62"/>
      <c r="Q176" s="62"/>
      <c r="R176" s="62"/>
      <c r="S176" s="62"/>
      <c r="Y176" s="64"/>
    </row>
    <row r="177" spans="1:25" s="63" customFormat="1" x14ac:dyDescent="0.3">
      <c r="A177" s="56"/>
      <c r="B177" s="57"/>
      <c r="C177" s="270"/>
      <c r="D177" s="271"/>
      <c r="E177" s="271"/>
      <c r="F177" s="271"/>
      <c r="G177" s="271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Y177" s="64"/>
    </row>
    <row r="178" spans="1:25" s="63" customFormat="1" x14ac:dyDescent="0.3">
      <c r="A178" s="56"/>
      <c r="B178" s="57"/>
      <c r="C178" s="58"/>
      <c r="D178" s="59"/>
      <c r="E178" s="60"/>
      <c r="F178" s="61"/>
      <c r="G178" s="62"/>
      <c r="H178" s="61"/>
      <c r="I178" s="62"/>
      <c r="J178" s="61"/>
      <c r="K178" s="62"/>
      <c r="L178" s="62"/>
      <c r="M178" s="62"/>
      <c r="N178" s="62"/>
      <c r="O178" s="62"/>
      <c r="P178" s="62"/>
      <c r="Q178" s="62"/>
      <c r="R178" s="62"/>
      <c r="S178" s="62"/>
      <c r="Y178" s="64"/>
    </row>
    <row r="179" spans="1:25" s="63" customFormat="1" x14ac:dyDescent="0.3">
      <c r="A179" s="56"/>
      <c r="B179" s="57"/>
      <c r="C179" s="270"/>
      <c r="D179" s="271"/>
      <c r="E179" s="271"/>
      <c r="F179" s="271"/>
      <c r="G179" s="271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Y179" s="64"/>
    </row>
    <row r="180" spans="1:25" s="63" customFormat="1" x14ac:dyDescent="0.3">
      <c r="A180" s="56"/>
      <c r="B180" s="57"/>
      <c r="C180" s="58"/>
      <c r="D180" s="59"/>
      <c r="E180" s="60"/>
      <c r="F180" s="61"/>
      <c r="G180" s="62"/>
      <c r="H180" s="61"/>
      <c r="I180" s="62"/>
      <c r="J180" s="61"/>
      <c r="K180" s="62"/>
      <c r="L180" s="62"/>
      <c r="M180" s="62"/>
      <c r="N180" s="62"/>
      <c r="O180" s="62"/>
      <c r="P180" s="62"/>
      <c r="Q180" s="62"/>
      <c r="R180" s="62"/>
      <c r="S180" s="62"/>
      <c r="Y180" s="64"/>
    </row>
    <row r="181" spans="1:25" s="63" customFormat="1" x14ac:dyDescent="0.3">
      <c r="A181" s="56"/>
      <c r="B181" s="57"/>
      <c r="C181" s="270"/>
      <c r="D181" s="271"/>
      <c r="E181" s="271"/>
      <c r="F181" s="271"/>
      <c r="G181" s="271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Y181" s="64"/>
    </row>
    <row r="182" spans="1:25" s="63" customFormat="1" x14ac:dyDescent="0.3">
      <c r="A182" s="56"/>
      <c r="B182" s="57"/>
      <c r="C182" s="58"/>
      <c r="D182" s="59"/>
      <c r="E182" s="60"/>
      <c r="F182" s="61"/>
      <c r="G182" s="62"/>
      <c r="H182" s="61"/>
      <c r="I182" s="62"/>
      <c r="J182" s="61"/>
      <c r="K182" s="62"/>
      <c r="L182" s="62"/>
      <c r="M182" s="62"/>
      <c r="N182" s="62"/>
      <c r="O182" s="62"/>
      <c r="P182" s="62"/>
      <c r="Q182" s="62"/>
      <c r="R182" s="62"/>
      <c r="S182" s="62"/>
      <c r="Y182" s="64"/>
    </row>
    <row r="183" spans="1:25" s="63" customFormat="1" x14ac:dyDescent="0.3">
      <c r="A183" s="56"/>
      <c r="B183" s="57"/>
      <c r="C183" s="270"/>
      <c r="D183" s="271"/>
      <c r="E183" s="271"/>
      <c r="F183" s="271"/>
      <c r="G183" s="271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Y183" s="64"/>
    </row>
    <row r="184" spans="1:25" s="63" customFormat="1" x14ac:dyDescent="0.3">
      <c r="A184" s="56"/>
      <c r="B184" s="57"/>
      <c r="C184" s="58"/>
      <c r="D184" s="59"/>
      <c r="E184" s="60"/>
      <c r="F184" s="61"/>
      <c r="G184" s="62"/>
      <c r="H184" s="61"/>
      <c r="I184" s="62"/>
      <c r="J184" s="61"/>
      <c r="K184" s="62"/>
      <c r="L184" s="62"/>
      <c r="M184" s="62"/>
      <c r="N184" s="62"/>
      <c r="O184" s="62"/>
      <c r="P184" s="62"/>
      <c r="Q184" s="62"/>
      <c r="R184" s="62"/>
      <c r="S184" s="62"/>
      <c r="Y184" s="64"/>
    </row>
    <row r="185" spans="1:25" s="63" customFormat="1" x14ac:dyDescent="0.3">
      <c r="A185" s="56"/>
      <c r="B185" s="57"/>
      <c r="C185" s="270"/>
      <c r="D185" s="271"/>
      <c r="E185" s="271"/>
      <c r="F185" s="271"/>
      <c r="G185" s="271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Y185" s="64"/>
    </row>
    <row r="186" spans="1:25" s="63" customFormat="1" x14ac:dyDescent="0.3">
      <c r="A186" s="56"/>
      <c r="B186" s="57"/>
      <c r="C186" s="58"/>
      <c r="D186" s="59"/>
      <c r="E186" s="60"/>
      <c r="F186" s="61"/>
      <c r="G186" s="62"/>
      <c r="H186" s="61"/>
      <c r="I186" s="62"/>
      <c r="J186" s="61"/>
      <c r="K186" s="62"/>
      <c r="L186" s="62"/>
      <c r="M186" s="62"/>
      <c r="N186" s="62"/>
      <c r="O186" s="62"/>
      <c r="P186" s="62"/>
      <c r="Q186" s="62"/>
      <c r="R186" s="62"/>
      <c r="S186" s="62"/>
      <c r="Y186" s="64"/>
    </row>
    <row r="187" spans="1:25" s="63" customFormat="1" x14ac:dyDescent="0.3">
      <c r="A187" s="56"/>
      <c r="B187" s="57"/>
      <c r="C187" s="270"/>
      <c r="D187" s="271"/>
      <c r="E187" s="271"/>
      <c r="F187" s="271"/>
      <c r="G187" s="271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Y187" s="64"/>
    </row>
    <row r="188" spans="1:25" s="63" customFormat="1" x14ac:dyDescent="0.3">
      <c r="A188" s="56"/>
      <c r="B188" s="57"/>
      <c r="C188" s="58"/>
      <c r="D188" s="59"/>
      <c r="E188" s="60"/>
      <c r="F188" s="61"/>
      <c r="G188" s="62"/>
      <c r="H188" s="61"/>
      <c r="I188" s="62"/>
      <c r="J188" s="61"/>
      <c r="K188" s="62"/>
      <c r="L188" s="62"/>
      <c r="M188" s="62"/>
      <c r="N188" s="62"/>
      <c r="O188" s="62"/>
      <c r="P188" s="62"/>
      <c r="Q188" s="62"/>
      <c r="R188" s="62"/>
      <c r="S188" s="62"/>
      <c r="Y188" s="64"/>
    </row>
    <row r="189" spans="1:25" s="63" customFormat="1" x14ac:dyDescent="0.3">
      <c r="A189" s="56"/>
      <c r="B189" s="57"/>
      <c r="C189" s="270"/>
      <c r="D189" s="271"/>
      <c r="E189" s="271"/>
      <c r="F189" s="271"/>
      <c r="G189" s="271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</row>
    <row r="190" spans="1:25" s="63" customFormat="1" x14ac:dyDescent="0.3">
      <c r="A190" s="56"/>
      <c r="B190" s="57"/>
      <c r="C190" s="58"/>
      <c r="D190" s="59"/>
      <c r="E190" s="60"/>
      <c r="F190" s="61"/>
      <c r="G190" s="62"/>
      <c r="H190" s="61"/>
      <c r="I190" s="62"/>
      <c r="J190" s="61"/>
      <c r="K190" s="62"/>
      <c r="L190" s="62"/>
      <c r="M190" s="62"/>
      <c r="N190" s="62"/>
      <c r="O190" s="62"/>
      <c r="P190" s="62"/>
      <c r="Q190" s="62"/>
      <c r="R190" s="62"/>
      <c r="S190" s="62"/>
    </row>
    <row r="191" spans="1:25" s="63" customFormat="1" x14ac:dyDescent="0.3">
      <c r="A191" s="56"/>
      <c r="B191" s="57"/>
      <c r="C191" s="270"/>
      <c r="D191" s="271"/>
      <c r="E191" s="271"/>
      <c r="F191" s="271"/>
      <c r="G191" s="271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</row>
    <row r="192" spans="1:25" s="63" customFormat="1" x14ac:dyDescent="0.3">
      <c r="A192" s="56"/>
      <c r="B192" s="57"/>
      <c r="C192" s="58"/>
      <c r="D192" s="59"/>
      <c r="E192" s="60"/>
      <c r="F192" s="61"/>
      <c r="G192" s="62"/>
      <c r="H192" s="61"/>
      <c r="I192" s="62"/>
      <c r="J192" s="61"/>
      <c r="K192" s="62"/>
      <c r="L192" s="62"/>
      <c r="M192" s="62"/>
      <c r="N192" s="62"/>
      <c r="O192" s="62"/>
      <c r="P192" s="62"/>
      <c r="Q192" s="62"/>
      <c r="R192" s="62"/>
      <c r="S192" s="62"/>
    </row>
    <row r="193" spans="1:19" s="63" customFormat="1" x14ac:dyDescent="0.3">
      <c r="A193" s="56"/>
      <c r="B193" s="57"/>
      <c r="C193" s="272"/>
      <c r="D193" s="273"/>
      <c r="E193" s="273"/>
      <c r="F193" s="273"/>
      <c r="G193" s="273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</row>
    <row r="194" spans="1:19" s="63" customFormat="1" x14ac:dyDescent="0.3">
      <c r="A194" s="56"/>
      <c r="B194" s="57"/>
      <c r="C194" s="270"/>
      <c r="D194" s="271"/>
      <c r="E194" s="271"/>
      <c r="F194" s="271"/>
      <c r="G194" s="271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</row>
    <row r="195" spans="1:19" s="63" customFormat="1" x14ac:dyDescent="0.3">
      <c r="A195" s="56"/>
      <c r="B195" s="57"/>
      <c r="C195" s="58"/>
      <c r="D195" s="59"/>
      <c r="E195" s="60"/>
      <c r="F195" s="61"/>
      <c r="G195" s="62"/>
      <c r="H195" s="61"/>
      <c r="I195" s="62"/>
      <c r="J195" s="61"/>
      <c r="K195" s="62"/>
      <c r="L195" s="62"/>
      <c r="M195" s="62"/>
      <c r="N195" s="62"/>
      <c r="O195" s="62"/>
      <c r="P195" s="62"/>
      <c r="Q195" s="62"/>
      <c r="R195" s="62"/>
      <c r="S195" s="62"/>
    </row>
    <row r="196" spans="1:19" s="63" customFormat="1" x14ac:dyDescent="0.3">
      <c r="A196" s="56"/>
      <c r="B196" s="57"/>
      <c r="C196" s="270"/>
      <c r="D196" s="271"/>
      <c r="E196" s="271"/>
      <c r="F196" s="271"/>
      <c r="G196" s="271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</row>
    <row r="197" spans="1:19" s="63" customFormat="1" x14ac:dyDescent="0.3">
      <c r="A197" s="56"/>
      <c r="B197" s="57"/>
      <c r="C197" s="58"/>
      <c r="D197" s="59"/>
      <c r="E197" s="60"/>
      <c r="F197" s="61"/>
      <c r="G197" s="62"/>
      <c r="H197" s="61"/>
      <c r="I197" s="62"/>
      <c r="J197" s="61"/>
      <c r="K197" s="62"/>
      <c r="L197" s="62"/>
      <c r="M197" s="62"/>
      <c r="N197" s="62"/>
      <c r="O197" s="62"/>
      <c r="P197" s="62"/>
      <c r="Q197" s="62"/>
      <c r="R197" s="62"/>
      <c r="S197" s="62"/>
    </row>
    <row r="198" spans="1:19" s="63" customFormat="1" x14ac:dyDescent="0.3">
      <c r="A198" s="56"/>
      <c r="B198" s="57"/>
      <c r="C198" s="270"/>
      <c r="D198" s="271"/>
      <c r="E198" s="271"/>
      <c r="F198" s="271"/>
      <c r="G198" s="271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</row>
    <row r="199" spans="1:19" s="63" customFormat="1" x14ac:dyDescent="0.3">
      <c r="A199" s="56"/>
      <c r="B199" s="57"/>
      <c r="C199" s="58"/>
      <c r="D199" s="59"/>
      <c r="E199" s="60"/>
      <c r="F199" s="61"/>
      <c r="G199" s="62"/>
      <c r="H199" s="61"/>
      <c r="I199" s="62"/>
      <c r="J199" s="61"/>
      <c r="K199" s="62"/>
      <c r="L199" s="62"/>
      <c r="M199" s="62"/>
      <c r="N199" s="62"/>
      <c r="O199" s="62"/>
      <c r="P199" s="62"/>
      <c r="Q199" s="62"/>
      <c r="R199" s="62"/>
      <c r="S199" s="62"/>
    </row>
    <row r="200" spans="1:19" s="63" customFormat="1" x14ac:dyDescent="0.3">
      <c r="A200" s="56"/>
      <c r="B200" s="57"/>
      <c r="C200" s="270"/>
      <c r="D200" s="271"/>
      <c r="E200" s="271"/>
      <c r="F200" s="271"/>
      <c r="G200" s="271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</row>
    <row r="201" spans="1:19" s="63" customFormat="1" x14ac:dyDescent="0.3">
      <c r="A201" s="56"/>
      <c r="B201" s="57"/>
      <c r="C201" s="58"/>
      <c r="D201" s="59"/>
      <c r="E201" s="60"/>
      <c r="F201" s="61"/>
      <c r="G201" s="62"/>
      <c r="H201" s="61"/>
      <c r="I201" s="62"/>
      <c r="J201" s="61"/>
      <c r="K201" s="62"/>
      <c r="L201" s="62"/>
      <c r="M201" s="62"/>
      <c r="N201" s="62"/>
      <c r="O201" s="62"/>
      <c r="P201" s="62"/>
      <c r="Q201" s="62"/>
      <c r="R201" s="62"/>
      <c r="S201" s="62"/>
    </row>
    <row r="202" spans="1:19" s="63" customFormat="1" x14ac:dyDescent="0.3">
      <c r="A202" s="56"/>
      <c r="B202" s="57"/>
      <c r="C202" s="270"/>
      <c r="D202" s="271"/>
      <c r="E202" s="271"/>
      <c r="F202" s="271"/>
      <c r="G202" s="271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</row>
    <row r="203" spans="1:19" s="63" customFormat="1" x14ac:dyDescent="0.3">
      <c r="A203" s="56"/>
      <c r="B203" s="57"/>
      <c r="C203" s="58"/>
      <c r="D203" s="59"/>
      <c r="E203" s="60"/>
      <c r="F203" s="61"/>
      <c r="G203" s="62"/>
      <c r="H203" s="61"/>
      <c r="I203" s="62"/>
      <c r="J203" s="61"/>
      <c r="K203" s="62"/>
      <c r="L203" s="62"/>
      <c r="M203" s="62"/>
      <c r="N203" s="62"/>
      <c r="O203" s="62"/>
      <c r="P203" s="62"/>
      <c r="Q203" s="62"/>
      <c r="R203" s="62"/>
      <c r="S203" s="62"/>
    </row>
    <row r="204" spans="1:19" s="63" customFormat="1" x14ac:dyDescent="0.3">
      <c r="A204" s="56"/>
      <c r="B204" s="57"/>
      <c r="C204" s="272"/>
      <c r="D204" s="273"/>
      <c r="E204" s="273"/>
      <c r="F204" s="273"/>
      <c r="G204" s="273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</row>
    <row r="205" spans="1:19" s="63" customFormat="1" x14ac:dyDescent="0.3">
      <c r="A205" s="56"/>
      <c r="B205" s="57"/>
      <c r="C205" s="270"/>
      <c r="D205" s="271"/>
      <c r="E205" s="271"/>
      <c r="F205" s="271"/>
      <c r="G205" s="271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</row>
    <row r="206" spans="1:19" s="63" customFormat="1" x14ac:dyDescent="0.3">
      <c r="A206" s="56"/>
      <c r="B206" s="57"/>
      <c r="C206" s="58"/>
      <c r="D206" s="59"/>
      <c r="E206" s="60"/>
      <c r="F206" s="61"/>
      <c r="G206" s="62"/>
      <c r="H206" s="61"/>
      <c r="I206" s="62"/>
      <c r="J206" s="61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19" s="63" customFormat="1" x14ac:dyDescent="0.3">
      <c r="A207" s="56"/>
      <c r="B207" s="57"/>
      <c r="C207" s="272"/>
      <c r="D207" s="273"/>
      <c r="E207" s="273"/>
      <c r="F207" s="273"/>
      <c r="G207" s="273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19" s="63" customFormat="1" x14ac:dyDescent="0.3">
      <c r="A208" s="56"/>
      <c r="B208" s="57"/>
      <c r="C208" s="270"/>
      <c r="D208" s="271"/>
      <c r="E208" s="271"/>
      <c r="F208" s="271"/>
      <c r="G208" s="271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19" s="63" customFormat="1" x14ac:dyDescent="0.3">
      <c r="A209" s="56"/>
      <c r="B209" s="57"/>
      <c r="C209" s="58"/>
      <c r="D209" s="59"/>
      <c r="E209" s="60"/>
      <c r="F209" s="61"/>
      <c r="G209" s="62"/>
      <c r="H209" s="61"/>
      <c r="I209" s="62"/>
      <c r="J209" s="61"/>
      <c r="K209" s="62"/>
      <c r="L209" s="62"/>
      <c r="M209" s="62"/>
      <c r="N209" s="62"/>
      <c r="O209" s="62"/>
      <c r="P209" s="62"/>
      <c r="Q209" s="62"/>
      <c r="R209" s="62"/>
      <c r="S209" s="62"/>
    </row>
    <row r="210" spans="1:19" s="63" customFormat="1" x14ac:dyDescent="0.3">
      <c r="A210" s="56"/>
      <c r="B210" s="57"/>
      <c r="C210" s="270"/>
      <c r="D210" s="271"/>
      <c r="E210" s="271"/>
      <c r="F210" s="271"/>
      <c r="G210" s="271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</row>
    <row r="211" spans="1:19" s="63" customFormat="1" x14ac:dyDescent="0.3">
      <c r="A211" s="56"/>
      <c r="B211" s="57"/>
      <c r="C211" s="58"/>
      <c r="D211" s="59"/>
      <c r="E211" s="60"/>
      <c r="F211" s="61"/>
      <c r="G211" s="62"/>
      <c r="H211" s="61"/>
      <c r="I211" s="62"/>
      <c r="J211" s="61"/>
      <c r="K211" s="62"/>
      <c r="L211" s="62"/>
      <c r="M211" s="62"/>
      <c r="N211" s="62"/>
      <c r="O211" s="62"/>
      <c r="P211" s="62"/>
      <c r="Q211" s="62"/>
      <c r="R211" s="62"/>
      <c r="S211" s="62"/>
    </row>
    <row r="212" spans="1:19" s="63" customFormat="1" x14ac:dyDescent="0.3">
      <c r="A212" s="56"/>
      <c r="B212" s="57"/>
      <c r="C212" s="270"/>
      <c r="D212" s="271"/>
      <c r="E212" s="271"/>
      <c r="F212" s="271"/>
      <c r="G212" s="271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</row>
    <row r="213" spans="1:19" s="63" customFormat="1" x14ac:dyDescent="0.3">
      <c r="A213" s="56"/>
      <c r="B213" s="57"/>
      <c r="C213" s="58"/>
      <c r="D213" s="59"/>
      <c r="E213" s="60"/>
      <c r="F213" s="61"/>
      <c r="G213" s="62"/>
      <c r="H213" s="61"/>
      <c r="I213" s="62"/>
      <c r="J213" s="61"/>
      <c r="K213" s="62"/>
      <c r="L213" s="62"/>
      <c r="M213" s="62"/>
      <c r="N213" s="62"/>
      <c r="O213" s="62"/>
      <c r="P213" s="62"/>
      <c r="Q213" s="62"/>
      <c r="R213" s="62"/>
      <c r="S213" s="62"/>
    </row>
    <row r="214" spans="1:19" s="63" customFormat="1" x14ac:dyDescent="0.3">
      <c r="A214" s="56"/>
      <c r="B214" s="57"/>
      <c r="C214" s="270"/>
      <c r="D214" s="271"/>
      <c r="E214" s="271"/>
      <c r="F214" s="271"/>
      <c r="G214" s="271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</row>
    <row r="215" spans="1:19" s="63" customFormat="1" x14ac:dyDescent="0.3">
      <c r="A215" s="75"/>
      <c r="B215" s="76"/>
      <c r="C215" s="77"/>
      <c r="D215" s="78"/>
      <c r="E215" s="79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</row>
    <row r="216" spans="1:19" s="63" customFormat="1" x14ac:dyDescent="0.3">
      <c r="A216" s="56"/>
      <c r="B216" s="57"/>
      <c r="C216" s="58"/>
      <c r="D216" s="59"/>
      <c r="E216" s="60"/>
      <c r="F216" s="61"/>
      <c r="G216" s="62"/>
      <c r="H216" s="61"/>
      <c r="I216" s="62"/>
      <c r="J216" s="61"/>
      <c r="K216" s="62"/>
      <c r="L216" s="62"/>
      <c r="M216" s="62"/>
      <c r="N216" s="62"/>
      <c r="O216" s="62"/>
      <c r="P216" s="62"/>
      <c r="Q216" s="62"/>
      <c r="R216" s="62"/>
      <c r="S216" s="62"/>
    </row>
    <row r="217" spans="1:19" s="63" customFormat="1" x14ac:dyDescent="0.3">
      <c r="A217" s="56"/>
      <c r="B217" s="57"/>
      <c r="C217" s="270"/>
      <c r="D217" s="271"/>
      <c r="E217" s="271"/>
      <c r="F217" s="271"/>
      <c r="G217" s="271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</row>
    <row r="218" spans="1:19" s="63" customFormat="1" x14ac:dyDescent="0.3">
      <c r="A218" s="56"/>
      <c r="B218" s="57"/>
      <c r="C218" s="58"/>
      <c r="D218" s="59"/>
      <c r="E218" s="60"/>
      <c r="F218" s="61"/>
      <c r="G218" s="62"/>
      <c r="H218" s="61"/>
      <c r="I218" s="62"/>
      <c r="J218" s="61"/>
      <c r="K218" s="62"/>
      <c r="L218" s="62"/>
      <c r="M218" s="62"/>
      <c r="N218" s="62"/>
      <c r="O218" s="62"/>
      <c r="P218" s="62"/>
      <c r="Q218" s="62"/>
      <c r="R218" s="62"/>
      <c r="S218" s="62"/>
    </row>
    <row r="219" spans="1:19" s="63" customFormat="1" x14ac:dyDescent="0.3">
      <c r="A219" s="56"/>
      <c r="B219" s="57"/>
      <c r="C219" s="270"/>
      <c r="D219" s="271"/>
      <c r="E219" s="271"/>
      <c r="F219" s="271"/>
      <c r="G219" s="271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</row>
    <row r="220" spans="1:19" s="63" customFormat="1" x14ac:dyDescent="0.3">
      <c r="A220" s="56"/>
      <c r="B220" s="57"/>
      <c r="C220" s="58"/>
      <c r="D220" s="59"/>
      <c r="E220" s="60"/>
      <c r="F220" s="61"/>
      <c r="G220" s="62"/>
      <c r="H220" s="61"/>
      <c r="I220" s="62"/>
      <c r="J220" s="61"/>
      <c r="K220" s="62"/>
      <c r="L220" s="62"/>
      <c r="M220" s="62"/>
      <c r="N220" s="62"/>
      <c r="O220" s="62"/>
      <c r="P220" s="62"/>
      <c r="Q220" s="62"/>
      <c r="R220" s="62"/>
      <c r="S220" s="62"/>
    </row>
    <row r="221" spans="1:19" s="63" customFormat="1" x14ac:dyDescent="0.3">
      <c r="A221" s="56"/>
      <c r="B221" s="57"/>
      <c r="C221" s="270"/>
      <c r="D221" s="271"/>
      <c r="E221" s="271"/>
      <c r="F221" s="271"/>
      <c r="G221" s="271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</row>
    <row r="222" spans="1:19" s="63" customFormat="1" x14ac:dyDescent="0.3">
      <c r="A222" s="75"/>
      <c r="B222" s="76"/>
      <c r="C222" s="77"/>
      <c r="D222" s="78"/>
      <c r="E222" s="79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</row>
    <row r="223" spans="1:19" s="63" customFormat="1" x14ac:dyDescent="0.3">
      <c r="A223" s="56"/>
      <c r="B223" s="57"/>
      <c r="C223" s="58"/>
      <c r="D223" s="59"/>
      <c r="E223" s="60"/>
      <c r="F223" s="61"/>
      <c r="G223" s="62"/>
      <c r="H223" s="61"/>
      <c r="I223" s="62"/>
      <c r="J223" s="61"/>
      <c r="K223" s="62"/>
      <c r="L223" s="62"/>
      <c r="M223" s="62"/>
      <c r="N223" s="62"/>
      <c r="O223" s="62"/>
      <c r="P223" s="62"/>
      <c r="Q223" s="62"/>
      <c r="R223" s="62"/>
      <c r="S223" s="62"/>
    </row>
    <row r="224" spans="1:19" s="63" customFormat="1" x14ac:dyDescent="0.3">
      <c r="A224" s="56"/>
      <c r="B224" s="57"/>
      <c r="C224" s="272"/>
      <c r="D224" s="273"/>
      <c r="E224" s="273"/>
      <c r="F224" s="273"/>
      <c r="G224" s="273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</row>
    <row r="225" spans="1:19" s="63" customFormat="1" x14ac:dyDescent="0.3">
      <c r="A225" s="56"/>
      <c r="B225" s="57"/>
      <c r="C225" s="270"/>
      <c r="D225" s="271"/>
      <c r="E225" s="271"/>
      <c r="F225" s="271"/>
      <c r="G225" s="271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</row>
    <row r="226" spans="1:19" s="63" customFormat="1" x14ac:dyDescent="0.3">
      <c r="A226" s="56"/>
      <c r="B226" s="57"/>
      <c r="C226" s="58"/>
      <c r="D226" s="59"/>
      <c r="E226" s="60"/>
      <c r="F226" s="61"/>
      <c r="G226" s="62"/>
      <c r="H226" s="61"/>
      <c r="I226" s="62"/>
      <c r="J226" s="61"/>
      <c r="K226" s="62"/>
      <c r="L226" s="62"/>
      <c r="M226" s="62"/>
      <c r="N226" s="62"/>
      <c r="O226" s="62"/>
      <c r="P226" s="62"/>
      <c r="Q226" s="62"/>
      <c r="R226" s="62"/>
      <c r="S226" s="62"/>
    </row>
    <row r="227" spans="1:19" s="63" customFormat="1" x14ac:dyDescent="0.3">
      <c r="A227" s="56"/>
      <c r="B227" s="57"/>
      <c r="C227" s="270"/>
      <c r="D227" s="271"/>
      <c r="E227" s="271"/>
      <c r="F227" s="271"/>
      <c r="G227" s="27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</row>
    <row r="228" spans="1:19" s="63" customFormat="1" x14ac:dyDescent="0.3">
      <c r="A228" s="56"/>
      <c r="B228" s="57"/>
      <c r="C228" s="58"/>
      <c r="D228" s="59"/>
      <c r="E228" s="60"/>
      <c r="F228" s="61"/>
      <c r="G228" s="62"/>
      <c r="H228" s="61"/>
      <c r="I228" s="62"/>
      <c r="J228" s="61"/>
      <c r="K228" s="62"/>
      <c r="L228" s="62"/>
      <c r="M228" s="62"/>
      <c r="N228" s="62"/>
      <c r="O228" s="62"/>
      <c r="P228" s="62"/>
      <c r="Q228" s="62"/>
      <c r="R228" s="62"/>
      <c r="S228" s="62"/>
    </row>
    <row r="229" spans="1:19" s="63" customFormat="1" x14ac:dyDescent="0.3">
      <c r="A229" s="56"/>
      <c r="B229" s="57"/>
      <c r="C229" s="270"/>
      <c r="D229" s="271"/>
      <c r="E229" s="271"/>
      <c r="F229" s="271"/>
      <c r="G229" s="27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</row>
    <row r="230" spans="1:19" s="63" customFormat="1" x14ac:dyDescent="0.3">
      <c r="A230" s="56"/>
      <c r="B230" s="57"/>
      <c r="C230" s="58"/>
      <c r="D230" s="59"/>
      <c r="E230" s="60"/>
      <c r="F230" s="61"/>
      <c r="G230" s="62"/>
      <c r="H230" s="61"/>
      <c r="I230" s="62"/>
      <c r="J230" s="61"/>
      <c r="K230" s="62"/>
      <c r="L230" s="62"/>
      <c r="M230" s="62"/>
      <c r="N230" s="62"/>
      <c r="O230" s="62"/>
      <c r="P230" s="62"/>
      <c r="Q230" s="62"/>
      <c r="R230" s="62"/>
      <c r="S230" s="62"/>
    </row>
    <row r="231" spans="1:19" s="63" customFormat="1" x14ac:dyDescent="0.3">
      <c r="A231" s="56"/>
      <c r="B231" s="57"/>
      <c r="C231" s="270"/>
      <c r="D231" s="271"/>
      <c r="E231" s="271"/>
      <c r="F231" s="271"/>
      <c r="G231" s="27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</row>
    <row r="232" spans="1:19" s="63" customFormat="1" x14ac:dyDescent="0.3">
      <c r="A232" s="56"/>
      <c r="B232" s="57"/>
      <c r="C232" s="58"/>
      <c r="D232" s="59"/>
      <c r="E232" s="60"/>
      <c r="F232" s="61"/>
      <c r="G232" s="62"/>
      <c r="H232" s="61"/>
      <c r="I232" s="62"/>
      <c r="J232" s="61"/>
      <c r="K232" s="62"/>
      <c r="L232" s="62"/>
      <c r="M232" s="62"/>
      <c r="N232" s="62"/>
      <c r="O232" s="62"/>
      <c r="P232" s="62"/>
      <c r="Q232" s="62"/>
      <c r="R232" s="62"/>
      <c r="S232" s="62"/>
    </row>
    <row r="233" spans="1:19" s="63" customFormat="1" x14ac:dyDescent="0.3">
      <c r="A233" s="56"/>
      <c r="B233" s="57"/>
      <c r="C233" s="270"/>
      <c r="D233" s="271"/>
      <c r="E233" s="271"/>
      <c r="F233" s="271"/>
      <c r="G233" s="271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</row>
    <row r="234" spans="1:19" s="63" customFormat="1" x14ac:dyDescent="0.3">
      <c r="A234" s="56"/>
      <c r="B234" s="57"/>
      <c r="C234" s="58"/>
      <c r="D234" s="59"/>
      <c r="E234" s="60"/>
      <c r="F234" s="61"/>
      <c r="G234" s="62"/>
      <c r="H234" s="61"/>
      <c r="I234" s="62"/>
      <c r="J234" s="61"/>
      <c r="K234" s="62"/>
      <c r="L234" s="62"/>
      <c r="M234" s="62"/>
      <c r="N234" s="62"/>
      <c r="O234" s="62"/>
      <c r="P234" s="62"/>
      <c r="Q234" s="62"/>
      <c r="R234" s="62"/>
      <c r="S234" s="62"/>
    </row>
    <row r="235" spans="1:19" s="63" customFormat="1" x14ac:dyDescent="0.3">
      <c r="A235" s="56"/>
      <c r="B235" s="57"/>
      <c r="C235" s="270"/>
      <c r="D235" s="271"/>
      <c r="E235" s="271"/>
      <c r="F235" s="271"/>
      <c r="G235" s="271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19" s="63" customFormat="1" x14ac:dyDescent="0.3">
      <c r="A236" s="56"/>
      <c r="B236" s="57"/>
      <c r="C236" s="58"/>
      <c r="D236" s="59"/>
      <c r="E236" s="60"/>
      <c r="F236" s="61"/>
      <c r="G236" s="62"/>
      <c r="H236" s="61"/>
      <c r="I236" s="62"/>
      <c r="J236" s="61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19" s="63" customFormat="1" x14ac:dyDescent="0.3">
      <c r="A237" s="56"/>
      <c r="B237" s="57"/>
      <c r="C237" s="272"/>
      <c r="D237" s="273"/>
      <c r="E237" s="273"/>
      <c r="F237" s="273"/>
      <c r="G237" s="273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19" s="63" customFormat="1" x14ac:dyDescent="0.3">
      <c r="A238" s="56"/>
      <c r="B238" s="57"/>
      <c r="C238" s="270"/>
      <c r="D238" s="271"/>
      <c r="E238" s="271"/>
      <c r="F238" s="271"/>
      <c r="G238" s="271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19" s="63" customFormat="1" x14ac:dyDescent="0.3">
      <c r="A239" s="75"/>
      <c r="B239" s="76"/>
      <c r="C239" s="77"/>
      <c r="D239" s="78"/>
      <c r="E239" s="79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</row>
    <row r="240" spans="1:19" s="63" customFormat="1" x14ac:dyDescent="0.3">
      <c r="A240" s="56"/>
      <c r="B240" s="57"/>
      <c r="C240" s="58"/>
      <c r="D240" s="59"/>
      <c r="E240" s="60"/>
      <c r="F240" s="61"/>
      <c r="G240" s="62"/>
      <c r="H240" s="61"/>
      <c r="I240" s="62"/>
      <c r="J240" s="61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270"/>
      <c r="D241" s="271"/>
      <c r="E241" s="271"/>
      <c r="F241" s="271"/>
      <c r="G241" s="271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58"/>
      <c r="D242" s="59"/>
      <c r="E242" s="60"/>
      <c r="F242" s="61"/>
      <c r="G242" s="62"/>
      <c r="H242" s="61"/>
      <c r="I242" s="62"/>
      <c r="J242" s="61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272"/>
      <c r="D243" s="273"/>
      <c r="E243" s="273"/>
      <c r="F243" s="273"/>
      <c r="G243" s="273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270"/>
      <c r="D244" s="271"/>
      <c r="E244" s="271"/>
      <c r="F244" s="271"/>
      <c r="G244" s="271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58"/>
      <c r="D245" s="59"/>
      <c r="E245" s="60"/>
      <c r="F245" s="61"/>
      <c r="G245" s="62"/>
      <c r="H245" s="61"/>
      <c r="I245" s="62"/>
      <c r="J245" s="61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56"/>
      <c r="B246" s="57"/>
      <c r="C246" s="270"/>
      <c r="D246" s="271"/>
      <c r="E246" s="271"/>
      <c r="F246" s="271"/>
      <c r="G246" s="271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</row>
    <row r="247" spans="1:19" s="63" customFormat="1" x14ac:dyDescent="0.3">
      <c r="A247" s="56"/>
      <c r="B247" s="57"/>
      <c r="C247" s="58"/>
      <c r="D247" s="59"/>
      <c r="E247" s="60"/>
      <c r="F247" s="61"/>
      <c r="G247" s="62"/>
      <c r="H247" s="61"/>
      <c r="I247" s="62"/>
      <c r="J247" s="61"/>
      <c r="K247" s="62"/>
      <c r="L247" s="62"/>
      <c r="M247" s="62"/>
      <c r="N247" s="62"/>
      <c r="O247" s="62"/>
      <c r="P247" s="62"/>
      <c r="Q247" s="62"/>
      <c r="R247" s="62"/>
      <c r="S247" s="62"/>
    </row>
    <row r="248" spans="1:19" s="63" customFormat="1" x14ac:dyDescent="0.3">
      <c r="A248" s="56"/>
      <c r="B248" s="57"/>
      <c r="C248" s="270"/>
      <c r="D248" s="271"/>
      <c r="E248" s="271"/>
      <c r="F248" s="271"/>
      <c r="G248" s="27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</row>
    <row r="249" spans="1:19" s="63" customFormat="1" x14ac:dyDescent="0.3">
      <c r="A249" s="56"/>
      <c r="B249" s="57"/>
      <c r="C249" s="58"/>
      <c r="D249" s="59"/>
      <c r="E249" s="60"/>
      <c r="F249" s="61"/>
      <c r="G249" s="62"/>
      <c r="H249" s="61"/>
      <c r="I249" s="62"/>
      <c r="J249" s="61"/>
      <c r="K249" s="62"/>
      <c r="L249" s="62"/>
      <c r="M249" s="62"/>
      <c r="N249" s="62"/>
      <c r="O249" s="62"/>
      <c r="P249" s="62"/>
      <c r="Q249" s="62"/>
      <c r="R249" s="62"/>
      <c r="S249" s="62"/>
    </row>
    <row r="250" spans="1:19" s="63" customFormat="1" x14ac:dyDescent="0.3">
      <c r="A250" s="56"/>
      <c r="B250" s="57"/>
      <c r="C250" s="272"/>
      <c r="D250" s="273"/>
      <c r="E250" s="273"/>
      <c r="F250" s="273"/>
      <c r="G250" s="273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</row>
    <row r="251" spans="1:19" s="63" customFormat="1" x14ac:dyDescent="0.3">
      <c r="A251" s="56"/>
      <c r="B251" s="57"/>
      <c r="C251" s="270"/>
      <c r="D251" s="271"/>
      <c r="E251" s="271"/>
      <c r="F251" s="271"/>
      <c r="G251" s="271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</row>
    <row r="252" spans="1:19" s="63" customFormat="1" x14ac:dyDescent="0.3">
      <c r="A252" s="56"/>
      <c r="B252" s="57"/>
      <c r="C252" s="58"/>
      <c r="D252" s="59"/>
      <c r="E252" s="60"/>
      <c r="F252" s="61"/>
      <c r="G252" s="62"/>
      <c r="H252" s="61"/>
      <c r="I252" s="62"/>
      <c r="J252" s="61"/>
      <c r="K252" s="62"/>
      <c r="L252" s="62"/>
      <c r="M252" s="62"/>
      <c r="N252" s="62"/>
      <c r="O252" s="62"/>
      <c r="P252" s="62"/>
      <c r="Q252" s="62"/>
      <c r="R252" s="62"/>
      <c r="S252" s="62"/>
    </row>
    <row r="253" spans="1:19" s="63" customFormat="1" x14ac:dyDescent="0.3">
      <c r="A253" s="56"/>
      <c r="B253" s="57"/>
      <c r="C253" s="272"/>
      <c r="D253" s="273"/>
      <c r="E253" s="273"/>
      <c r="F253" s="273"/>
      <c r="G253" s="273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</row>
    <row r="254" spans="1:19" s="63" customFormat="1" x14ac:dyDescent="0.3">
      <c r="A254" s="56"/>
      <c r="B254" s="57"/>
      <c r="C254" s="270"/>
      <c r="D254" s="271"/>
      <c r="E254" s="271"/>
      <c r="F254" s="271"/>
      <c r="G254" s="271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58"/>
      <c r="D255" s="59"/>
      <c r="E255" s="60"/>
      <c r="F255" s="61"/>
      <c r="G255" s="62"/>
      <c r="H255" s="61"/>
      <c r="I255" s="62"/>
      <c r="J255" s="61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56"/>
      <c r="B256" s="57"/>
      <c r="C256" s="272"/>
      <c r="D256" s="273"/>
      <c r="E256" s="273"/>
      <c r="F256" s="273"/>
      <c r="G256" s="273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</row>
    <row r="257" spans="1:19" s="63" customFormat="1" x14ac:dyDescent="0.3">
      <c r="A257" s="56"/>
      <c r="B257" s="57"/>
      <c r="C257" s="270"/>
      <c r="D257" s="271"/>
      <c r="E257" s="271"/>
      <c r="F257" s="271"/>
      <c r="G257" s="271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58"/>
      <c r="D258" s="59"/>
      <c r="E258" s="60"/>
      <c r="F258" s="61"/>
      <c r="G258" s="62"/>
      <c r="H258" s="61"/>
      <c r="I258" s="62"/>
      <c r="J258" s="61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272"/>
      <c r="D259" s="273"/>
      <c r="E259" s="273"/>
      <c r="F259" s="273"/>
      <c r="G259" s="273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0"/>
      <c r="D260" s="271"/>
      <c r="E260" s="271"/>
      <c r="F260" s="271"/>
      <c r="G260" s="271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56"/>
      <c r="B261" s="57"/>
      <c r="C261" s="58"/>
      <c r="D261" s="59"/>
      <c r="E261" s="60"/>
      <c r="F261" s="61"/>
      <c r="G261" s="62"/>
      <c r="H261" s="61"/>
      <c r="I261" s="62"/>
      <c r="J261" s="61"/>
      <c r="K261" s="62"/>
      <c r="L261" s="62"/>
      <c r="M261" s="62"/>
      <c r="N261" s="62"/>
      <c r="O261" s="62"/>
      <c r="P261" s="62"/>
      <c r="Q261" s="62"/>
      <c r="R261" s="62"/>
      <c r="S261" s="62"/>
    </row>
    <row r="262" spans="1:19" s="63" customFormat="1" x14ac:dyDescent="0.3">
      <c r="A262" s="56"/>
      <c r="B262" s="57"/>
      <c r="C262" s="272"/>
      <c r="D262" s="273"/>
      <c r="E262" s="273"/>
      <c r="F262" s="273"/>
      <c r="G262" s="273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270"/>
      <c r="D263" s="271"/>
      <c r="E263" s="271"/>
      <c r="F263" s="271"/>
      <c r="G263" s="271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75"/>
      <c r="B264" s="76"/>
      <c r="C264" s="77"/>
      <c r="D264" s="78"/>
      <c r="E264" s="79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</row>
    <row r="265" spans="1:19" s="63" customFormat="1" x14ac:dyDescent="0.3">
      <c r="A265" s="56"/>
      <c r="B265" s="57"/>
      <c r="C265" s="272"/>
      <c r="D265" s="273"/>
      <c r="E265" s="273"/>
      <c r="F265" s="273"/>
      <c r="G265" s="273"/>
      <c r="H265" s="62"/>
      <c r="I265" s="62"/>
      <c r="J265" s="62"/>
      <c r="K265" s="62"/>
      <c r="L265" s="62"/>
      <c r="M265" s="62"/>
      <c r="N265" s="60"/>
      <c r="O265" s="60"/>
      <c r="P265" s="60"/>
      <c r="Q265" s="60"/>
      <c r="R265" s="62"/>
      <c r="S265" s="62"/>
    </row>
    <row r="266" spans="1:19" s="63" customFormat="1" x14ac:dyDescent="0.3">
      <c r="A266" s="56"/>
      <c r="B266" s="57"/>
      <c r="C266" s="58"/>
      <c r="D266" s="59"/>
      <c r="E266" s="60"/>
      <c r="F266" s="61"/>
      <c r="G266" s="62"/>
      <c r="H266" s="61"/>
      <c r="I266" s="62"/>
      <c r="J266" s="61"/>
      <c r="K266" s="62"/>
      <c r="L266" s="62"/>
      <c r="M266" s="62"/>
      <c r="N266" s="60"/>
      <c r="O266" s="60"/>
      <c r="P266" s="60"/>
      <c r="Q266" s="60"/>
      <c r="R266" s="62"/>
      <c r="S266" s="62"/>
    </row>
    <row r="267" spans="1:19" s="63" customFormat="1" x14ac:dyDescent="0.3">
      <c r="A267" s="56"/>
      <c r="B267" s="57"/>
      <c r="C267" s="272"/>
      <c r="D267" s="273"/>
      <c r="E267" s="273"/>
      <c r="F267" s="273"/>
      <c r="G267" s="273"/>
      <c r="H267" s="62"/>
      <c r="I267" s="62"/>
      <c r="J267" s="62"/>
      <c r="K267" s="62"/>
      <c r="L267" s="62"/>
      <c r="M267" s="62"/>
      <c r="N267" s="60"/>
      <c r="O267" s="60"/>
      <c r="P267" s="60"/>
      <c r="Q267" s="60"/>
      <c r="R267" s="62"/>
      <c r="S267" s="62"/>
    </row>
    <row r="268" spans="1:19" s="63" customFormat="1" x14ac:dyDescent="0.3">
      <c r="A268" s="56"/>
      <c r="B268" s="57"/>
      <c r="C268" s="58"/>
      <c r="D268" s="59"/>
      <c r="E268" s="60"/>
      <c r="F268" s="61"/>
      <c r="G268" s="62"/>
      <c r="H268" s="61"/>
      <c r="I268" s="62"/>
      <c r="J268" s="61"/>
      <c r="K268" s="62"/>
      <c r="L268" s="62"/>
      <c r="M268" s="62"/>
      <c r="N268" s="60"/>
      <c r="O268" s="60"/>
      <c r="P268" s="60"/>
      <c r="Q268" s="60"/>
      <c r="R268" s="62"/>
      <c r="S268" s="62"/>
    </row>
    <row r="269" spans="1:19" s="63" customFormat="1" x14ac:dyDescent="0.3">
      <c r="A269" s="56"/>
      <c r="B269" s="57"/>
      <c r="C269" s="272"/>
      <c r="D269" s="273"/>
      <c r="E269" s="273"/>
      <c r="F269" s="273"/>
      <c r="G269" s="273"/>
      <c r="H269" s="62"/>
      <c r="I269" s="62"/>
      <c r="J269" s="62"/>
      <c r="K269" s="62"/>
      <c r="L269" s="62"/>
      <c r="M269" s="62"/>
      <c r="N269" s="60"/>
      <c r="O269" s="60"/>
      <c r="P269" s="60"/>
      <c r="Q269" s="60"/>
      <c r="R269" s="62"/>
      <c r="S269" s="62"/>
    </row>
    <row r="270" spans="1:19" s="63" customFormat="1" x14ac:dyDescent="0.3">
      <c r="A270" s="56"/>
      <c r="B270" s="57"/>
      <c r="C270" s="58"/>
      <c r="D270" s="59"/>
      <c r="E270" s="60"/>
      <c r="F270" s="61"/>
      <c r="G270" s="62"/>
      <c r="H270" s="61"/>
      <c r="I270" s="62"/>
      <c r="J270" s="61"/>
      <c r="K270" s="62"/>
      <c r="L270" s="62"/>
      <c r="M270" s="62"/>
      <c r="N270" s="60"/>
      <c r="O270" s="60"/>
      <c r="P270" s="60"/>
      <c r="Q270" s="60"/>
      <c r="R270" s="62"/>
      <c r="S270" s="62"/>
    </row>
    <row r="271" spans="1:19" s="63" customFormat="1" x14ac:dyDescent="0.3">
      <c r="A271" s="56"/>
      <c r="B271" s="57"/>
      <c r="C271" s="58"/>
      <c r="D271" s="59"/>
      <c r="E271" s="60"/>
      <c r="F271" s="61"/>
      <c r="G271" s="62"/>
      <c r="H271" s="61"/>
      <c r="I271" s="62"/>
      <c r="J271" s="61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58"/>
      <c r="D272" s="59"/>
      <c r="E272" s="60"/>
      <c r="F272" s="61"/>
      <c r="G272" s="62"/>
      <c r="H272" s="61"/>
      <c r="I272" s="62"/>
      <c r="J272" s="61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19" s="63" customFormat="1" x14ac:dyDescent="0.3">
      <c r="A273" s="56"/>
      <c r="B273" s="57"/>
      <c r="C273" s="272"/>
      <c r="D273" s="273"/>
      <c r="E273" s="273"/>
      <c r="F273" s="273"/>
      <c r="G273" s="273"/>
      <c r="H273" s="61"/>
      <c r="I273" s="62"/>
      <c r="J273" s="61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19" s="63" customFormat="1" x14ac:dyDescent="0.3">
      <c r="A274" s="56"/>
      <c r="B274" s="57"/>
      <c r="C274" s="58"/>
      <c r="D274" s="59"/>
      <c r="E274" s="60"/>
      <c r="F274" s="61"/>
      <c r="G274" s="62"/>
      <c r="H274" s="61"/>
      <c r="I274" s="62"/>
      <c r="J274" s="61"/>
      <c r="K274" s="62"/>
      <c r="L274" s="62"/>
      <c r="M274" s="62"/>
      <c r="N274" s="62"/>
      <c r="O274" s="62"/>
      <c r="P274" s="62"/>
      <c r="Q274" s="62"/>
      <c r="R274" s="62"/>
      <c r="S274" s="62"/>
    </row>
    <row r="275" spans="1:19" s="63" customFormat="1" x14ac:dyDescent="0.3">
      <c r="A275" s="56"/>
      <c r="B275" s="57"/>
      <c r="C275" s="272"/>
      <c r="D275" s="273"/>
      <c r="E275" s="273"/>
      <c r="F275" s="273"/>
      <c r="G275" s="273"/>
      <c r="H275" s="61"/>
      <c r="I275" s="62"/>
      <c r="J275" s="61"/>
      <c r="K275" s="62"/>
      <c r="L275" s="62"/>
      <c r="M275" s="62"/>
      <c r="N275" s="62"/>
      <c r="O275" s="62"/>
      <c r="P275" s="62"/>
      <c r="Q275" s="62"/>
      <c r="R275" s="62"/>
      <c r="S275" s="62"/>
    </row>
    <row r="276" spans="1:19" s="63" customFormat="1" x14ac:dyDescent="0.3">
      <c r="A276" s="56"/>
      <c r="B276" s="57"/>
      <c r="C276" s="58"/>
      <c r="D276" s="59"/>
      <c r="E276" s="60"/>
      <c r="F276" s="61"/>
      <c r="G276" s="62"/>
      <c r="H276" s="61"/>
      <c r="I276" s="62"/>
      <c r="J276" s="61"/>
      <c r="K276" s="62"/>
      <c r="L276" s="62"/>
      <c r="M276" s="62"/>
      <c r="N276" s="62"/>
      <c r="O276" s="62"/>
      <c r="P276" s="62"/>
      <c r="Q276" s="62"/>
      <c r="R276" s="62"/>
      <c r="S276" s="62"/>
    </row>
    <row r="277" spans="1:19" s="63" customFormat="1" x14ac:dyDescent="0.3">
      <c r="A277" s="56"/>
      <c r="B277" s="57"/>
      <c r="C277" s="272"/>
      <c r="D277" s="273"/>
      <c r="E277" s="273"/>
      <c r="F277" s="273"/>
      <c r="G277" s="273"/>
      <c r="H277" s="61"/>
      <c r="I277" s="62"/>
      <c r="J277" s="61"/>
      <c r="K277" s="62"/>
      <c r="L277" s="62"/>
      <c r="M277" s="62"/>
      <c r="N277" s="62"/>
      <c r="O277" s="62"/>
      <c r="P277" s="62"/>
      <c r="Q277" s="62"/>
      <c r="R277" s="62"/>
      <c r="S277" s="62"/>
    </row>
    <row r="278" spans="1:19" s="63" customFormat="1" x14ac:dyDescent="0.3">
      <c r="A278" s="56"/>
      <c r="B278" s="57"/>
      <c r="C278" s="270"/>
      <c r="D278" s="271"/>
      <c r="E278" s="271"/>
      <c r="F278" s="271"/>
      <c r="G278" s="271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</row>
    <row r="279" spans="1:19" s="63" customFormat="1" x14ac:dyDescent="0.3">
      <c r="A279" s="56"/>
      <c r="B279" s="57"/>
      <c r="C279" s="58"/>
      <c r="D279" s="59"/>
      <c r="E279" s="60"/>
      <c r="F279" s="61"/>
      <c r="G279" s="62"/>
      <c r="H279" s="61"/>
      <c r="I279" s="62"/>
      <c r="J279" s="61"/>
      <c r="K279" s="62"/>
      <c r="L279" s="62"/>
      <c r="M279" s="62"/>
      <c r="N279" s="62"/>
      <c r="O279" s="62"/>
      <c r="P279" s="62"/>
      <c r="Q279" s="62"/>
      <c r="R279" s="62"/>
      <c r="S279" s="62"/>
    </row>
    <row r="280" spans="1:19" s="63" customFormat="1" x14ac:dyDescent="0.3">
      <c r="A280" s="56"/>
      <c r="B280" s="57"/>
      <c r="C280" s="270"/>
      <c r="D280" s="271"/>
      <c r="E280" s="271"/>
      <c r="F280" s="271"/>
      <c r="G280" s="271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</row>
    <row r="281" spans="1:19" s="63" customFormat="1" x14ac:dyDescent="0.3">
      <c r="A281" s="56"/>
      <c r="B281" s="57"/>
      <c r="C281" s="58"/>
      <c r="D281" s="59"/>
      <c r="E281" s="60"/>
      <c r="F281" s="61"/>
      <c r="G281" s="62"/>
      <c r="H281" s="61"/>
      <c r="I281" s="62"/>
      <c r="J281" s="61"/>
      <c r="K281" s="62"/>
      <c r="L281" s="62"/>
      <c r="M281" s="62"/>
      <c r="N281" s="62"/>
      <c r="O281" s="62"/>
      <c r="P281" s="62"/>
      <c r="Q281" s="62"/>
      <c r="R281" s="62"/>
      <c r="S281" s="62"/>
    </row>
    <row r="282" spans="1:19" s="63" customFormat="1" x14ac:dyDescent="0.3">
      <c r="A282" s="56"/>
      <c r="B282" s="57"/>
      <c r="C282" s="270"/>
      <c r="D282" s="271"/>
      <c r="E282" s="271"/>
      <c r="F282" s="271"/>
      <c r="G282" s="271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</row>
    <row r="283" spans="1:19" s="63" customFormat="1" x14ac:dyDescent="0.3">
      <c r="A283" s="75"/>
      <c r="B283" s="76"/>
      <c r="C283" s="77"/>
      <c r="D283" s="78"/>
      <c r="E283" s="79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</row>
    <row r="284" spans="1:19" s="63" customFormat="1" x14ac:dyDescent="0.3">
      <c r="A284" s="56"/>
      <c r="B284" s="57"/>
      <c r="C284" s="58"/>
      <c r="D284" s="59"/>
      <c r="E284" s="60"/>
      <c r="F284" s="61"/>
      <c r="G284" s="62"/>
      <c r="H284" s="61"/>
      <c r="I284" s="62"/>
      <c r="J284" s="61"/>
      <c r="K284" s="62"/>
      <c r="L284" s="62"/>
      <c r="M284" s="62"/>
      <c r="N284" s="62"/>
      <c r="O284" s="62"/>
      <c r="P284" s="62"/>
      <c r="Q284" s="62"/>
      <c r="R284" s="62"/>
      <c r="S284" s="62"/>
    </row>
    <row r="285" spans="1:19" s="63" customFormat="1" x14ac:dyDescent="0.3">
      <c r="A285" s="75"/>
      <c r="B285" s="76"/>
      <c r="C285" s="77"/>
      <c r="D285" s="78"/>
      <c r="E285" s="79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</row>
    <row r="286" spans="1:19" s="63" customFormat="1" x14ac:dyDescent="0.3">
      <c r="A286" s="56"/>
      <c r="B286" s="57"/>
      <c r="C286" s="58"/>
      <c r="D286" s="59"/>
      <c r="E286" s="60"/>
      <c r="F286" s="61"/>
      <c r="G286" s="62"/>
      <c r="H286" s="61"/>
      <c r="I286" s="62"/>
      <c r="J286" s="61"/>
      <c r="K286" s="62"/>
      <c r="L286" s="62"/>
      <c r="M286" s="62"/>
      <c r="N286" s="62"/>
      <c r="O286" s="62"/>
      <c r="P286" s="62"/>
      <c r="Q286" s="62"/>
      <c r="R286" s="62"/>
      <c r="S286" s="62"/>
    </row>
    <row r="287" spans="1:19" s="63" customFormat="1" x14ac:dyDescent="0.3">
      <c r="A287" s="56"/>
      <c r="B287" s="57"/>
      <c r="C287" s="270"/>
      <c r="D287" s="271"/>
      <c r="E287" s="271"/>
      <c r="F287" s="271"/>
      <c r="G287" s="271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</row>
    <row r="288" spans="1:19" s="63" customFormat="1" x14ac:dyDescent="0.3">
      <c r="A288" s="56"/>
      <c r="B288" s="57"/>
      <c r="C288" s="58"/>
      <c r="D288" s="59"/>
      <c r="E288" s="60"/>
      <c r="F288" s="61"/>
      <c r="G288" s="62"/>
      <c r="H288" s="61"/>
      <c r="I288" s="62"/>
      <c r="J288" s="61"/>
      <c r="K288" s="62"/>
      <c r="L288" s="62"/>
      <c r="M288" s="62"/>
      <c r="N288" s="62"/>
      <c r="O288" s="62"/>
      <c r="P288" s="62"/>
      <c r="Q288" s="62"/>
      <c r="R288" s="62"/>
      <c r="S288" s="62"/>
    </row>
    <row r="289" spans="1:19" s="63" customFormat="1" x14ac:dyDescent="0.3">
      <c r="A289" s="56"/>
      <c r="B289" s="57"/>
      <c r="C289" s="270"/>
      <c r="D289" s="271"/>
      <c r="E289" s="271"/>
      <c r="F289" s="271"/>
      <c r="G289" s="271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</row>
    <row r="290" spans="1:19" s="63" customFormat="1" x14ac:dyDescent="0.3">
      <c r="A290" s="56"/>
      <c r="B290" s="57"/>
      <c r="C290" s="58"/>
      <c r="D290" s="59"/>
      <c r="E290" s="60"/>
      <c r="F290" s="61"/>
      <c r="G290" s="62"/>
      <c r="H290" s="61"/>
      <c r="I290" s="62"/>
      <c r="J290" s="61"/>
      <c r="K290" s="62"/>
      <c r="L290" s="62"/>
      <c r="M290" s="62"/>
      <c r="N290" s="62"/>
      <c r="O290" s="62"/>
      <c r="P290" s="62"/>
      <c r="Q290" s="62"/>
      <c r="R290" s="62"/>
      <c r="S290" s="62"/>
    </row>
    <row r="291" spans="1:19" s="63" customFormat="1" x14ac:dyDescent="0.3">
      <c r="A291" s="56"/>
      <c r="B291" s="57"/>
      <c r="C291" s="270"/>
      <c r="D291" s="271"/>
      <c r="E291" s="271"/>
      <c r="F291" s="271"/>
      <c r="G291" s="271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</row>
    <row r="292" spans="1:19" s="63" customFormat="1" x14ac:dyDescent="0.3">
      <c r="A292" s="75"/>
      <c r="B292" s="76"/>
      <c r="C292" s="77"/>
      <c r="D292" s="78"/>
      <c r="E292" s="79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</row>
    <row r="293" spans="1:19" s="63" customFormat="1" x14ac:dyDescent="0.3">
      <c r="A293" s="56"/>
      <c r="B293" s="57"/>
      <c r="C293" s="58"/>
      <c r="D293" s="59"/>
      <c r="E293" s="60"/>
      <c r="F293" s="61"/>
      <c r="G293" s="62"/>
      <c r="H293" s="61"/>
      <c r="I293" s="62"/>
      <c r="J293" s="61"/>
      <c r="K293" s="62"/>
      <c r="L293" s="62"/>
      <c r="M293" s="62"/>
      <c r="N293" s="62"/>
      <c r="O293" s="62"/>
      <c r="P293" s="62"/>
      <c r="Q293" s="62"/>
      <c r="R293" s="62"/>
      <c r="S293" s="62"/>
    </row>
    <row r="294" spans="1:19" s="63" customFormat="1" x14ac:dyDescent="0.3">
      <c r="A294" s="56"/>
      <c r="B294" s="57"/>
      <c r="C294" s="272"/>
      <c r="D294" s="273"/>
      <c r="E294" s="273"/>
      <c r="F294" s="273"/>
      <c r="G294" s="273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</row>
    <row r="295" spans="1:19" s="63" customFormat="1" x14ac:dyDescent="0.3">
      <c r="A295" s="56"/>
      <c r="B295" s="57"/>
      <c r="C295" s="270"/>
      <c r="D295" s="271"/>
      <c r="E295" s="271"/>
      <c r="F295" s="271"/>
      <c r="G295" s="271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</row>
    <row r="296" spans="1:19" s="63" customFormat="1" x14ac:dyDescent="0.3">
      <c r="A296" s="56"/>
      <c r="B296" s="57"/>
      <c r="C296" s="58"/>
      <c r="D296" s="59"/>
      <c r="E296" s="60"/>
      <c r="F296" s="61"/>
      <c r="G296" s="62"/>
      <c r="H296" s="61"/>
      <c r="I296" s="62"/>
      <c r="J296" s="61"/>
      <c r="K296" s="62"/>
      <c r="L296" s="62"/>
      <c r="M296" s="62"/>
      <c r="N296" s="62"/>
      <c r="O296" s="62"/>
      <c r="P296" s="62"/>
      <c r="Q296" s="62"/>
      <c r="R296" s="62"/>
      <c r="S296" s="62"/>
    </row>
    <row r="297" spans="1:19" s="63" customFormat="1" x14ac:dyDescent="0.3">
      <c r="A297" s="56"/>
      <c r="B297" s="57"/>
      <c r="C297" s="272"/>
      <c r="D297" s="273"/>
      <c r="E297" s="273"/>
      <c r="F297" s="273"/>
      <c r="G297" s="273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</row>
    <row r="298" spans="1:19" s="63" customFormat="1" x14ac:dyDescent="0.3">
      <c r="A298" s="75"/>
      <c r="B298" s="76"/>
      <c r="C298" s="77"/>
      <c r="D298" s="81"/>
      <c r="E298" s="75"/>
      <c r="F298" s="75"/>
      <c r="G298" s="82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</row>
    <row r="299" spans="1:19" s="63" customFormat="1" x14ac:dyDescent="0.3">
      <c r="B299" s="67"/>
      <c r="C299" s="67"/>
      <c r="D299" s="68"/>
    </row>
    <row r="300" spans="1:19" s="63" customFormat="1" x14ac:dyDescent="0.3">
      <c r="A300" s="65"/>
      <c r="B300" s="66"/>
      <c r="C300" s="274"/>
      <c r="D300" s="275"/>
      <c r="E300" s="275"/>
      <c r="F300" s="275"/>
      <c r="G300" s="275"/>
    </row>
    <row r="301" spans="1:19" s="63" customFormat="1" x14ac:dyDescent="0.3">
      <c r="B301" s="67"/>
      <c r="C301" s="67"/>
      <c r="D301" s="68"/>
    </row>
    <row r="302" spans="1:19" s="63" customFormat="1" x14ac:dyDescent="0.3">
      <c r="B302" s="67"/>
      <c r="C302" s="67"/>
      <c r="D302" s="68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</row>
    <row r="303" spans="1:19" s="63" customFormat="1" x14ac:dyDescent="0.3">
      <c r="A303" s="70"/>
      <c r="B303" s="71"/>
      <c r="C303" s="71"/>
      <c r="D303" s="72"/>
      <c r="E303" s="73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</row>
    <row r="304" spans="1:19" s="63" customFormat="1" x14ac:dyDescent="0.3">
      <c r="A304" s="75"/>
      <c r="B304" s="76"/>
      <c r="C304" s="77"/>
      <c r="D304" s="78"/>
      <c r="E304" s="79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</row>
    <row r="305" spans="1:25" s="63" customFormat="1" x14ac:dyDescent="0.3">
      <c r="A305" s="56"/>
      <c r="B305" s="57"/>
      <c r="C305" s="58"/>
      <c r="D305" s="59"/>
      <c r="E305" s="60"/>
      <c r="F305" s="61"/>
      <c r="G305" s="62"/>
      <c r="H305" s="61"/>
      <c r="I305" s="62"/>
      <c r="J305" s="61"/>
      <c r="K305" s="62"/>
      <c r="L305" s="62"/>
      <c r="M305" s="62"/>
      <c r="N305" s="62"/>
      <c r="O305" s="62"/>
      <c r="P305" s="62"/>
      <c r="Q305" s="62"/>
      <c r="R305" s="62"/>
      <c r="S305" s="62"/>
      <c r="Y305" s="64"/>
    </row>
    <row r="306" spans="1:25" s="63" customFormat="1" x14ac:dyDescent="0.3">
      <c r="A306" s="56"/>
      <c r="B306" s="57"/>
      <c r="C306" s="270"/>
      <c r="D306" s="271"/>
      <c r="E306" s="271"/>
      <c r="F306" s="271"/>
      <c r="G306" s="271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Y306" s="64"/>
    </row>
    <row r="307" spans="1:25" s="63" customFormat="1" x14ac:dyDescent="0.3">
      <c r="A307" s="56"/>
      <c r="B307" s="57"/>
      <c r="C307" s="58"/>
      <c r="D307" s="59"/>
      <c r="E307" s="60"/>
      <c r="F307" s="61"/>
      <c r="G307" s="62"/>
      <c r="H307" s="61"/>
      <c r="I307" s="62"/>
      <c r="J307" s="61"/>
      <c r="K307" s="62"/>
      <c r="L307" s="62"/>
      <c r="M307" s="62"/>
      <c r="N307" s="62"/>
      <c r="O307" s="62"/>
      <c r="P307" s="62"/>
      <c r="Q307" s="62"/>
      <c r="R307" s="62"/>
      <c r="S307" s="62"/>
      <c r="Y307" s="64"/>
    </row>
    <row r="308" spans="1:25" s="63" customFormat="1" x14ac:dyDescent="0.3">
      <c r="A308" s="56"/>
      <c r="B308" s="57"/>
      <c r="C308" s="270"/>
      <c r="D308" s="271"/>
      <c r="E308" s="271"/>
      <c r="F308" s="271"/>
      <c r="G308" s="271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Y308" s="64"/>
    </row>
    <row r="309" spans="1:25" s="63" customFormat="1" x14ac:dyDescent="0.3">
      <c r="A309" s="56"/>
      <c r="B309" s="57"/>
      <c r="C309" s="58"/>
      <c r="D309" s="59"/>
      <c r="E309" s="60"/>
      <c r="F309" s="61"/>
      <c r="G309" s="62"/>
      <c r="H309" s="61"/>
      <c r="I309" s="62"/>
      <c r="J309" s="61"/>
      <c r="K309" s="62"/>
      <c r="L309" s="62"/>
      <c r="M309" s="62"/>
      <c r="N309" s="62"/>
      <c r="O309" s="62"/>
      <c r="P309" s="62"/>
      <c r="Q309" s="62"/>
      <c r="R309" s="62"/>
      <c r="S309" s="62"/>
      <c r="Y309" s="64"/>
    </row>
    <row r="310" spans="1:25" s="63" customFormat="1" x14ac:dyDescent="0.3">
      <c r="A310" s="56"/>
      <c r="B310" s="57"/>
      <c r="C310" s="270"/>
      <c r="D310" s="271"/>
      <c r="E310" s="271"/>
      <c r="F310" s="271"/>
      <c r="G310" s="271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Y310" s="64"/>
    </row>
    <row r="311" spans="1:25" s="63" customFormat="1" x14ac:dyDescent="0.3">
      <c r="A311" s="56"/>
      <c r="B311" s="57"/>
      <c r="C311" s="58"/>
      <c r="D311" s="59"/>
      <c r="E311" s="60"/>
      <c r="F311" s="61"/>
      <c r="G311" s="62"/>
      <c r="H311" s="61"/>
      <c r="I311" s="62"/>
      <c r="J311" s="61"/>
      <c r="K311" s="62"/>
      <c r="L311" s="62"/>
      <c r="M311" s="62"/>
      <c r="N311" s="62"/>
      <c r="O311" s="62"/>
      <c r="P311" s="62"/>
      <c r="Q311" s="62"/>
      <c r="R311" s="62"/>
      <c r="S311" s="62"/>
      <c r="Y311" s="64"/>
    </row>
    <row r="312" spans="1:25" s="63" customFormat="1" x14ac:dyDescent="0.3">
      <c r="A312" s="56"/>
      <c r="B312" s="57"/>
      <c r="C312" s="270"/>
      <c r="D312" s="271"/>
      <c r="E312" s="271"/>
      <c r="F312" s="271"/>
      <c r="G312" s="271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Y312" s="64"/>
    </row>
    <row r="313" spans="1:25" s="63" customFormat="1" x14ac:dyDescent="0.3">
      <c r="A313" s="56"/>
      <c r="B313" s="57"/>
      <c r="C313" s="58"/>
      <c r="D313" s="59"/>
      <c r="E313" s="60"/>
      <c r="F313" s="61"/>
      <c r="G313" s="62"/>
      <c r="H313" s="61"/>
      <c r="I313" s="62"/>
      <c r="J313" s="61"/>
      <c r="K313" s="62"/>
      <c r="L313" s="62"/>
      <c r="M313" s="62"/>
      <c r="N313" s="62"/>
      <c r="O313" s="62"/>
      <c r="P313" s="62"/>
      <c r="Q313" s="62"/>
      <c r="R313" s="62"/>
      <c r="S313" s="62"/>
      <c r="Y313" s="64"/>
    </row>
    <row r="314" spans="1:25" s="63" customFormat="1" x14ac:dyDescent="0.3">
      <c r="A314" s="56"/>
      <c r="B314" s="57"/>
      <c r="C314" s="270"/>
      <c r="D314" s="271"/>
      <c r="E314" s="271"/>
      <c r="F314" s="271"/>
      <c r="G314" s="271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Y314" s="64"/>
    </row>
    <row r="315" spans="1:25" s="63" customFormat="1" x14ac:dyDescent="0.3">
      <c r="A315" s="56"/>
      <c r="B315" s="57"/>
      <c r="C315" s="58"/>
      <c r="D315" s="59"/>
      <c r="E315" s="60"/>
      <c r="F315" s="61"/>
      <c r="G315" s="62"/>
      <c r="H315" s="61"/>
      <c r="I315" s="62"/>
      <c r="J315" s="61"/>
      <c r="K315" s="62"/>
      <c r="L315" s="62"/>
      <c r="M315" s="62"/>
      <c r="N315" s="62"/>
      <c r="O315" s="62"/>
      <c r="P315" s="62"/>
      <c r="Q315" s="62"/>
      <c r="R315" s="62"/>
      <c r="S315" s="62"/>
      <c r="Y315" s="64"/>
    </row>
    <row r="316" spans="1:25" s="63" customFormat="1" x14ac:dyDescent="0.3">
      <c r="A316" s="56"/>
      <c r="B316" s="57"/>
      <c r="C316" s="270"/>
      <c r="D316" s="271"/>
      <c r="E316" s="271"/>
      <c r="F316" s="271"/>
      <c r="G316" s="271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Y316" s="64"/>
    </row>
    <row r="317" spans="1:25" s="63" customFormat="1" x14ac:dyDescent="0.3">
      <c r="A317" s="56"/>
      <c r="B317" s="57"/>
      <c r="C317" s="58"/>
      <c r="D317" s="59"/>
      <c r="E317" s="60"/>
      <c r="F317" s="61"/>
      <c r="G317" s="62"/>
      <c r="H317" s="61"/>
      <c r="I317" s="62"/>
      <c r="J317" s="61"/>
      <c r="K317" s="62"/>
      <c r="L317" s="62"/>
      <c r="M317" s="62"/>
      <c r="N317" s="62"/>
      <c r="O317" s="62"/>
      <c r="P317" s="62"/>
      <c r="Q317" s="62"/>
      <c r="R317" s="62"/>
      <c r="S317" s="62"/>
      <c r="Y317" s="64"/>
    </row>
    <row r="318" spans="1:25" s="63" customFormat="1" x14ac:dyDescent="0.3">
      <c r="A318" s="56"/>
      <c r="B318" s="57"/>
      <c r="C318" s="270"/>
      <c r="D318" s="271"/>
      <c r="E318" s="271"/>
      <c r="F318" s="271"/>
      <c r="G318" s="271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Y318" s="64"/>
    </row>
    <row r="319" spans="1:25" s="63" customFormat="1" x14ac:dyDescent="0.3">
      <c r="A319" s="56"/>
      <c r="B319" s="57"/>
      <c r="C319" s="58"/>
      <c r="D319" s="59"/>
      <c r="E319" s="60"/>
      <c r="F319" s="61"/>
      <c r="G319" s="62"/>
      <c r="H319" s="61"/>
      <c r="I319" s="62"/>
      <c r="J319" s="61"/>
      <c r="K319" s="62"/>
      <c r="L319" s="62"/>
      <c r="M319" s="62"/>
      <c r="N319" s="62"/>
      <c r="O319" s="62"/>
      <c r="P319" s="62"/>
      <c r="Q319" s="62"/>
      <c r="R319" s="62"/>
      <c r="S319" s="62"/>
      <c r="Y319" s="64"/>
    </row>
    <row r="320" spans="1:25" s="63" customFormat="1" x14ac:dyDescent="0.3">
      <c r="A320" s="56"/>
      <c r="B320" s="57"/>
      <c r="C320" s="270"/>
      <c r="D320" s="271"/>
      <c r="E320" s="271"/>
      <c r="F320" s="271"/>
      <c r="G320" s="271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Y320" s="64"/>
    </row>
    <row r="321" spans="1:25" s="63" customFormat="1" x14ac:dyDescent="0.3">
      <c r="A321" s="56"/>
      <c r="B321" s="57"/>
      <c r="C321" s="58"/>
      <c r="D321" s="59"/>
      <c r="E321" s="60"/>
      <c r="F321" s="61"/>
      <c r="G321" s="62"/>
      <c r="H321" s="61"/>
      <c r="I321" s="62"/>
      <c r="J321" s="61"/>
      <c r="K321" s="62"/>
      <c r="L321" s="62"/>
      <c r="M321" s="62"/>
      <c r="N321" s="62"/>
      <c r="O321" s="62"/>
      <c r="P321" s="62"/>
      <c r="Q321" s="62"/>
      <c r="R321" s="62"/>
      <c r="S321" s="62"/>
      <c r="Y321" s="64"/>
    </row>
    <row r="322" spans="1:25" s="63" customFormat="1" x14ac:dyDescent="0.3">
      <c r="A322" s="56"/>
      <c r="B322" s="57"/>
      <c r="C322" s="270"/>
      <c r="D322" s="271"/>
      <c r="E322" s="271"/>
      <c r="F322" s="271"/>
      <c r="G322" s="271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Y322" s="64"/>
    </row>
    <row r="323" spans="1:25" s="63" customFormat="1" x14ac:dyDescent="0.3">
      <c r="A323" s="56"/>
      <c r="B323" s="57"/>
      <c r="C323" s="58"/>
      <c r="D323" s="59"/>
      <c r="E323" s="60"/>
      <c r="F323" s="61"/>
      <c r="G323" s="62"/>
      <c r="H323" s="61"/>
      <c r="I323" s="62"/>
      <c r="J323" s="61"/>
      <c r="K323" s="62"/>
      <c r="L323" s="62"/>
      <c r="M323" s="62"/>
      <c r="N323" s="62"/>
      <c r="O323" s="62"/>
      <c r="P323" s="62"/>
      <c r="Q323" s="62"/>
      <c r="R323" s="62"/>
      <c r="S323" s="62"/>
      <c r="Y323" s="64"/>
    </row>
    <row r="324" spans="1:25" s="63" customFormat="1" x14ac:dyDescent="0.3">
      <c r="A324" s="56"/>
      <c r="B324" s="57"/>
      <c r="C324" s="270"/>
      <c r="D324" s="271"/>
      <c r="E324" s="271"/>
      <c r="F324" s="271"/>
      <c r="G324" s="271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</row>
    <row r="325" spans="1:25" s="63" customFormat="1" x14ac:dyDescent="0.3">
      <c r="A325" s="56"/>
      <c r="B325" s="57"/>
      <c r="C325" s="58"/>
      <c r="D325" s="59"/>
      <c r="E325" s="60"/>
      <c r="F325" s="61"/>
      <c r="G325" s="62"/>
      <c r="H325" s="61"/>
      <c r="I325" s="62"/>
      <c r="J325" s="61"/>
      <c r="K325" s="62"/>
      <c r="L325" s="62"/>
      <c r="M325" s="62"/>
      <c r="N325" s="62"/>
      <c r="O325" s="62"/>
      <c r="P325" s="62"/>
      <c r="Q325" s="62"/>
      <c r="R325" s="62"/>
      <c r="S325" s="62"/>
    </row>
    <row r="326" spans="1:25" s="63" customFormat="1" x14ac:dyDescent="0.3">
      <c r="A326" s="56"/>
      <c r="B326" s="57"/>
      <c r="C326" s="270"/>
      <c r="D326" s="271"/>
      <c r="E326" s="271"/>
      <c r="F326" s="271"/>
      <c r="G326" s="271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</row>
    <row r="327" spans="1:25" s="63" customFormat="1" x14ac:dyDescent="0.3">
      <c r="A327" s="56"/>
      <c r="B327" s="57"/>
      <c r="C327" s="58"/>
      <c r="D327" s="59"/>
      <c r="E327" s="60"/>
      <c r="F327" s="61"/>
      <c r="G327" s="62"/>
      <c r="H327" s="61"/>
      <c r="I327" s="62"/>
      <c r="J327" s="61"/>
      <c r="K327" s="62"/>
      <c r="L327" s="62"/>
      <c r="M327" s="62"/>
      <c r="N327" s="62"/>
      <c r="O327" s="62"/>
      <c r="P327" s="62"/>
      <c r="Q327" s="62"/>
      <c r="R327" s="62"/>
      <c r="S327" s="62"/>
    </row>
    <row r="328" spans="1:25" s="63" customFormat="1" x14ac:dyDescent="0.3">
      <c r="A328" s="56"/>
      <c r="B328" s="57"/>
      <c r="C328" s="272"/>
      <c r="D328" s="273"/>
      <c r="E328" s="273"/>
      <c r="F328" s="273"/>
      <c r="G328" s="273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</row>
    <row r="329" spans="1:25" s="63" customFormat="1" x14ac:dyDescent="0.3">
      <c r="A329" s="56"/>
      <c r="B329" s="57"/>
      <c r="C329" s="270"/>
      <c r="D329" s="271"/>
      <c r="E329" s="271"/>
      <c r="F329" s="271"/>
      <c r="G329" s="271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</row>
    <row r="330" spans="1:25" s="63" customFormat="1" x14ac:dyDescent="0.3">
      <c r="A330" s="56"/>
      <c r="B330" s="57"/>
      <c r="C330" s="58"/>
      <c r="D330" s="59"/>
      <c r="E330" s="60"/>
      <c r="F330" s="61"/>
      <c r="G330" s="62"/>
      <c r="H330" s="61"/>
      <c r="I330" s="62"/>
      <c r="J330" s="61"/>
      <c r="K330" s="62"/>
      <c r="L330" s="62"/>
      <c r="M330" s="62"/>
      <c r="N330" s="62"/>
      <c r="O330" s="62"/>
      <c r="P330" s="62"/>
      <c r="Q330" s="62"/>
      <c r="R330" s="62"/>
      <c r="S330" s="62"/>
    </row>
    <row r="331" spans="1:25" s="63" customFormat="1" x14ac:dyDescent="0.3">
      <c r="A331" s="56"/>
      <c r="B331" s="57"/>
      <c r="C331" s="270"/>
      <c r="D331" s="271"/>
      <c r="E331" s="271"/>
      <c r="F331" s="271"/>
      <c r="G331" s="271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</row>
    <row r="332" spans="1:25" s="63" customFormat="1" x14ac:dyDescent="0.3">
      <c r="A332" s="56"/>
      <c r="B332" s="57"/>
      <c r="C332" s="58"/>
      <c r="D332" s="59"/>
      <c r="E332" s="60"/>
      <c r="F332" s="61"/>
      <c r="G332" s="62"/>
      <c r="H332" s="61"/>
      <c r="I332" s="62"/>
      <c r="J332" s="61"/>
      <c r="K332" s="62"/>
      <c r="L332" s="62"/>
      <c r="M332" s="62"/>
      <c r="N332" s="62"/>
      <c r="O332" s="62"/>
      <c r="P332" s="62"/>
      <c r="Q332" s="62"/>
      <c r="R332" s="62"/>
      <c r="S332" s="62"/>
    </row>
    <row r="333" spans="1:25" s="63" customFormat="1" x14ac:dyDescent="0.3">
      <c r="A333" s="56"/>
      <c r="B333" s="57"/>
      <c r="C333" s="270"/>
      <c r="D333" s="271"/>
      <c r="E333" s="271"/>
      <c r="F333" s="271"/>
      <c r="G333" s="271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</row>
    <row r="334" spans="1:25" s="63" customFormat="1" x14ac:dyDescent="0.3">
      <c r="A334" s="56"/>
      <c r="B334" s="57"/>
      <c r="C334" s="58"/>
      <c r="D334" s="59"/>
      <c r="E334" s="60"/>
      <c r="F334" s="61"/>
      <c r="G334" s="62"/>
      <c r="H334" s="61"/>
      <c r="I334" s="62"/>
      <c r="J334" s="61"/>
      <c r="K334" s="62"/>
      <c r="L334" s="62"/>
      <c r="M334" s="62"/>
      <c r="N334" s="62"/>
      <c r="O334" s="62"/>
      <c r="P334" s="62"/>
      <c r="Q334" s="62"/>
      <c r="R334" s="62"/>
      <c r="S334" s="62"/>
    </row>
    <row r="335" spans="1:25" s="63" customFormat="1" x14ac:dyDescent="0.3">
      <c r="A335" s="56"/>
      <c r="B335" s="57"/>
      <c r="C335" s="270"/>
      <c r="D335" s="271"/>
      <c r="E335" s="271"/>
      <c r="F335" s="271"/>
      <c r="G335" s="271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</row>
    <row r="336" spans="1:25" s="63" customFormat="1" x14ac:dyDescent="0.3">
      <c r="A336" s="56"/>
      <c r="B336" s="57"/>
      <c r="C336" s="58"/>
      <c r="D336" s="59"/>
      <c r="E336" s="60"/>
      <c r="F336" s="61"/>
      <c r="G336" s="62"/>
      <c r="H336" s="61"/>
      <c r="I336" s="62"/>
      <c r="J336" s="61"/>
      <c r="K336" s="62"/>
      <c r="L336" s="62"/>
      <c r="M336" s="62"/>
      <c r="N336" s="62"/>
      <c r="O336" s="62"/>
      <c r="P336" s="62"/>
      <c r="Q336" s="62"/>
      <c r="R336" s="62"/>
      <c r="S336" s="62"/>
    </row>
    <row r="337" spans="1:19" s="63" customFormat="1" x14ac:dyDescent="0.3">
      <c r="A337" s="56"/>
      <c r="B337" s="57"/>
      <c r="C337" s="270"/>
      <c r="D337" s="271"/>
      <c r="E337" s="271"/>
      <c r="F337" s="271"/>
      <c r="G337" s="271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</row>
    <row r="338" spans="1:19" s="63" customFormat="1" x14ac:dyDescent="0.3">
      <c r="A338" s="56"/>
      <c r="B338" s="57"/>
      <c r="C338" s="58"/>
      <c r="D338" s="59"/>
      <c r="E338" s="60"/>
      <c r="F338" s="61"/>
      <c r="G338" s="62"/>
      <c r="H338" s="61"/>
      <c r="I338" s="62"/>
      <c r="J338" s="61"/>
      <c r="K338" s="62"/>
      <c r="L338" s="62"/>
      <c r="M338" s="62"/>
      <c r="N338" s="62"/>
      <c r="O338" s="62"/>
      <c r="P338" s="62"/>
      <c r="Q338" s="62"/>
      <c r="R338" s="62"/>
      <c r="S338" s="62"/>
    </row>
    <row r="339" spans="1:19" s="63" customFormat="1" x14ac:dyDescent="0.3">
      <c r="A339" s="56"/>
      <c r="B339" s="57"/>
      <c r="C339" s="272"/>
      <c r="D339" s="273"/>
      <c r="E339" s="273"/>
      <c r="F339" s="273"/>
      <c r="G339" s="273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</row>
    <row r="340" spans="1:19" s="63" customFormat="1" x14ac:dyDescent="0.3">
      <c r="A340" s="56"/>
      <c r="B340" s="57"/>
      <c r="C340" s="270"/>
      <c r="D340" s="271"/>
      <c r="E340" s="271"/>
      <c r="F340" s="271"/>
      <c r="G340" s="271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</row>
    <row r="341" spans="1:19" s="63" customFormat="1" x14ac:dyDescent="0.3">
      <c r="A341" s="56"/>
      <c r="B341" s="57"/>
      <c r="C341" s="58"/>
      <c r="D341" s="59"/>
      <c r="E341" s="60"/>
      <c r="F341" s="61"/>
      <c r="G341" s="62"/>
      <c r="H341" s="61"/>
      <c r="I341" s="62"/>
      <c r="J341" s="61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19" s="63" customFormat="1" x14ac:dyDescent="0.3">
      <c r="A342" s="56"/>
      <c r="B342" s="57"/>
      <c r="C342" s="272"/>
      <c r="D342" s="273"/>
      <c r="E342" s="273"/>
      <c r="F342" s="273"/>
      <c r="G342" s="273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19" s="63" customFormat="1" x14ac:dyDescent="0.3">
      <c r="A343" s="56"/>
      <c r="B343" s="57"/>
      <c r="C343" s="270"/>
      <c r="D343" s="271"/>
      <c r="E343" s="271"/>
      <c r="F343" s="271"/>
      <c r="G343" s="271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19" s="63" customFormat="1" x14ac:dyDescent="0.3">
      <c r="A344" s="56"/>
      <c r="B344" s="57"/>
      <c r="C344" s="58"/>
      <c r="D344" s="59"/>
      <c r="E344" s="60"/>
      <c r="F344" s="61"/>
      <c r="G344" s="62"/>
      <c r="H344" s="61"/>
      <c r="I344" s="62"/>
      <c r="J344" s="61"/>
      <c r="K344" s="62"/>
      <c r="L344" s="62"/>
      <c r="M344" s="62"/>
      <c r="N344" s="62"/>
      <c r="O344" s="62"/>
      <c r="P344" s="62"/>
      <c r="Q344" s="62"/>
      <c r="R344" s="62"/>
      <c r="S344" s="62"/>
    </row>
    <row r="345" spans="1:19" s="63" customFormat="1" x14ac:dyDescent="0.3">
      <c r="A345" s="56"/>
      <c r="B345" s="57"/>
      <c r="C345" s="270"/>
      <c r="D345" s="271"/>
      <c r="E345" s="271"/>
      <c r="F345" s="271"/>
      <c r="G345" s="271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</row>
    <row r="346" spans="1:19" s="63" customFormat="1" x14ac:dyDescent="0.3">
      <c r="A346" s="56"/>
      <c r="B346" s="57"/>
      <c r="C346" s="58"/>
      <c r="D346" s="59"/>
      <c r="E346" s="60"/>
      <c r="F346" s="61"/>
      <c r="G346" s="62"/>
      <c r="H346" s="61"/>
      <c r="I346" s="62"/>
      <c r="J346" s="61"/>
      <c r="K346" s="62"/>
      <c r="L346" s="62"/>
      <c r="M346" s="62"/>
      <c r="N346" s="62"/>
      <c r="O346" s="62"/>
      <c r="P346" s="62"/>
      <c r="Q346" s="62"/>
      <c r="R346" s="62"/>
      <c r="S346" s="62"/>
    </row>
    <row r="347" spans="1:19" s="63" customFormat="1" x14ac:dyDescent="0.3">
      <c r="A347" s="56"/>
      <c r="B347" s="57"/>
      <c r="C347" s="270"/>
      <c r="D347" s="271"/>
      <c r="E347" s="271"/>
      <c r="F347" s="271"/>
      <c r="G347" s="271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</row>
    <row r="348" spans="1:19" s="63" customFormat="1" x14ac:dyDescent="0.3">
      <c r="A348" s="56"/>
      <c r="B348" s="57"/>
      <c r="C348" s="58"/>
      <c r="D348" s="59"/>
      <c r="E348" s="60"/>
      <c r="F348" s="61"/>
      <c r="G348" s="62"/>
      <c r="H348" s="61"/>
      <c r="I348" s="62"/>
      <c r="J348" s="61"/>
      <c r="K348" s="62"/>
      <c r="L348" s="62"/>
      <c r="M348" s="62"/>
      <c r="N348" s="62"/>
      <c r="O348" s="62"/>
      <c r="P348" s="62"/>
      <c r="Q348" s="62"/>
      <c r="R348" s="62"/>
      <c r="S348" s="62"/>
    </row>
    <row r="349" spans="1:19" s="63" customFormat="1" x14ac:dyDescent="0.3">
      <c r="A349" s="56"/>
      <c r="B349" s="57"/>
      <c r="C349" s="270"/>
      <c r="D349" s="271"/>
      <c r="E349" s="271"/>
      <c r="F349" s="271"/>
      <c r="G349" s="271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</row>
    <row r="350" spans="1:19" s="63" customFormat="1" x14ac:dyDescent="0.3">
      <c r="A350" s="75"/>
      <c r="B350" s="76"/>
      <c r="C350" s="77"/>
      <c r="D350" s="78"/>
      <c r="E350" s="79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</row>
    <row r="351" spans="1:19" s="63" customFormat="1" x14ac:dyDescent="0.3">
      <c r="A351" s="56"/>
      <c r="B351" s="57"/>
      <c r="C351" s="58"/>
      <c r="D351" s="59"/>
      <c r="E351" s="60"/>
      <c r="F351" s="61"/>
      <c r="G351" s="62"/>
      <c r="H351" s="61"/>
      <c r="I351" s="62"/>
      <c r="J351" s="61"/>
      <c r="K351" s="62"/>
      <c r="L351" s="62"/>
      <c r="M351" s="62"/>
      <c r="N351" s="62"/>
      <c r="O351" s="62"/>
      <c r="P351" s="62"/>
      <c r="Q351" s="62"/>
      <c r="R351" s="62"/>
      <c r="S351" s="62"/>
    </row>
    <row r="352" spans="1:19" s="63" customFormat="1" x14ac:dyDescent="0.3">
      <c r="A352" s="56"/>
      <c r="B352" s="57"/>
      <c r="C352" s="270"/>
      <c r="D352" s="271"/>
      <c r="E352" s="271"/>
      <c r="F352" s="271"/>
      <c r="G352" s="271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</row>
    <row r="353" spans="1:19" s="63" customFormat="1" x14ac:dyDescent="0.3">
      <c r="A353" s="56"/>
      <c r="B353" s="57"/>
      <c r="C353" s="58"/>
      <c r="D353" s="59"/>
      <c r="E353" s="60"/>
      <c r="F353" s="61"/>
      <c r="G353" s="62"/>
      <c r="H353" s="61"/>
      <c r="I353" s="62"/>
      <c r="J353" s="61"/>
      <c r="K353" s="62"/>
      <c r="L353" s="62"/>
      <c r="M353" s="62"/>
      <c r="N353" s="62"/>
      <c r="O353" s="62"/>
      <c r="P353" s="62"/>
      <c r="Q353" s="62"/>
      <c r="R353" s="62"/>
      <c r="S353" s="62"/>
    </row>
    <row r="354" spans="1:19" s="63" customFormat="1" x14ac:dyDescent="0.3">
      <c r="A354" s="56"/>
      <c r="B354" s="57"/>
      <c r="C354" s="270"/>
      <c r="D354" s="271"/>
      <c r="E354" s="271"/>
      <c r="F354" s="271"/>
      <c r="G354" s="271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</row>
    <row r="355" spans="1:19" s="63" customFormat="1" x14ac:dyDescent="0.3">
      <c r="A355" s="56"/>
      <c r="B355" s="57"/>
      <c r="C355" s="58"/>
      <c r="D355" s="59"/>
      <c r="E355" s="60"/>
      <c r="F355" s="61"/>
      <c r="G355" s="62"/>
      <c r="H355" s="61"/>
      <c r="I355" s="62"/>
      <c r="J355" s="61"/>
      <c r="K355" s="62"/>
      <c r="L355" s="62"/>
      <c r="M355" s="62"/>
      <c r="N355" s="62"/>
      <c r="O355" s="62"/>
      <c r="P355" s="62"/>
      <c r="Q355" s="62"/>
      <c r="R355" s="62"/>
      <c r="S355" s="62"/>
    </row>
    <row r="356" spans="1:19" s="63" customFormat="1" x14ac:dyDescent="0.3">
      <c r="A356" s="56"/>
      <c r="B356" s="57"/>
      <c r="C356" s="270"/>
      <c r="D356" s="271"/>
      <c r="E356" s="271"/>
      <c r="F356" s="271"/>
      <c r="G356" s="271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</row>
    <row r="357" spans="1:19" s="63" customFormat="1" x14ac:dyDescent="0.3">
      <c r="A357" s="75"/>
      <c r="B357" s="76"/>
      <c r="C357" s="77"/>
      <c r="D357" s="78"/>
      <c r="E357" s="79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</row>
    <row r="358" spans="1:19" s="63" customFormat="1" x14ac:dyDescent="0.3">
      <c r="A358" s="56"/>
      <c r="B358" s="57"/>
      <c r="C358" s="58"/>
      <c r="D358" s="59"/>
      <c r="E358" s="60"/>
      <c r="F358" s="61"/>
      <c r="G358" s="62"/>
      <c r="H358" s="61"/>
      <c r="I358" s="62"/>
      <c r="J358" s="61"/>
      <c r="K358" s="62"/>
      <c r="L358" s="62"/>
      <c r="M358" s="62"/>
      <c r="N358" s="62"/>
      <c r="O358" s="62"/>
      <c r="P358" s="62"/>
      <c r="Q358" s="62"/>
      <c r="R358" s="62"/>
      <c r="S358" s="62"/>
    </row>
    <row r="359" spans="1:19" s="63" customFormat="1" x14ac:dyDescent="0.3">
      <c r="A359" s="56"/>
      <c r="B359" s="57"/>
      <c r="C359" s="272"/>
      <c r="D359" s="273"/>
      <c r="E359" s="273"/>
      <c r="F359" s="273"/>
      <c r="G359" s="273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</row>
    <row r="360" spans="1:19" s="63" customFormat="1" x14ac:dyDescent="0.3">
      <c r="A360" s="56"/>
      <c r="B360" s="57"/>
      <c r="C360" s="270"/>
      <c r="D360" s="271"/>
      <c r="E360" s="271"/>
      <c r="F360" s="271"/>
      <c r="G360" s="271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</row>
    <row r="361" spans="1:19" s="63" customFormat="1" x14ac:dyDescent="0.3">
      <c r="A361" s="56"/>
      <c r="B361" s="57"/>
      <c r="C361" s="58"/>
      <c r="D361" s="59"/>
      <c r="E361" s="60"/>
      <c r="F361" s="61"/>
      <c r="G361" s="62"/>
      <c r="H361" s="61"/>
      <c r="I361" s="62"/>
      <c r="J361" s="61"/>
      <c r="K361" s="62"/>
      <c r="L361" s="62"/>
      <c r="M361" s="62"/>
      <c r="N361" s="62"/>
      <c r="O361" s="62"/>
      <c r="P361" s="62"/>
      <c r="Q361" s="62"/>
      <c r="R361" s="62"/>
      <c r="S361" s="62"/>
    </row>
    <row r="362" spans="1:19" s="63" customFormat="1" x14ac:dyDescent="0.3">
      <c r="A362" s="56"/>
      <c r="B362" s="57"/>
      <c r="C362" s="270"/>
      <c r="D362" s="271"/>
      <c r="E362" s="271"/>
      <c r="F362" s="271"/>
      <c r="G362" s="27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</row>
    <row r="363" spans="1:19" s="63" customFormat="1" x14ac:dyDescent="0.3">
      <c r="A363" s="56"/>
      <c r="B363" s="57"/>
      <c r="C363" s="58"/>
      <c r="D363" s="59"/>
      <c r="E363" s="60"/>
      <c r="F363" s="61"/>
      <c r="G363" s="62"/>
      <c r="H363" s="61"/>
      <c r="I363" s="62"/>
      <c r="J363" s="61"/>
      <c r="K363" s="62"/>
      <c r="L363" s="62"/>
      <c r="M363" s="62"/>
      <c r="N363" s="62"/>
      <c r="O363" s="62"/>
      <c r="P363" s="62"/>
      <c r="Q363" s="62"/>
      <c r="R363" s="62"/>
      <c r="S363" s="62"/>
    </row>
    <row r="364" spans="1:19" s="63" customFormat="1" x14ac:dyDescent="0.3">
      <c r="A364" s="56"/>
      <c r="B364" s="57"/>
      <c r="C364" s="270"/>
      <c r="D364" s="271"/>
      <c r="E364" s="271"/>
      <c r="F364" s="271"/>
      <c r="G364" s="27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</row>
    <row r="365" spans="1:19" s="63" customFormat="1" x14ac:dyDescent="0.3">
      <c r="A365" s="56"/>
      <c r="B365" s="57"/>
      <c r="C365" s="58"/>
      <c r="D365" s="59"/>
      <c r="E365" s="60"/>
      <c r="F365" s="61"/>
      <c r="G365" s="62"/>
      <c r="H365" s="61"/>
      <c r="I365" s="62"/>
      <c r="J365" s="61"/>
      <c r="K365" s="62"/>
      <c r="L365" s="62"/>
      <c r="M365" s="62"/>
      <c r="N365" s="62"/>
      <c r="O365" s="62"/>
      <c r="P365" s="62"/>
      <c r="Q365" s="62"/>
      <c r="R365" s="62"/>
      <c r="S365" s="62"/>
    </row>
    <row r="366" spans="1:19" s="63" customFormat="1" x14ac:dyDescent="0.3">
      <c r="A366" s="56"/>
      <c r="B366" s="57"/>
      <c r="C366" s="270"/>
      <c r="D366" s="271"/>
      <c r="E366" s="271"/>
      <c r="F366" s="271"/>
      <c r="G366" s="27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</row>
    <row r="367" spans="1:19" s="63" customFormat="1" x14ac:dyDescent="0.3">
      <c r="A367" s="56"/>
      <c r="B367" s="57"/>
      <c r="C367" s="58"/>
      <c r="D367" s="59"/>
      <c r="E367" s="60"/>
      <c r="F367" s="61"/>
      <c r="G367" s="62"/>
      <c r="H367" s="61"/>
      <c r="I367" s="62"/>
      <c r="J367" s="61"/>
      <c r="K367" s="62"/>
      <c r="L367" s="62"/>
      <c r="M367" s="62"/>
      <c r="N367" s="62"/>
      <c r="O367" s="62"/>
      <c r="P367" s="62"/>
      <c r="Q367" s="62"/>
      <c r="R367" s="62"/>
      <c r="S367" s="62"/>
    </row>
    <row r="368" spans="1:19" s="63" customFormat="1" x14ac:dyDescent="0.3">
      <c r="A368" s="56"/>
      <c r="B368" s="57"/>
      <c r="C368" s="270"/>
      <c r="D368" s="271"/>
      <c r="E368" s="271"/>
      <c r="F368" s="271"/>
      <c r="G368" s="271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</row>
    <row r="369" spans="1:19" s="63" customFormat="1" x14ac:dyDescent="0.3">
      <c r="A369" s="56"/>
      <c r="B369" s="57"/>
      <c r="C369" s="58"/>
      <c r="D369" s="59"/>
      <c r="E369" s="60"/>
      <c r="F369" s="61"/>
      <c r="G369" s="62"/>
      <c r="H369" s="61"/>
      <c r="I369" s="62"/>
      <c r="J369" s="61"/>
      <c r="K369" s="62"/>
      <c r="L369" s="62"/>
      <c r="M369" s="62"/>
      <c r="N369" s="62"/>
      <c r="O369" s="62"/>
      <c r="P369" s="62"/>
      <c r="Q369" s="62"/>
      <c r="R369" s="62"/>
      <c r="S369" s="62"/>
    </row>
    <row r="370" spans="1:19" s="63" customFormat="1" x14ac:dyDescent="0.3">
      <c r="A370" s="56"/>
      <c r="B370" s="57"/>
      <c r="C370" s="270"/>
      <c r="D370" s="271"/>
      <c r="E370" s="271"/>
      <c r="F370" s="271"/>
      <c r="G370" s="271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19" s="63" customFormat="1" x14ac:dyDescent="0.3">
      <c r="A371" s="56"/>
      <c r="B371" s="57"/>
      <c r="C371" s="58"/>
      <c r="D371" s="59"/>
      <c r="E371" s="60"/>
      <c r="F371" s="61"/>
      <c r="G371" s="62"/>
      <c r="H371" s="61"/>
      <c r="I371" s="62"/>
      <c r="J371" s="61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19" s="63" customFormat="1" x14ac:dyDescent="0.3">
      <c r="A372" s="56"/>
      <c r="B372" s="57"/>
      <c r="C372" s="272"/>
      <c r="D372" s="273"/>
      <c r="E372" s="273"/>
      <c r="F372" s="273"/>
      <c r="G372" s="273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19" s="63" customFormat="1" x14ac:dyDescent="0.3">
      <c r="A373" s="56"/>
      <c r="B373" s="57"/>
      <c r="C373" s="270"/>
      <c r="D373" s="271"/>
      <c r="E373" s="271"/>
      <c r="F373" s="271"/>
      <c r="G373" s="271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19" s="63" customFormat="1" x14ac:dyDescent="0.3">
      <c r="A374" s="75"/>
      <c r="B374" s="76"/>
      <c r="C374" s="77"/>
      <c r="D374" s="78"/>
      <c r="E374" s="79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</row>
    <row r="375" spans="1:19" s="63" customFormat="1" x14ac:dyDescent="0.3">
      <c r="A375" s="56"/>
      <c r="B375" s="57"/>
      <c r="C375" s="58"/>
      <c r="D375" s="59"/>
      <c r="E375" s="60"/>
      <c r="F375" s="61"/>
      <c r="G375" s="62"/>
      <c r="H375" s="61"/>
      <c r="I375" s="62"/>
      <c r="J375" s="61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19" s="63" customFormat="1" x14ac:dyDescent="0.3">
      <c r="A376" s="56"/>
      <c r="B376" s="57"/>
      <c r="C376" s="270"/>
      <c r="D376" s="271"/>
      <c r="E376" s="271"/>
      <c r="F376" s="271"/>
      <c r="G376" s="271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19" s="63" customFormat="1" x14ac:dyDescent="0.3">
      <c r="A377" s="56"/>
      <c r="B377" s="57"/>
      <c r="C377" s="58"/>
      <c r="D377" s="59"/>
      <c r="E377" s="60"/>
      <c r="F377" s="61"/>
      <c r="G377" s="62"/>
      <c r="H377" s="61"/>
      <c r="I377" s="62"/>
      <c r="J377" s="61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19" s="63" customFormat="1" x14ac:dyDescent="0.3">
      <c r="A378" s="56"/>
      <c r="B378" s="57"/>
      <c r="C378" s="272"/>
      <c r="D378" s="273"/>
      <c r="E378" s="273"/>
      <c r="F378" s="273"/>
      <c r="G378" s="273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19" s="63" customFormat="1" x14ac:dyDescent="0.3">
      <c r="A379" s="56"/>
      <c r="B379" s="57"/>
      <c r="C379" s="270"/>
      <c r="D379" s="271"/>
      <c r="E379" s="271"/>
      <c r="F379" s="271"/>
      <c r="G379" s="271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19" s="63" customFormat="1" x14ac:dyDescent="0.3">
      <c r="A380" s="56"/>
      <c r="B380" s="57"/>
      <c r="C380" s="58"/>
      <c r="D380" s="59"/>
      <c r="E380" s="60"/>
      <c r="F380" s="61"/>
      <c r="G380" s="62"/>
      <c r="H380" s="61"/>
      <c r="I380" s="62"/>
      <c r="J380" s="61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19" s="63" customFormat="1" x14ac:dyDescent="0.3">
      <c r="A381" s="56"/>
      <c r="B381" s="57"/>
      <c r="C381" s="270"/>
      <c r="D381" s="271"/>
      <c r="E381" s="271"/>
      <c r="F381" s="271"/>
      <c r="G381" s="271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</row>
    <row r="382" spans="1:19" s="63" customFormat="1" x14ac:dyDescent="0.3">
      <c r="A382" s="56"/>
      <c r="B382" s="57"/>
      <c r="C382" s="58"/>
      <c r="D382" s="59"/>
      <c r="E382" s="60"/>
      <c r="F382" s="61"/>
      <c r="G382" s="62"/>
      <c r="H382" s="61"/>
      <c r="I382" s="62"/>
      <c r="J382" s="61"/>
      <c r="K382" s="62"/>
      <c r="L382" s="62"/>
      <c r="M382" s="62"/>
      <c r="N382" s="62"/>
      <c r="O382" s="62"/>
      <c r="P382" s="62"/>
      <c r="Q382" s="62"/>
      <c r="R382" s="62"/>
      <c r="S382" s="62"/>
    </row>
    <row r="383" spans="1:19" s="63" customFormat="1" x14ac:dyDescent="0.3">
      <c r="A383" s="56"/>
      <c r="B383" s="57"/>
      <c r="C383" s="270"/>
      <c r="D383" s="271"/>
      <c r="E383" s="271"/>
      <c r="F383" s="271"/>
      <c r="G383" s="27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</row>
    <row r="384" spans="1:19" s="63" customFormat="1" x14ac:dyDescent="0.3">
      <c r="A384" s="56"/>
      <c r="B384" s="57"/>
      <c r="C384" s="58"/>
      <c r="D384" s="59"/>
      <c r="E384" s="60"/>
      <c r="F384" s="61"/>
      <c r="G384" s="62"/>
      <c r="H384" s="61"/>
      <c r="I384" s="62"/>
      <c r="J384" s="61"/>
      <c r="K384" s="62"/>
      <c r="L384" s="62"/>
      <c r="M384" s="62"/>
      <c r="N384" s="62"/>
      <c r="O384" s="62"/>
      <c r="P384" s="62"/>
      <c r="Q384" s="62"/>
      <c r="R384" s="62"/>
      <c r="S384" s="62"/>
    </row>
    <row r="385" spans="1:19" s="63" customFormat="1" x14ac:dyDescent="0.3">
      <c r="A385" s="56"/>
      <c r="B385" s="57"/>
      <c r="C385" s="272"/>
      <c r="D385" s="273"/>
      <c r="E385" s="273"/>
      <c r="F385" s="273"/>
      <c r="G385" s="273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</row>
    <row r="386" spans="1:19" s="63" customFormat="1" x14ac:dyDescent="0.3">
      <c r="A386" s="56"/>
      <c r="B386" s="57"/>
      <c r="C386" s="270"/>
      <c r="D386" s="271"/>
      <c r="E386" s="271"/>
      <c r="F386" s="271"/>
      <c r="G386" s="271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</row>
    <row r="387" spans="1:19" s="63" customFormat="1" x14ac:dyDescent="0.3">
      <c r="A387" s="56"/>
      <c r="B387" s="57"/>
      <c r="C387" s="58"/>
      <c r="D387" s="59"/>
      <c r="E387" s="60"/>
      <c r="F387" s="61"/>
      <c r="G387" s="62"/>
      <c r="H387" s="61"/>
      <c r="I387" s="62"/>
      <c r="J387" s="61"/>
      <c r="K387" s="62"/>
      <c r="L387" s="62"/>
      <c r="M387" s="62"/>
      <c r="N387" s="62"/>
      <c r="O387" s="62"/>
      <c r="P387" s="62"/>
      <c r="Q387" s="62"/>
      <c r="R387" s="62"/>
      <c r="S387" s="62"/>
    </row>
    <row r="388" spans="1:19" s="63" customFormat="1" x14ac:dyDescent="0.3">
      <c r="A388" s="56"/>
      <c r="B388" s="57"/>
      <c r="C388" s="272"/>
      <c r="D388" s="273"/>
      <c r="E388" s="273"/>
      <c r="F388" s="273"/>
      <c r="G388" s="273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</row>
    <row r="389" spans="1:19" s="63" customFormat="1" x14ac:dyDescent="0.3">
      <c r="A389" s="56"/>
      <c r="B389" s="57"/>
      <c r="C389" s="270"/>
      <c r="D389" s="271"/>
      <c r="E389" s="271"/>
      <c r="F389" s="271"/>
      <c r="G389" s="271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58"/>
      <c r="D390" s="59"/>
      <c r="E390" s="60"/>
      <c r="F390" s="61"/>
      <c r="G390" s="62"/>
      <c r="H390" s="61"/>
      <c r="I390" s="62"/>
      <c r="J390" s="61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56"/>
      <c r="B391" s="57"/>
      <c r="C391" s="272"/>
      <c r="D391" s="273"/>
      <c r="E391" s="273"/>
      <c r="F391" s="273"/>
      <c r="G391" s="273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</row>
    <row r="392" spans="1:19" s="63" customFormat="1" x14ac:dyDescent="0.3">
      <c r="A392" s="56"/>
      <c r="B392" s="57"/>
      <c r="C392" s="270"/>
      <c r="D392" s="271"/>
      <c r="E392" s="271"/>
      <c r="F392" s="271"/>
      <c r="G392" s="271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58"/>
      <c r="D393" s="59"/>
      <c r="E393" s="60"/>
      <c r="F393" s="61"/>
      <c r="G393" s="62"/>
      <c r="H393" s="61"/>
      <c r="I393" s="62"/>
      <c r="J393" s="61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272"/>
      <c r="D394" s="273"/>
      <c r="E394" s="273"/>
      <c r="F394" s="273"/>
      <c r="G394" s="273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0"/>
      <c r="D395" s="271"/>
      <c r="E395" s="271"/>
      <c r="F395" s="271"/>
      <c r="G395" s="271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56"/>
      <c r="B396" s="57"/>
      <c r="C396" s="58"/>
      <c r="D396" s="59"/>
      <c r="E396" s="60"/>
      <c r="F396" s="61"/>
      <c r="G396" s="62"/>
      <c r="H396" s="61"/>
      <c r="I396" s="62"/>
      <c r="J396" s="61"/>
      <c r="K396" s="62"/>
      <c r="L396" s="62"/>
      <c r="M396" s="62"/>
      <c r="N396" s="62"/>
      <c r="O396" s="62"/>
      <c r="P396" s="62"/>
      <c r="Q396" s="62"/>
      <c r="R396" s="62"/>
      <c r="S396" s="62"/>
    </row>
    <row r="397" spans="1:19" s="63" customFormat="1" x14ac:dyDescent="0.3">
      <c r="A397" s="56"/>
      <c r="B397" s="57"/>
      <c r="C397" s="272"/>
      <c r="D397" s="273"/>
      <c r="E397" s="273"/>
      <c r="F397" s="273"/>
      <c r="G397" s="273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270"/>
      <c r="D398" s="271"/>
      <c r="E398" s="271"/>
      <c r="F398" s="271"/>
      <c r="G398" s="271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75"/>
      <c r="B399" s="76"/>
      <c r="C399" s="77"/>
      <c r="D399" s="78"/>
      <c r="E399" s="79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</row>
    <row r="400" spans="1:19" s="63" customFormat="1" x14ac:dyDescent="0.3">
      <c r="A400" s="56"/>
      <c r="B400" s="57"/>
      <c r="C400" s="272"/>
      <c r="D400" s="273"/>
      <c r="E400" s="273"/>
      <c r="F400" s="273"/>
      <c r="G400" s="273"/>
      <c r="H400" s="62"/>
      <c r="I400" s="62"/>
      <c r="J400" s="62"/>
      <c r="K400" s="62"/>
      <c r="L400" s="62"/>
      <c r="M400" s="62"/>
      <c r="N400" s="60"/>
      <c r="O400" s="60"/>
      <c r="P400" s="60"/>
      <c r="Q400" s="60"/>
      <c r="R400" s="62"/>
      <c r="S400" s="62"/>
    </row>
    <row r="401" spans="1:19" s="63" customFormat="1" x14ac:dyDescent="0.3">
      <c r="A401" s="56"/>
      <c r="B401" s="57"/>
      <c r="C401" s="58"/>
      <c r="D401" s="59"/>
      <c r="E401" s="60"/>
      <c r="F401" s="61"/>
      <c r="G401" s="62"/>
      <c r="H401" s="61"/>
      <c r="I401" s="62"/>
      <c r="J401" s="61"/>
      <c r="K401" s="62"/>
      <c r="L401" s="62"/>
      <c r="M401" s="62"/>
      <c r="N401" s="60"/>
      <c r="O401" s="60"/>
      <c r="P401" s="60"/>
      <c r="Q401" s="60"/>
      <c r="R401" s="62"/>
      <c r="S401" s="62"/>
    </row>
    <row r="402" spans="1:19" s="63" customFormat="1" x14ac:dyDescent="0.3">
      <c r="A402" s="56"/>
      <c r="B402" s="57"/>
      <c r="C402" s="272"/>
      <c r="D402" s="273"/>
      <c r="E402" s="273"/>
      <c r="F402" s="273"/>
      <c r="G402" s="273"/>
      <c r="H402" s="62"/>
      <c r="I402" s="62"/>
      <c r="J402" s="62"/>
      <c r="K402" s="62"/>
      <c r="L402" s="62"/>
      <c r="M402" s="62"/>
      <c r="N402" s="60"/>
      <c r="O402" s="60"/>
      <c r="P402" s="60"/>
      <c r="Q402" s="60"/>
      <c r="R402" s="62"/>
      <c r="S402" s="62"/>
    </row>
    <row r="403" spans="1:19" s="63" customFormat="1" x14ac:dyDescent="0.3">
      <c r="A403" s="56"/>
      <c r="B403" s="57"/>
      <c r="C403" s="58"/>
      <c r="D403" s="59"/>
      <c r="E403" s="60"/>
      <c r="F403" s="61"/>
      <c r="G403" s="62"/>
      <c r="H403" s="61"/>
      <c r="I403" s="62"/>
      <c r="J403" s="61"/>
      <c r="K403" s="62"/>
      <c r="L403" s="62"/>
      <c r="M403" s="62"/>
      <c r="N403" s="60"/>
      <c r="O403" s="60"/>
      <c r="P403" s="60"/>
      <c r="Q403" s="60"/>
      <c r="R403" s="62"/>
      <c r="S403" s="62"/>
    </row>
    <row r="404" spans="1:19" s="63" customFormat="1" x14ac:dyDescent="0.3">
      <c r="A404" s="56"/>
      <c r="B404" s="57"/>
      <c r="C404" s="272"/>
      <c r="D404" s="273"/>
      <c r="E404" s="273"/>
      <c r="F404" s="273"/>
      <c r="G404" s="273"/>
      <c r="H404" s="62"/>
      <c r="I404" s="62"/>
      <c r="J404" s="62"/>
      <c r="K404" s="62"/>
      <c r="L404" s="62"/>
      <c r="M404" s="62"/>
      <c r="N404" s="60"/>
      <c r="O404" s="60"/>
      <c r="P404" s="60"/>
      <c r="Q404" s="60"/>
      <c r="R404" s="62"/>
      <c r="S404" s="62"/>
    </row>
    <row r="405" spans="1:19" s="63" customFormat="1" x14ac:dyDescent="0.3">
      <c r="A405" s="56"/>
      <c r="B405" s="57"/>
      <c r="C405" s="58"/>
      <c r="D405" s="59"/>
      <c r="E405" s="60"/>
      <c r="F405" s="61"/>
      <c r="G405" s="62"/>
      <c r="H405" s="61"/>
      <c r="I405" s="62"/>
      <c r="J405" s="61"/>
      <c r="K405" s="62"/>
      <c r="L405" s="62"/>
      <c r="M405" s="62"/>
      <c r="N405" s="60"/>
      <c r="O405" s="60"/>
      <c r="P405" s="60"/>
      <c r="Q405" s="60"/>
      <c r="R405" s="62"/>
      <c r="S405" s="62"/>
    </row>
    <row r="406" spans="1:19" s="63" customFormat="1" x14ac:dyDescent="0.3">
      <c r="A406" s="56"/>
      <c r="B406" s="57"/>
      <c r="C406" s="58"/>
      <c r="D406" s="59"/>
      <c r="E406" s="60"/>
      <c r="F406" s="61"/>
      <c r="G406" s="62"/>
      <c r="H406" s="61"/>
      <c r="I406" s="62"/>
      <c r="J406" s="61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58"/>
      <c r="D407" s="59"/>
      <c r="E407" s="60"/>
      <c r="F407" s="61"/>
      <c r="G407" s="62"/>
      <c r="H407" s="61"/>
      <c r="I407" s="62"/>
      <c r="J407" s="61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272"/>
      <c r="D408" s="273"/>
      <c r="E408" s="273"/>
      <c r="F408" s="273"/>
      <c r="G408" s="273"/>
      <c r="H408" s="61"/>
      <c r="I408" s="62"/>
      <c r="J408" s="61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56"/>
      <c r="B409" s="57"/>
      <c r="C409" s="58"/>
      <c r="D409" s="59"/>
      <c r="E409" s="60"/>
      <c r="F409" s="61"/>
      <c r="G409" s="62"/>
      <c r="H409" s="61"/>
      <c r="I409" s="62"/>
      <c r="J409" s="61"/>
      <c r="K409" s="62"/>
      <c r="L409" s="62"/>
      <c r="M409" s="62"/>
      <c r="N409" s="62"/>
      <c r="O409" s="62"/>
      <c r="P409" s="62"/>
      <c r="Q409" s="62"/>
      <c r="R409" s="62"/>
      <c r="S409" s="62"/>
    </row>
    <row r="410" spans="1:19" s="63" customFormat="1" x14ac:dyDescent="0.3">
      <c r="A410" s="56"/>
      <c r="B410" s="57"/>
      <c r="C410" s="272"/>
      <c r="D410" s="273"/>
      <c r="E410" s="273"/>
      <c r="F410" s="273"/>
      <c r="G410" s="273"/>
      <c r="H410" s="61"/>
      <c r="I410" s="62"/>
      <c r="J410" s="61"/>
      <c r="K410" s="62"/>
      <c r="L410" s="62"/>
      <c r="M410" s="62"/>
      <c r="N410" s="62"/>
      <c r="O410" s="62"/>
      <c r="P410" s="62"/>
      <c r="Q410" s="62"/>
      <c r="R410" s="62"/>
      <c r="S410" s="62"/>
    </row>
    <row r="411" spans="1:19" s="63" customFormat="1" x14ac:dyDescent="0.3">
      <c r="A411" s="56"/>
      <c r="B411" s="57"/>
      <c r="C411" s="58"/>
      <c r="D411" s="59"/>
      <c r="E411" s="60"/>
      <c r="F411" s="61"/>
      <c r="G411" s="62"/>
      <c r="H411" s="61"/>
      <c r="I411" s="62"/>
      <c r="J411" s="61"/>
      <c r="K411" s="62"/>
      <c r="L411" s="62"/>
      <c r="M411" s="62"/>
      <c r="N411" s="62"/>
      <c r="O411" s="62"/>
      <c r="P411" s="62"/>
      <c r="Q411" s="62"/>
      <c r="R411" s="62"/>
      <c r="S411" s="62"/>
    </row>
    <row r="412" spans="1:19" s="63" customFormat="1" x14ac:dyDescent="0.3">
      <c r="A412" s="56"/>
      <c r="B412" s="57"/>
      <c r="C412" s="272"/>
      <c r="D412" s="273"/>
      <c r="E412" s="273"/>
      <c r="F412" s="273"/>
      <c r="G412" s="273"/>
      <c r="H412" s="61"/>
      <c r="I412" s="62"/>
      <c r="J412" s="61"/>
      <c r="K412" s="62"/>
      <c r="L412" s="62"/>
      <c r="M412" s="62"/>
      <c r="N412" s="62"/>
      <c r="O412" s="62"/>
      <c r="P412" s="62"/>
      <c r="Q412" s="62"/>
      <c r="R412" s="62"/>
      <c r="S412" s="62"/>
    </row>
    <row r="413" spans="1:19" s="63" customFormat="1" x14ac:dyDescent="0.3">
      <c r="A413" s="56"/>
      <c r="B413" s="57"/>
      <c r="C413" s="270"/>
      <c r="D413" s="271"/>
      <c r="E413" s="271"/>
      <c r="F413" s="271"/>
      <c r="G413" s="271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</row>
    <row r="414" spans="1:19" s="63" customFormat="1" x14ac:dyDescent="0.3">
      <c r="A414" s="56"/>
      <c r="B414" s="57"/>
      <c r="C414" s="58"/>
      <c r="D414" s="59"/>
      <c r="E414" s="60"/>
      <c r="F414" s="61"/>
      <c r="G414" s="62"/>
      <c r="H414" s="61"/>
      <c r="I414" s="62"/>
      <c r="J414" s="61"/>
      <c r="K414" s="62"/>
      <c r="L414" s="62"/>
      <c r="M414" s="62"/>
      <c r="N414" s="62"/>
      <c r="O414" s="62"/>
      <c r="P414" s="62"/>
      <c r="Q414" s="62"/>
      <c r="R414" s="62"/>
      <c r="S414" s="62"/>
    </row>
    <row r="415" spans="1:19" s="63" customFormat="1" x14ac:dyDescent="0.3">
      <c r="A415" s="56"/>
      <c r="B415" s="57"/>
      <c r="C415" s="270"/>
      <c r="D415" s="271"/>
      <c r="E415" s="271"/>
      <c r="F415" s="271"/>
      <c r="G415" s="271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</row>
    <row r="416" spans="1:19" s="63" customFormat="1" x14ac:dyDescent="0.3">
      <c r="A416" s="56"/>
      <c r="B416" s="57"/>
      <c r="C416" s="58"/>
      <c r="D416" s="59"/>
      <c r="E416" s="60"/>
      <c r="F416" s="61"/>
      <c r="G416" s="62"/>
      <c r="H416" s="61"/>
      <c r="I416" s="62"/>
      <c r="J416" s="61"/>
      <c r="K416" s="62"/>
      <c r="L416" s="62"/>
      <c r="M416" s="62"/>
      <c r="N416" s="62"/>
      <c r="O416" s="62"/>
      <c r="P416" s="62"/>
      <c r="Q416" s="62"/>
      <c r="R416" s="62"/>
      <c r="S416" s="62"/>
    </row>
    <row r="417" spans="1:19" s="63" customFormat="1" x14ac:dyDescent="0.3">
      <c r="A417" s="56"/>
      <c r="B417" s="57"/>
      <c r="C417" s="270"/>
      <c r="D417" s="271"/>
      <c r="E417" s="271"/>
      <c r="F417" s="271"/>
      <c r="G417" s="271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</row>
    <row r="418" spans="1:19" s="63" customFormat="1" x14ac:dyDescent="0.3">
      <c r="A418" s="75"/>
      <c r="B418" s="76"/>
      <c r="C418" s="77"/>
      <c r="D418" s="78"/>
      <c r="E418" s="79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</row>
    <row r="419" spans="1:19" s="63" customFormat="1" x14ac:dyDescent="0.3">
      <c r="A419" s="56"/>
      <c r="B419" s="57"/>
      <c r="C419" s="58"/>
      <c r="D419" s="59"/>
      <c r="E419" s="60"/>
      <c r="F419" s="61"/>
      <c r="G419" s="62"/>
      <c r="H419" s="61"/>
      <c r="I419" s="62"/>
      <c r="J419" s="61"/>
      <c r="K419" s="62"/>
      <c r="L419" s="62"/>
      <c r="M419" s="62"/>
      <c r="N419" s="62"/>
      <c r="O419" s="62"/>
      <c r="P419" s="62"/>
      <c r="Q419" s="62"/>
      <c r="R419" s="62"/>
      <c r="S419" s="62"/>
    </row>
    <row r="420" spans="1:19" s="63" customFormat="1" x14ac:dyDescent="0.3">
      <c r="A420" s="75"/>
      <c r="B420" s="76"/>
      <c r="C420" s="77"/>
      <c r="D420" s="78"/>
      <c r="E420" s="79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</row>
    <row r="421" spans="1:19" s="63" customFormat="1" x14ac:dyDescent="0.3">
      <c r="A421" s="56"/>
      <c r="B421" s="57"/>
      <c r="C421" s="58"/>
      <c r="D421" s="59"/>
      <c r="E421" s="60"/>
      <c r="F421" s="61"/>
      <c r="G421" s="62"/>
      <c r="H421" s="61"/>
      <c r="I421" s="62"/>
      <c r="J421" s="61"/>
      <c r="K421" s="62"/>
      <c r="L421" s="62"/>
      <c r="M421" s="62"/>
      <c r="N421" s="62"/>
      <c r="O421" s="62"/>
      <c r="P421" s="62"/>
      <c r="Q421" s="62"/>
      <c r="R421" s="62"/>
      <c r="S421" s="62"/>
    </row>
    <row r="422" spans="1:19" s="63" customFormat="1" x14ac:dyDescent="0.3">
      <c r="A422" s="56"/>
      <c r="B422" s="57"/>
      <c r="C422" s="270"/>
      <c r="D422" s="271"/>
      <c r="E422" s="271"/>
      <c r="F422" s="271"/>
      <c r="G422" s="271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</row>
    <row r="423" spans="1:19" s="63" customFormat="1" x14ac:dyDescent="0.3">
      <c r="A423" s="56"/>
      <c r="B423" s="57"/>
      <c r="C423" s="58"/>
      <c r="D423" s="59"/>
      <c r="E423" s="60"/>
      <c r="F423" s="61"/>
      <c r="G423" s="62"/>
      <c r="H423" s="61"/>
      <c r="I423" s="62"/>
      <c r="J423" s="61"/>
      <c r="K423" s="62"/>
      <c r="L423" s="62"/>
      <c r="M423" s="62"/>
      <c r="N423" s="62"/>
      <c r="O423" s="62"/>
      <c r="P423" s="62"/>
      <c r="Q423" s="62"/>
      <c r="R423" s="62"/>
      <c r="S423" s="62"/>
    </row>
    <row r="424" spans="1:19" s="63" customFormat="1" x14ac:dyDescent="0.3">
      <c r="A424" s="56"/>
      <c r="B424" s="57"/>
      <c r="C424" s="270"/>
      <c r="D424" s="271"/>
      <c r="E424" s="271"/>
      <c r="F424" s="271"/>
      <c r="G424" s="271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</row>
    <row r="425" spans="1:19" s="63" customFormat="1" x14ac:dyDescent="0.3">
      <c r="A425" s="56"/>
      <c r="B425" s="57"/>
      <c r="C425" s="58"/>
      <c r="D425" s="59"/>
      <c r="E425" s="60"/>
      <c r="F425" s="61"/>
      <c r="G425" s="62"/>
      <c r="H425" s="61"/>
      <c r="I425" s="62"/>
      <c r="J425" s="61"/>
      <c r="K425" s="62"/>
      <c r="L425" s="62"/>
      <c r="M425" s="62"/>
      <c r="N425" s="62"/>
      <c r="O425" s="62"/>
      <c r="P425" s="62"/>
      <c r="Q425" s="62"/>
      <c r="R425" s="62"/>
      <c r="S425" s="62"/>
    </row>
    <row r="426" spans="1:19" s="63" customFormat="1" x14ac:dyDescent="0.3">
      <c r="A426" s="56"/>
      <c r="B426" s="57"/>
      <c r="C426" s="270"/>
      <c r="D426" s="271"/>
      <c r="E426" s="271"/>
      <c r="F426" s="271"/>
      <c r="G426" s="271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</row>
    <row r="427" spans="1:19" s="63" customFormat="1" x14ac:dyDescent="0.3">
      <c r="A427" s="75"/>
      <c r="B427" s="76"/>
      <c r="C427" s="77"/>
      <c r="D427" s="78"/>
      <c r="E427" s="79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</row>
    <row r="428" spans="1:19" s="63" customFormat="1" x14ac:dyDescent="0.3">
      <c r="A428" s="56"/>
      <c r="B428" s="57"/>
      <c r="C428" s="58"/>
      <c r="D428" s="59"/>
      <c r="E428" s="60"/>
      <c r="F428" s="61"/>
      <c r="G428" s="62"/>
      <c r="H428" s="61"/>
      <c r="I428" s="62"/>
      <c r="J428" s="61"/>
      <c r="K428" s="62"/>
      <c r="L428" s="62"/>
      <c r="M428" s="62"/>
      <c r="N428" s="62"/>
      <c r="O428" s="62"/>
      <c r="P428" s="62"/>
      <c r="Q428" s="62"/>
      <c r="R428" s="62"/>
      <c r="S428" s="62"/>
    </row>
    <row r="429" spans="1:19" s="63" customFormat="1" x14ac:dyDescent="0.3">
      <c r="A429" s="56"/>
      <c r="B429" s="57"/>
      <c r="C429" s="272"/>
      <c r="D429" s="273"/>
      <c r="E429" s="273"/>
      <c r="F429" s="273"/>
      <c r="G429" s="273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</row>
    <row r="430" spans="1:19" s="63" customFormat="1" x14ac:dyDescent="0.3">
      <c r="A430" s="56"/>
      <c r="B430" s="57"/>
      <c r="C430" s="270"/>
      <c r="D430" s="271"/>
      <c r="E430" s="271"/>
      <c r="F430" s="271"/>
      <c r="G430" s="271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</row>
    <row r="431" spans="1:19" s="63" customFormat="1" x14ac:dyDescent="0.3">
      <c r="A431" s="56"/>
      <c r="B431" s="57"/>
      <c r="C431" s="58"/>
      <c r="D431" s="59"/>
      <c r="E431" s="60"/>
      <c r="F431" s="61"/>
      <c r="G431" s="62"/>
      <c r="H431" s="61"/>
      <c r="I431" s="62"/>
      <c r="J431" s="61"/>
      <c r="K431" s="62"/>
      <c r="L431" s="62"/>
      <c r="M431" s="62"/>
      <c r="N431" s="62"/>
      <c r="O431" s="62"/>
      <c r="P431" s="62"/>
      <c r="Q431" s="62"/>
      <c r="R431" s="62"/>
      <c r="S431" s="62"/>
    </row>
    <row r="432" spans="1:19" s="63" customFormat="1" x14ac:dyDescent="0.3">
      <c r="A432" s="56"/>
      <c r="B432" s="57"/>
      <c r="C432" s="272"/>
      <c r="D432" s="273"/>
      <c r="E432" s="273"/>
      <c r="F432" s="273"/>
      <c r="G432" s="273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</row>
    <row r="433" spans="1:25" s="63" customFormat="1" x14ac:dyDescent="0.3">
      <c r="A433" s="75"/>
      <c r="B433" s="76"/>
      <c r="C433" s="77"/>
      <c r="D433" s="81"/>
      <c r="E433" s="75"/>
      <c r="F433" s="75"/>
      <c r="G433" s="82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</row>
    <row r="434" spans="1:25" s="63" customFormat="1" x14ac:dyDescent="0.3">
      <c r="B434" s="67"/>
      <c r="C434" s="67"/>
      <c r="D434" s="68"/>
    </row>
    <row r="435" spans="1:25" s="63" customFormat="1" x14ac:dyDescent="0.3">
      <c r="A435" s="65"/>
      <c r="B435" s="66"/>
      <c r="C435" s="274"/>
      <c r="D435" s="275"/>
      <c r="E435" s="275"/>
      <c r="F435" s="275"/>
      <c r="G435" s="275"/>
    </row>
    <row r="436" spans="1:25" s="63" customFormat="1" x14ac:dyDescent="0.3">
      <c r="B436" s="67"/>
      <c r="C436" s="67"/>
      <c r="D436" s="68"/>
    </row>
    <row r="437" spans="1:25" s="63" customFormat="1" x14ac:dyDescent="0.3">
      <c r="B437" s="67"/>
      <c r="C437" s="67"/>
      <c r="D437" s="68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</row>
    <row r="438" spans="1:25" s="63" customFormat="1" x14ac:dyDescent="0.3">
      <c r="A438" s="70"/>
      <c r="B438" s="71"/>
      <c r="C438" s="71"/>
      <c r="D438" s="72"/>
      <c r="E438" s="73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</row>
    <row r="439" spans="1:25" s="63" customFormat="1" x14ac:dyDescent="0.3">
      <c r="A439" s="75"/>
      <c r="B439" s="76"/>
      <c r="C439" s="77"/>
      <c r="D439" s="78"/>
      <c r="E439" s="79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</row>
    <row r="440" spans="1:25" s="63" customFormat="1" x14ac:dyDescent="0.3">
      <c r="A440" s="56"/>
      <c r="B440" s="57"/>
      <c r="C440" s="58"/>
      <c r="D440" s="59"/>
      <c r="E440" s="60"/>
      <c r="F440" s="61"/>
      <c r="G440" s="62"/>
      <c r="H440" s="61"/>
      <c r="I440" s="62"/>
      <c r="J440" s="61"/>
      <c r="K440" s="62"/>
      <c r="L440" s="62"/>
      <c r="M440" s="62"/>
      <c r="N440" s="62"/>
      <c r="O440" s="62"/>
      <c r="P440" s="62"/>
      <c r="Q440" s="62"/>
      <c r="R440" s="62"/>
      <c r="S440" s="62"/>
      <c r="Y440" s="64"/>
    </row>
    <row r="441" spans="1:25" s="63" customFormat="1" x14ac:dyDescent="0.3">
      <c r="A441" s="56"/>
      <c r="B441" s="57"/>
      <c r="C441" s="270"/>
      <c r="D441" s="271"/>
      <c r="E441" s="271"/>
      <c r="F441" s="271"/>
      <c r="G441" s="271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Y441" s="64"/>
    </row>
    <row r="442" spans="1:25" s="63" customFormat="1" x14ac:dyDescent="0.3">
      <c r="A442" s="56"/>
      <c r="B442" s="57"/>
      <c r="C442" s="58"/>
      <c r="D442" s="59"/>
      <c r="E442" s="60"/>
      <c r="F442" s="61"/>
      <c r="G442" s="62"/>
      <c r="H442" s="61"/>
      <c r="I442" s="62"/>
      <c r="J442" s="61"/>
      <c r="K442" s="62"/>
      <c r="L442" s="62"/>
      <c r="M442" s="62"/>
      <c r="N442" s="62"/>
      <c r="O442" s="62"/>
      <c r="P442" s="62"/>
      <c r="Q442" s="62"/>
      <c r="R442" s="62"/>
      <c r="S442" s="62"/>
      <c r="Y442" s="64"/>
    </row>
    <row r="443" spans="1:25" s="63" customFormat="1" x14ac:dyDescent="0.3">
      <c r="A443" s="56"/>
      <c r="B443" s="57"/>
      <c r="C443" s="270"/>
      <c r="D443" s="271"/>
      <c r="E443" s="271"/>
      <c r="F443" s="271"/>
      <c r="G443" s="271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Y443" s="64"/>
    </row>
    <row r="444" spans="1:25" s="63" customFormat="1" x14ac:dyDescent="0.3">
      <c r="A444" s="56"/>
      <c r="B444" s="57"/>
      <c r="C444" s="58"/>
      <c r="D444" s="59"/>
      <c r="E444" s="60"/>
      <c r="F444" s="61"/>
      <c r="G444" s="62"/>
      <c r="H444" s="61"/>
      <c r="I444" s="62"/>
      <c r="J444" s="61"/>
      <c r="K444" s="62"/>
      <c r="L444" s="62"/>
      <c r="M444" s="62"/>
      <c r="N444" s="62"/>
      <c r="O444" s="62"/>
      <c r="P444" s="62"/>
      <c r="Q444" s="62"/>
      <c r="R444" s="62"/>
      <c r="S444" s="62"/>
      <c r="Y444" s="64"/>
    </row>
    <row r="445" spans="1:25" s="63" customFormat="1" x14ac:dyDescent="0.3">
      <c r="A445" s="56"/>
      <c r="B445" s="57"/>
      <c r="C445" s="270"/>
      <c r="D445" s="271"/>
      <c r="E445" s="271"/>
      <c r="F445" s="271"/>
      <c r="G445" s="271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Y445" s="64"/>
    </row>
    <row r="446" spans="1:25" s="63" customFormat="1" x14ac:dyDescent="0.3">
      <c r="A446" s="56"/>
      <c r="B446" s="57"/>
      <c r="C446" s="58"/>
      <c r="D446" s="59"/>
      <c r="E446" s="60"/>
      <c r="F446" s="61"/>
      <c r="G446" s="62"/>
      <c r="H446" s="61"/>
      <c r="I446" s="62"/>
      <c r="J446" s="61"/>
      <c r="K446" s="62"/>
      <c r="L446" s="62"/>
      <c r="M446" s="62"/>
      <c r="N446" s="62"/>
      <c r="O446" s="62"/>
      <c r="P446" s="62"/>
      <c r="Q446" s="62"/>
      <c r="R446" s="62"/>
      <c r="S446" s="62"/>
      <c r="Y446" s="64"/>
    </row>
    <row r="447" spans="1:25" s="63" customFormat="1" x14ac:dyDescent="0.3">
      <c r="A447" s="56"/>
      <c r="B447" s="57"/>
      <c r="C447" s="270"/>
      <c r="D447" s="271"/>
      <c r="E447" s="271"/>
      <c r="F447" s="271"/>
      <c r="G447" s="271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Y447" s="64"/>
    </row>
    <row r="448" spans="1:25" s="63" customFormat="1" x14ac:dyDescent="0.3">
      <c r="A448" s="56"/>
      <c r="B448" s="57"/>
      <c r="C448" s="58"/>
      <c r="D448" s="59"/>
      <c r="E448" s="60"/>
      <c r="F448" s="61"/>
      <c r="G448" s="62"/>
      <c r="H448" s="61"/>
      <c r="I448" s="62"/>
      <c r="J448" s="61"/>
      <c r="K448" s="62"/>
      <c r="L448" s="62"/>
      <c r="M448" s="62"/>
      <c r="N448" s="62"/>
      <c r="O448" s="62"/>
      <c r="P448" s="62"/>
      <c r="Q448" s="62"/>
      <c r="R448" s="62"/>
      <c r="S448" s="62"/>
      <c r="Y448" s="64"/>
    </row>
    <row r="449" spans="1:25" s="63" customFormat="1" x14ac:dyDescent="0.3">
      <c r="A449" s="56"/>
      <c r="B449" s="57"/>
      <c r="C449" s="270"/>
      <c r="D449" s="271"/>
      <c r="E449" s="271"/>
      <c r="F449" s="271"/>
      <c r="G449" s="271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Y449" s="64"/>
    </row>
    <row r="450" spans="1:25" s="63" customFormat="1" x14ac:dyDescent="0.3">
      <c r="A450" s="56"/>
      <c r="B450" s="57"/>
      <c r="C450" s="58"/>
      <c r="D450" s="59"/>
      <c r="E450" s="60"/>
      <c r="F450" s="61"/>
      <c r="G450" s="62"/>
      <c r="H450" s="61"/>
      <c r="I450" s="62"/>
      <c r="J450" s="61"/>
      <c r="K450" s="62"/>
      <c r="L450" s="62"/>
      <c r="M450" s="62"/>
      <c r="N450" s="62"/>
      <c r="O450" s="62"/>
      <c r="P450" s="62"/>
      <c r="Q450" s="62"/>
      <c r="R450" s="62"/>
      <c r="S450" s="62"/>
      <c r="Y450" s="64"/>
    </row>
    <row r="451" spans="1:25" s="63" customFormat="1" x14ac:dyDescent="0.3">
      <c r="A451" s="56"/>
      <c r="B451" s="57"/>
      <c r="C451" s="270"/>
      <c r="D451" s="271"/>
      <c r="E451" s="271"/>
      <c r="F451" s="271"/>
      <c r="G451" s="271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Y451" s="64"/>
    </row>
    <row r="452" spans="1:25" s="63" customFormat="1" x14ac:dyDescent="0.3">
      <c r="A452" s="56"/>
      <c r="B452" s="57"/>
      <c r="C452" s="58"/>
      <c r="D452" s="59"/>
      <c r="E452" s="60"/>
      <c r="F452" s="61"/>
      <c r="G452" s="62"/>
      <c r="H452" s="61"/>
      <c r="I452" s="62"/>
      <c r="J452" s="61"/>
      <c r="K452" s="62"/>
      <c r="L452" s="62"/>
      <c r="M452" s="62"/>
      <c r="N452" s="62"/>
      <c r="O452" s="62"/>
      <c r="P452" s="62"/>
      <c r="Q452" s="62"/>
      <c r="R452" s="62"/>
      <c r="S452" s="62"/>
      <c r="Y452" s="64"/>
    </row>
    <row r="453" spans="1:25" s="63" customFormat="1" x14ac:dyDescent="0.3">
      <c r="A453" s="56"/>
      <c r="B453" s="57"/>
      <c r="C453" s="270"/>
      <c r="D453" s="271"/>
      <c r="E453" s="271"/>
      <c r="F453" s="271"/>
      <c r="G453" s="271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Y453" s="64"/>
    </row>
    <row r="454" spans="1:25" s="63" customFormat="1" x14ac:dyDescent="0.3">
      <c r="A454" s="56"/>
      <c r="B454" s="57"/>
      <c r="C454" s="58"/>
      <c r="D454" s="59"/>
      <c r="E454" s="60"/>
      <c r="F454" s="61"/>
      <c r="G454" s="62"/>
      <c r="H454" s="61"/>
      <c r="I454" s="62"/>
      <c r="J454" s="61"/>
      <c r="K454" s="62"/>
      <c r="L454" s="62"/>
      <c r="M454" s="62"/>
      <c r="N454" s="62"/>
      <c r="O454" s="62"/>
      <c r="P454" s="62"/>
      <c r="Q454" s="62"/>
      <c r="R454" s="62"/>
      <c r="S454" s="62"/>
      <c r="Y454" s="64"/>
    </row>
    <row r="455" spans="1:25" s="63" customFormat="1" x14ac:dyDescent="0.3">
      <c r="A455" s="56"/>
      <c r="B455" s="57"/>
      <c r="C455" s="270"/>
      <c r="D455" s="271"/>
      <c r="E455" s="271"/>
      <c r="F455" s="271"/>
      <c r="G455" s="271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Y455" s="64"/>
    </row>
    <row r="456" spans="1:25" s="63" customFormat="1" x14ac:dyDescent="0.3">
      <c r="A456" s="56"/>
      <c r="B456" s="57"/>
      <c r="C456" s="58"/>
      <c r="D456" s="59"/>
      <c r="E456" s="60"/>
      <c r="F456" s="61"/>
      <c r="G456" s="62"/>
      <c r="H456" s="61"/>
      <c r="I456" s="62"/>
      <c r="J456" s="61"/>
      <c r="K456" s="62"/>
      <c r="L456" s="62"/>
      <c r="M456" s="62"/>
      <c r="N456" s="62"/>
      <c r="O456" s="62"/>
      <c r="P456" s="62"/>
      <c r="Q456" s="62"/>
      <c r="R456" s="62"/>
      <c r="S456" s="62"/>
      <c r="Y456" s="64"/>
    </row>
    <row r="457" spans="1:25" s="63" customFormat="1" x14ac:dyDescent="0.3">
      <c r="A457" s="56"/>
      <c r="B457" s="57"/>
      <c r="C457" s="270"/>
      <c r="D457" s="271"/>
      <c r="E457" s="271"/>
      <c r="F457" s="271"/>
      <c r="G457" s="271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Y457" s="64"/>
    </row>
    <row r="458" spans="1:25" s="63" customFormat="1" x14ac:dyDescent="0.3">
      <c r="A458" s="56"/>
      <c r="B458" s="57"/>
      <c r="C458" s="58"/>
      <c r="D458" s="59"/>
      <c r="E458" s="60"/>
      <c r="F458" s="61"/>
      <c r="G458" s="62"/>
      <c r="H458" s="61"/>
      <c r="I458" s="62"/>
      <c r="J458" s="61"/>
      <c r="K458" s="62"/>
      <c r="L458" s="62"/>
      <c r="M458" s="62"/>
      <c r="N458" s="62"/>
      <c r="O458" s="62"/>
      <c r="P458" s="62"/>
      <c r="Q458" s="62"/>
      <c r="R458" s="62"/>
      <c r="S458" s="62"/>
      <c r="Y458" s="64"/>
    </row>
    <row r="459" spans="1:25" s="63" customFormat="1" x14ac:dyDescent="0.3">
      <c r="A459" s="56"/>
      <c r="B459" s="57"/>
      <c r="C459" s="270"/>
      <c r="D459" s="271"/>
      <c r="E459" s="271"/>
      <c r="F459" s="271"/>
      <c r="G459" s="271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</row>
    <row r="460" spans="1:25" s="63" customFormat="1" x14ac:dyDescent="0.3">
      <c r="A460" s="56"/>
      <c r="B460" s="57"/>
      <c r="C460" s="58"/>
      <c r="D460" s="59"/>
      <c r="E460" s="60"/>
      <c r="F460" s="61"/>
      <c r="G460" s="62"/>
      <c r="H460" s="61"/>
      <c r="I460" s="62"/>
      <c r="J460" s="61"/>
      <c r="K460" s="62"/>
      <c r="L460" s="62"/>
      <c r="M460" s="62"/>
      <c r="N460" s="62"/>
      <c r="O460" s="62"/>
      <c r="P460" s="62"/>
      <c r="Q460" s="62"/>
      <c r="R460" s="62"/>
      <c r="S460" s="62"/>
    </row>
    <row r="461" spans="1:25" s="63" customFormat="1" x14ac:dyDescent="0.3">
      <c r="A461" s="56"/>
      <c r="B461" s="57"/>
      <c r="C461" s="270"/>
      <c r="D461" s="271"/>
      <c r="E461" s="271"/>
      <c r="F461" s="271"/>
      <c r="G461" s="271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</row>
    <row r="462" spans="1:25" s="63" customFormat="1" x14ac:dyDescent="0.3">
      <c r="A462" s="56"/>
      <c r="B462" s="57"/>
      <c r="C462" s="58"/>
      <c r="D462" s="59"/>
      <c r="E462" s="60"/>
      <c r="F462" s="61"/>
      <c r="G462" s="62"/>
      <c r="H462" s="61"/>
      <c r="I462" s="62"/>
      <c r="J462" s="61"/>
      <c r="K462" s="62"/>
      <c r="L462" s="62"/>
      <c r="M462" s="62"/>
      <c r="N462" s="62"/>
      <c r="O462" s="62"/>
      <c r="P462" s="62"/>
      <c r="Q462" s="62"/>
      <c r="R462" s="62"/>
      <c r="S462" s="62"/>
    </row>
    <row r="463" spans="1:25" s="63" customFormat="1" x14ac:dyDescent="0.3">
      <c r="A463" s="56"/>
      <c r="B463" s="57"/>
      <c r="C463" s="272"/>
      <c r="D463" s="273"/>
      <c r="E463" s="273"/>
      <c r="F463" s="273"/>
      <c r="G463" s="273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</row>
    <row r="464" spans="1:25" s="63" customFormat="1" x14ac:dyDescent="0.3">
      <c r="A464" s="56"/>
      <c r="B464" s="57"/>
      <c r="C464" s="270"/>
      <c r="D464" s="271"/>
      <c r="E464" s="271"/>
      <c r="F464" s="271"/>
      <c r="G464" s="271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</row>
    <row r="465" spans="1:19" s="63" customFormat="1" x14ac:dyDescent="0.3">
      <c r="A465" s="56"/>
      <c r="B465" s="57"/>
      <c r="C465" s="58"/>
      <c r="D465" s="59"/>
      <c r="E465" s="60"/>
      <c r="F465" s="61"/>
      <c r="G465" s="62"/>
      <c r="H465" s="61"/>
      <c r="I465" s="62"/>
      <c r="J465" s="61"/>
      <c r="K465" s="62"/>
      <c r="L465" s="62"/>
      <c r="M465" s="62"/>
      <c r="N465" s="62"/>
      <c r="O465" s="62"/>
      <c r="P465" s="62"/>
      <c r="Q465" s="62"/>
      <c r="R465" s="62"/>
      <c r="S465" s="62"/>
    </row>
    <row r="466" spans="1:19" s="63" customFormat="1" x14ac:dyDescent="0.3">
      <c r="A466" s="56"/>
      <c r="B466" s="57"/>
      <c r="C466" s="270"/>
      <c r="D466" s="271"/>
      <c r="E466" s="271"/>
      <c r="F466" s="271"/>
      <c r="G466" s="271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</row>
    <row r="467" spans="1:19" s="63" customFormat="1" x14ac:dyDescent="0.3">
      <c r="A467" s="56"/>
      <c r="B467" s="57"/>
      <c r="C467" s="58"/>
      <c r="D467" s="59"/>
      <c r="E467" s="60"/>
      <c r="F467" s="61"/>
      <c r="G467" s="62"/>
      <c r="H467" s="61"/>
      <c r="I467" s="62"/>
      <c r="J467" s="61"/>
      <c r="K467" s="62"/>
      <c r="L467" s="62"/>
      <c r="M467" s="62"/>
      <c r="N467" s="62"/>
      <c r="O467" s="62"/>
      <c r="P467" s="62"/>
      <c r="Q467" s="62"/>
      <c r="R467" s="62"/>
      <c r="S467" s="62"/>
    </row>
    <row r="468" spans="1:19" s="63" customFormat="1" x14ac:dyDescent="0.3">
      <c r="A468" s="56"/>
      <c r="B468" s="57"/>
      <c r="C468" s="270"/>
      <c r="D468" s="271"/>
      <c r="E468" s="271"/>
      <c r="F468" s="271"/>
      <c r="G468" s="271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</row>
    <row r="469" spans="1:19" s="63" customFormat="1" x14ac:dyDescent="0.3">
      <c r="A469" s="56"/>
      <c r="B469" s="57"/>
      <c r="C469" s="58"/>
      <c r="D469" s="59"/>
      <c r="E469" s="60"/>
      <c r="F469" s="61"/>
      <c r="G469" s="62"/>
      <c r="H469" s="61"/>
      <c r="I469" s="62"/>
      <c r="J469" s="61"/>
      <c r="K469" s="62"/>
      <c r="L469" s="62"/>
      <c r="M469" s="62"/>
      <c r="N469" s="62"/>
      <c r="O469" s="62"/>
      <c r="P469" s="62"/>
      <c r="Q469" s="62"/>
      <c r="R469" s="62"/>
      <c r="S469" s="62"/>
    </row>
    <row r="470" spans="1:19" s="63" customFormat="1" x14ac:dyDescent="0.3">
      <c r="A470" s="56"/>
      <c r="B470" s="57"/>
      <c r="C470" s="270"/>
      <c r="D470" s="271"/>
      <c r="E470" s="271"/>
      <c r="F470" s="271"/>
      <c r="G470" s="271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</row>
    <row r="471" spans="1:19" s="63" customFormat="1" x14ac:dyDescent="0.3">
      <c r="A471" s="56"/>
      <c r="B471" s="57"/>
      <c r="C471" s="58"/>
      <c r="D471" s="59"/>
      <c r="E471" s="60"/>
      <c r="F471" s="61"/>
      <c r="G471" s="62"/>
      <c r="H471" s="61"/>
      <c r="I471" s="62"/>
      <c r="J471" s="61"/>
      <c r="K471" s="62"/>
      <c r="L471" s="62"/>
      <c r="M471" s="62"/>
      <c r="N471" s="62"/>
      <c r="O471" s="62"/>
      <c r="P471" s="62"/>
      <c r="Q471" s="62"/>
      <c r="R471" s="62"/>
      <c r="S471" s="62"/>
    </row>
    <row r="472" spans="1:19" s="63" customFormat="1" x14ac:dyDescent="0.3">
      <c r="A472" s="56"/>
      <c r="B472" s="57"/>
      <c r="C472" s="270"/>
      <c r="D472" s="271"/>
      <c r="E472" s="271"/>
      <c r="F472" s="271"/>
      <c r="G472" s="27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</row>
    <row r="473" spans="1:19" s="63" customFormat="1" x14ac:dyDescent="0.3">
      <c r="A473" s="56"/>
      <c r="B473" s="57"/>
      <c r="C473" s="58"/>
      <c r="D473" s="59"/>
      <c r="E473" s="60"/>
      <c r="F473" s="61"/>
      <c r="G473" s="62"/>
      <c r="H473" s="61"/>
      <c r="I473" s="62"/>
      <c r="J473" s="61"/>
      <c r="K473" s="62"/>
      <c r="L473" s="62"/>
      <c r="M473" s="62"/>
      <c r="N473" s="62"/>
      <c r="O473" s="62"/>
      <c r="P473" s="62"/>
      <c r="Q473" s="62"/>
      <c r="R473" s="62"/>
      <c r="S473" s="62"/>
    </row>
    <row r="474" spans="1:19" s="63" customFormat="1" x14ac:dyDescent="0.3">
      <c r="A474" s="56"/>
      <c r="B474" s="57"/>
      <c r="C474" s="272"/>
      <c r="D474" s="273"/>
      <c r="E474" s="273"/>
      <c r="F474" s="273"/>
      <c r="G474" s="273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</row>
    <row r="475" spans="1:19" s="63" customFormat="1" x14ac:dyDescent="0.3">
      <c r="A475" s="56"/>
      <c r="B475" s="57"/>
      <c r="C475" s="270"/>
      <c r="D475" s="271"/>
      <c r="E475" s="271"/>
      <c r="F475" s="271"/>
      <c r="G475" s="271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19" s="63" customFormat="1" x14ac:dyDescent="0.3">
      <c r="A476" s="56"/>
      <c r="B476" s="57"/>
      <c r="C476" s="58"/>
      <c r="D476" s="59"/>
      <c r="E476" s="60"/>
      <c r="F476" s="61"/>
      <c r="G476" s="62"/>
      <c r="H476" s="61"/>
      <c r="I476" s="62"/>
      <c r="J476" s="61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19" s="63" customFormat="1" x14ac:dyDescent="0.3">
      <c r="A477" s="56"/>
      <c r="B477" s="57"/>
      <c r="C477" s="272"/>
      <c r="D477" s="273"/>
      <c r="E477" s="273"/>
      <c r="F477" s="273"/>
      <c r="G477" s="273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19" s="63" customFormat="1" x14ac:dyDescent="0.3">
      <c r="A478" s="56"/>
      <c r="B478" s="57"/>
      <c r="C478" s="270"/>
      <c r="D478" s="271"/>
      <c r="E478" s="271"/>
      <c r="F478" s="271"/>
      <c r="G478" s="271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19" s="63" customFormat="1" x14ac:dyDescent="0.3">
      <c r="A479" s="56"/>
      <c r="B479" s="57"/>
      <c r="C479" s="58"/>
      <c r="D479" s="59"/>
      <c r="E479" s="60"/>
      <c r="F479" s="61"/>
      <c r="G479" s="62"/>
      <c r="H479" s="61"/>
      <c r="I479" s="62"/>
      <c r="J479" s="61"/>
      <c r="K479" s="62"/>
      <c r="L479" s="62"/>
      <c r="M479" s="62"/>
      <c r="N479" s="62"/>
      <c r="O479" s="62"/>
      <c r="P479" s="62"/>
      <c r="Q479" s="62"/>
      <c r="R479" s="62"/>
      <c r="S479" s="62"/>
    </row>
    <row r="480" spans="1:19" s="63" customFormat="1" x14ac:dyDescent="0.3">
      <c r="A480" s="56"/>
      <c r="B480" s="57"/>
      <c r="C480" s="270"/>
      <c r="D480" s="271"/>
      <c r="E480" s="271"/>
      <c r="F480" s="271"/>
      <c r="G480" s="271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</row>
    <row r="481" spans="1:19" s="63" customFormat="1" x14ac:dyDescent="0.3">
      <c r="A481" s="56"/>
      <c r="B481" s="57"/>
      <c r="C481" s="58"/>
      <c r="D481" s="59"/>
      <c r="E481" s="60"/>
      <c r="F481" s="61"/>
      <c r="G481" s="62"/>
      <c r="H481" s="61"/>
      <c r="I481" s="62"/>
      <c r="J481" s="61"/>
      <c r="K481" s="62"/>
      <c r="L481" s="62"/>
      <c r="M481" s="62"/>
      <c r="N481" s="62"/>
      <c r="O481" s="62"/>
      <c r="P481" s="62"/>
      <c r="Q481" s="62"/>
      <c r="R481" s="62"/>
      <c r="S481" s="62"/>
    </row>
    <row r="482" spans="1:19" s="63" customFormat="1" x14ac:dyDescent="0.3">
      <c r="A482" s="56"/>
      <c r="B482" s="57"/>
      <c r="C482" s="270"/>
      <c r="D482" s="271"/>
      <c r="E482" s="271"/>
      <c r="F482" s="271"/>
      <c r="G482" s="271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</row>
    <row r="483" spans="1:19" s="63" customFormat="1" x14ac:dyDescent="0.3">
      <c r="A483" s="56"/>
      <c r="B483" s="57"/>
      <c r="C483" s="58"/>
      <c r="D483" s="59"/>
      <c r="E483" s="60"/>
      <c r="F483" s="61"/>
      <c r="G483" s="62"/>
      <c r="H483" s="61"/>
      <c r="I483" s="62"/>
      <c r="J483" s="61"/>
      <c r="K483" s="62"/>
      <c r="L483" s="62"/>
      <c r="M483" s="62"/>
      <c r="N483" s="62"/>
      <c r="O483" s="62"/>
      <c r="P483" s="62"/>
      <c r="Q483" s="62"/>
      <c r="R483" s="62"/>
      <c r="S483" s="62"/>
    </row>
    <row r="484" spans="1:19" s="63" customFormat="1" x14ac:dyDescent="0.3">
      <c r="A484" s="56"/>
      <c r="B484" s="57"/>
      <c r="C484" s="270"/>
      <c r="D484" s="271"/>
      <c r="E484" s="271"/>
      <c r="F484" s="271"/>
      <c r="G484" s="271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</row>
    <row r="485" spans="1:19" s="63" customFormat="1" x14ac:dyDescent="0.3">
      <c r="A485" s="75"/>
      <c r="B485" s="76"/>
      <c r="C485" s="77"/>
      <c r="D485" s="78"/>
      <c r="E485" s="79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</row>
    <row r="486" spans="1:19" s="63" customFormat="1" x14ac:dyDescent="0.3">
      <c r="A486" s="56"/>
      <c r="B486" s="57"/>
      <c r="C486" s="58"/>
      <c r="D486" s="59"/>
      <c r="E486" s="60"/>
      <c r="F486" s="61"/>
      <c r="G486" s="62"/>
      <c r="H486" s="61"/>
      <c r="I486" s="62"/>
      <c r="J486" s="61"/>
      <c r="K486" s="62"/>
      <c r="L486" s="62"/>
      <c r="M486" s="62"/>
      <c r="N486" s="62"/>
      <c r="O486" s="62"/>
      <c r="P486" s="62"/>
      <c r="Q486" s="62"/>
      <c r="R486" s="62"/>
      <c r="S486" s="62"/>
    </row>
    <row r="487" spans="1:19" s="63" customFormat="1" x14ac:dyDescent="0.3">
      <c r="A487" s="56"/>
      <c r="B487" s="57"/>
      <c r="C487" s="270"/>
      <c r="D487" s="271"/>
      <c r="E487" s="271"/>
      <c r="F487" s="271"/>
      <c r="G487" s="271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</row>
    <row r="488" spans="1:19" s="63" customFormat="1" x14ac:dyDescent="0.3">
      <c r="A488" s="56"/>
      <c r="B488" s="57"/>
      <c r="C488" s="58"/>
      <c r="D488" s="59"/>
      <c r="E488" s="60"/>
      <c r="F488" s="61"/>
      <c r="G488" s="62"/>
      <c r="H488" s="61"/>
      <c r="I488" s="62"/>
      <c r="J488" s="61"/>
      <c r="K488" s="62"/>
      <c r="L488" s="62"/>
      <c r="M488" s="62"/>
      <c r="N488" s="62"/>
      <c r="O488" s="62"/>
      <c r="P488" s="62"/>
      <c r="Q488" s="62"/>
      <c r="R488" s="62"/>
      <c r="S488" s="62"/>
    </row>
    <row r="489" spans="1:19" s="63" customFormat="1" x14ac:dyDescent="0.3">
      <c r="A489" s="56"/>
      <c r="B489" s="57"/>
      <c r="C489" s="270"/>
      <c r="D489" s="271"/>
      <c r="E489" s="271"/>
      <c r="F489" s="271"/>
      <c r="G489" s="271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</row>
    <row r="490" spans="1:19" s="63" customFormat="1" x14ac:dyDescent="0.3">
      <c r="A490" s="56"/>
      <c r="B490" s="57"/>
      <c r="C490" s="58"/>
      <c r="D490" s="59"/>
      <c r="E490" s="60"/>
      <c r="F490" s="61"/>
      <c r="G490" s="62"/>
      <c r="H490" s="61"/>
      <c r="I490" s="62"/>
      <c r="J490" s="61"/>
      <c r="K490" s="62"/>
      <c r="L490" s="62"/>
      <c r="M490" s="62"/>
      <c r="N490" s="62"/>
      <c r="O490" s="62"/>
      <c r="P490" s="62"/>
      <c r="Q490" s="62"/>
      <c r="R490" s="62"/>
      <c r="S490" s="62"/>
    </row>
    <row r="491" spans="1:19" s="63" customFormat="1" x14ac:dyDescent="0.3">
      <c r="A491" s="56"/>
      <c r="B491" s="57"/>
      <c r="C491" s="270"/>
      <c r="D491" s="271"/>
      <c r="E491" s="271"/>
      <c r="F491" s="271"/>
      <c r="G491" s="271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</row>
    <row r="492" spans="1:19" s="63" customFormat="1" x14ac:dyDescent="0.3">
      <c r="A492" s="75"/>
      <c r="B492" s="76"/>
      <c r="C492" s="77"/>
      <c r="D492" s="78"/>
      <c r="E492" s="79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</row>
    <row r="493" spans="1:19" s="63" customFormat="1" x14ac:dyDescent="0.3">
      <c r="A493" s="56"/>
      <c r="B493" s="57"/>
      <c r="C493" s="58"/>
      <c r="D493" s="59"/>
      <c r="E493" s="60"/>
      <c r="F493" s="61"/>
      <c r="G493" s="62"/>
      <c r="H493" s="61"/>
      <c r="I493" s="62"/>
      <c r="J493" s="61"/>
      <c r="K493" s="62"/>
      <c r="L493" s="62"/>
      <c r="M493" s="62"/>
      <c r="N493" s="62"/>
      <c r="O493" s="62"/>
      <c r="P493" s="62"/>
      <c r="Q493" s="62"/>
      <c r="R493" s="62"/>
      <c r="S493" s="62"/>
    </row>
    <row r="494" spans="1:19" s="63" customFormat="1" x14ac:dyDescent="0.3">
      <c r="A494" s="56"/>
      <c r="B494" s="57"/>
      <c r="C494" s="272"/>
      <c r="D494" s="273"/>
      <c r="E494" s="273"/>
      <c r="F494" s="273"/>
      <c r="G494" s="273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</row>
    <row r="495" spans="1:19" s="63" customFormat="1" x14ac:dyDescent="0.3">
      <c r="A495" s="56"/>
      <c r="B495" s="57"/>
      <c r="C495" s="270"/>
      <c r="D495" s="271"/>
      <c r="E495" s="271"/>
      <c r="F495" s="271"/>
      <c r="G495" s="271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</row>
    <row r="496" spans="1:19" s="63" customFormat="1" x14ac:dyDescent="0.3">
      <c r="A496" s="56"/>
      <c r="B496" s="57"/>
      <c r="C496" s="58"/>
      <c r="D496" s="59"/>
      <c r="E496" s="60"/>
      <c r="F496" s="61"/>
      <c r="G496" s="62"/>
      <c r="H496" s="61"/>
      <c r="I496" s="62"/>
      <c r="J496" s="61"/>
      <c r="K496" s="62"/>
      <c r="L496" s="62"/>
      <c r="M496" s="62"/>
      <c r="N496" s="62"/>
      <c r="O496" s="62"/>
      <c r="P496" s="62"/>
      <c r="Q496" s="62"/>
      <c r="R496" s="62"/>
      <c r="S496" s="62"/>
    </row>
    <row r="497" spans="1:19" s="63" customFormat="1" x14ac:dyDescent="0.3">
      <c r="A497" s="56"/>
      <c r="B497" s="57"/>
      <c r="C497" s="270"/>
      <c r="D497" s="271"/>
      <c r="E497" s="271"/>
      <c r="F497" s="271"/>
      <c r="G497" s="27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</row>
    <row r="498" spans="1:19" s="63" customFormat="1" x14ac:dyDescent="0.3">
      <c r="A498" s="56"/>
      <c r="B498" s="57"/>
      <c r="C498" s="58"/>
      <c r="D498" s="59"/>
      <c r="E498" s="60"/>
      <c r="F498" s="61"/>
      <c r="G498" s="62"/>
      <c r="H498" s="61"/>
      <c r="I498" s="62"/>
      <c r="J498" s="61"/>
      <c r="K498" s="62"/>
      <c r="L498" s="62"/>
      <c r="M498" s="62"/>
      <c r="N498" s="62"/>
      <c r="O498" s="62"/>
      <c r="P498" s="62"/>
      <c r="Q498" s="62"/>
      <c r="R498" s="62"/>
      <c r="S498" s="62"/>
    </row>
    <row r="499" spans="1:19" s="63" customFormat="1" x14ac:dyDescent="0.3">
      <c r="A499" s="56"/>
      <c r="B499" s="57"/>
      <c r="C499" s="270"/>
      <c r="D499" s="271"/>
      <c r="E499" s="271"/>
      <c r="F499" s="271"/>
      <c r="G499" s="27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</row>
    <row r="500" spans="1:19" s="63" customFormat="1" x14ac:dyDescent="0.3">
      <c r="A500" s="56"/>
      <c r="B500" s="57"/>
      <c r="C500" s="58"/>
      <c r="D500" s="59"/>
      <c r="E500" s="60"/>
      <c r="F500" s="61"/>
      <c r="G500" s="62"/>
      <c r="H500" s="61"/>
      <c r="I500" s="62"/>
      <c r="J500" s="61"/>
      <c r="K500" s="62"/>
      <c r="L500" s="62"/>
      <c r="M500" s="62"/>
      <c r="N500" s="62"/>
      <c r="O500" s="62"/>
      <c r="P500" s="62"/>
      <c r="Q500" s="62"/>
      <c r="R500" s="62"/>
      <c r="S500" s="62"/>
    </row>
    <row r="501" spans="1:19" s="63" customFormat="1" x14ac:dyDescent="0.3">
      <c r="A501" s="56"/>
      <c r="B501" s="57"/>
      <c r="C501" s="270"/>
      <c r="D501" s="271"/>
      <c r="E501" s="271"/>
      <c r="F501" s="271"/>
      <c r="G501" s="27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</row>
    <row r="502" spans="1:19" s="63" customFormat="1" x14ac:dyDescent="0.3">
      <c r="A502" s="56"/>
      <c r="B502" s="57"/>
      <c r="C502" s="58"/>
      <c r="D502" s="59"/>
      <c r="E502" s="60"/>
      <c r="F502" s="61"/>
      <c r="G502" s="62"/>
      <c r="H502" s="61"/>
      <c r="I502" s="62"/>
      <c r="J502" s="61"/>
      <c r="K502" s="62"/>
      <c r="L502" s="62"/>
      <c r="M502" s="62"/>
      <c r="N502" s="62"/>
      <c r="O502" s="62"/>
      <c r="P502" s="62"/>
      <c r="Q502" s="62"/>
      <c r="R502" s="62"/>
      <c r="S502" s="62"/>
    </row>
    <row r="503" spans="1:19" s="63" customFormat="1" x14ac:dyDescent="0.3">
      <c r="A503" s="56"/>
      <c r="B503" s="57"/>
      <c r="C503" s="270"/>
      <c r="D503" s="271"/>
      <c r="E503" s="271"/>
      <c r="F503" s="271"/>
      <c r="G503" s="271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19" s="63" customFormat="1" x14ac:dyDescent="0.3">
      <c r="A504" s="56"/>
      <c r="B504" s="57"/>
      <c r="C504" s="58"/>
      <c r="D504" s="59"/>
      <c r="E504" s="60"/>
      <c r="F504" s="61"/>
      <c r="G504" s="62"/>
      <c r="H504" s="61"/>
      <c r="I504" s="62"/>
      <c r="J504" s="61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19" s="63" customFormat="1" x14ac:dyDescent="0.3">
      <c r="A505" s="56"/>
      <c r="B505" s="57"/>
      <c r="C505" s="270"/>
      <c r="D505" s="271"/>
      <c r="E505" s="271"/>
      <c r="F505" s="271"/>
      <c r="G505" s="271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19" s="63" customFormat="1" x14ac:dyDescent="0.3">
      <c r="A506" s="56"/>
      <c r="B506" s="57"/>
      <c r="C506" s="58"/>
      <c r="D506" s="59"/>
      <c r="E506" s="60"/>
      <c r="F506" s="61"/>
      <c r="G506" s="62"/>
      <c r="H506" s="61"/>
      <c r="I506" s="62"/>
      <c r="J506" s="61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19" s="63" customFormat="1" x14ac:dyDescent="0.3">
      <c r="A507" s="56"/>
      <c r="B507" s="57"/>
      <c r="C507" s="272"/>
      <c r="D507" s="273"/>
      <c r="E507" s="273"/>
      <c r="F507" s="273"/>
      <c r="G507" s="273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19" s="63" customFormat="1" x14ac:dyDescent="0.3">
      <c r="A508" s="56"/>
      <c r="B508" s="57"/>
      <c r="C508" s="270"/>
      <c r="D508" s="271"/>
      <c r="E508" s="271"/>
      <c r="F508" s="271"/>
      <c r="G508" s="271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19" s="63" customFormat="1" x14ac:dyDescent="0.3">
      <c r="A509" s="75"/>
      <c r="B509" s="76"/>
      <c r="C509" s="77"/>
      <c r="D509" s="78"/>
      <c r="E509" s="79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</row>
    <row r="510" spans="1:19" s="63" customFormat="1" x14ac:dyDescent="0.3">
      <c r="A510" s="56"/>
      <c r="B510" s="57"/>
      <c r="C510" s="58"/>
      <c r="D510" s="59"/>
      <c r="E510" s="60"/>
      <c r="F510" s="61"/>
      <c r="G510" s="62"/>
      <c r="H510" s="61"/>
      <c r="I510" s="62"/>
      <c r="J510" s="61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19" s="63" customFormat="1" x14ac:dyDescent="0.3">
      <c r="A511" s="56"/>
      <c r="B511" s="57"/>
      <c r="C511" s="270"/>
      <c r="D511" s="271"/>
      <c r="E511" s="271"/>
      <c r="F511" s="271"/>
      <c r="G511" s="271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19" s="63" customFormat="1" x14ac:dyDescent="0.3">
      <c r="A512" s="56"/>
      <c r="B512" s="57"/>
      <c r="C512" s="58"/>
      <c r="D512" s="59"/>
      <c r="E512" s="60"/>
      <c r="F512" s="61"/>
      <c r="G512" s="62"/>
      <c r="H512" s="61"/>
      <c r="I512" s="62"/>
      <c r="J512" s="61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272"/>
      <c r="D513" s="273"/>
      <c r="E513" s="273"/>
      <c r="F513" s="273"/>
      <c r="G513" s="273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270"/>
      <c r="D514" s="271"/>
      <c r="E514" s="271"/>
      <c r="F514" s="271"/>
      <c r="G514" s="271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58"/>
      <c r="D515" s="59"/>
      <c r="E515" s="60"/>
      <c r="F515" s="61"/>
      <c r="G515" s="62"/>
      <c r="H515" s="61"/>
      <c r="I515" s="62"/>
      <c r="J515" s="61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56"/>
      <c r="B516" s="57"/>
      <c r="C516" s="270"/>
      <c r="D516" s="271"/>
      <c r="E516" s="271"/>
      <c r="F516" s="271"/>
      <c r="G516" s="271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</row>
    <row r="517" spans="1:19" s="63" customFormat="1" x14ac:dyDescent="0.3">
      <c r="A517" s="56"/>
      <c r="B517" s="57"/>
      <c r="C517" s="58"/>
      <c r="D517" s="59"/>
      <c r="E517" s="60"/>
      <c r="F517" s="61"/>
      <c r="G517" s="62"/>
      <c r="H517" s="61"/>
      <c r="I517" s="62"/>
      <c r="J517" s="61"/>
      <c r="K517" s="62"/>
      <c r="L517" s="62"/>
      <c r="M517" s="62"/>
      <c r="N517" s="62"/>
      <c r="O517" s="62"/>
      <c r="P517" s="62"/>
      <c r="Q517" s="62"/>
      <c r="R517" s="62"/>
      <c r="S517" s="62"/>
    </row>
    <row r="518" spans="1:19" s="63" customFormat="1" x14ac:dyDescent="0.3">
      <c r="A518" s="56"/>
      <c r="B518" s="57"/>
      <c r="C518" s="270"/>
      <c r="D518" s="271"/>
      <c r="E518" s="271"/>
      <c r="F518" s="271"/>
      <c r="G518" s="27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</row>
    <row r="519" spans="1:19" s="63" customFormat="1" x14ac:dyDescent="0.3">
      <c r="A519" s="56"/>
      <c r="B519" s="57"/>
      <c r="C519" s="58"/>
      <c r="D519" s="59"/>
      <c r="E519" s="60"/>
      <c r="F519" s="61"/>
      <c r="G519" s="62"/>
      <c r="H519" s="61"/>
      <c r="I519" s="62"/>
      <c r="J519" s="61"/>
      <c r="K519" s="62"/>
      <c r="L519" s="62"/>
      <c r="M519" s="62"/>
      <c r="N519" s="62"/>
      <c r="O519" s="62"/>
      <c r="P519" s="62"/>
      <c r="Q519" s="62"/>
      <c r="R519" s="62"/>
      <c r="S519" s="62"/>
    </row>
    <row r="520" spans="1:19" s="63" customFormat="1" x14ac:dyDescent="0.3">
      <c r="A520" s="56"/>
      <c r="B520" s="57"/>
      <c r="C520" s="272"/>
      <c r="D520" s="273"/>
      <c r="E520" s="273"/>
      <c r="F520" s="273"/>
      <c r="G520" s="273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</row>
    <row r="521" spans="1:19" s="63" customFormat="1" x14ac:dyDescent="0.3">
      <c r="A521" s="56"/>
      <c r="B521" s="57"/>
      <c r="C521" s="270"/>
      <c r="D521" s="271"/>
      <c r="E521" s="271"/>
      <c r="F521" s="271"/>
      <c r="G521" s="271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</row>
    <row r="522" spans="1:19" s="63" customFormat="1" x14ac:dyDescent="0.3">
      <c r="A522" s="56"/>
      <c r="B522" s="57"/>
      <c r="C522" s="58"/>
      <c r="D522" s="59"/>
      <c r="E522" s="60"/>
      <c r="F522" s="61"/>
      <c r="G522" s="62"/>
      <c r="H522" s="61"/>
      <c r="I522" s="62"/>
      <c r="J522" s="61"/>
      <c r="K522" s="62"/>
      <c r="L522" s="62"/>
      <c r="M522" s="62"/>
      <c r="N522" s="62"/>
      <c r="O522" s="62"/>
      <c r="P522" s="62"/>
      <c r="Q522" s="62"/>
      <c r="R522" s="62"/>
      <c r="S522" s="62"/>
    </row>
    <row r="523" spans="1:19" s="63" customFormat="1" x14ac:dyDescent="0.3">
      <c r="A523" s="56"/>
      <c r="B523" s="57"/>
      <c r="C523" s="272"/>
      <c r="D523" s="273"/>
      <c r="E523" s="273"/>
      <c r="F523" s="273"/>
      <c r="G523" s="273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</row>
    <row r="524" spans="1:19" s="63" customFormat="1" x14ac:dyDescent="0.3">
      <c r="A524" s="56"/>
      <c r="B524" s="57"/>
      <c r="C524" s="270"/>
      <c r="D524" s="271"/>
      <c r="E524" s="271"/>
      <c r="F524" s="271"/>
      <c r="G524" s="271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58"/>
      <c r="D525" s="59"/>
      <c r="E525" s="60"/>
      <c r="F525" s="61"/>
      <c r="G525" s="62"/>
      <c r="H525" s="61"/>
      <c r="I525" s="62"/>
      <c r="J525" s="61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56"/>
      <c r="B526" s="57"/>
      <c r="C526" s="272"/>
      <c r="D526" s="273"/>
      <c r="E526" s="273"/>
      <c r="F526" s="273"/>
      <c r="G526" s="273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</row>
    <row r="527" spans="1:19" s="63" customFormat="1" x14ac:dyDescent="0.3">
      <c r="A527" s="56"/>
      <c r="B527" s="57"/>
      <c r="C527" s="270"/>
      <c r="D527" s="271"/>
      <c r="E527" s="271"/>
      <c r="F527" s="271"/>
      <c r="G527" s="271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58"/>
      <c r="D528" s="59"/>
      <c r="E528" s="60"/>
      <c r="F528" s="61"/>
      <c r="G528" s="62"/>
      <c r="H528" s="61"/>
      <c r="I528" s="62"/>
      <c r="J528" s="61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272"/>
      <c r="D529" s="273"/>
      <c r="E529" s="273"/>
      <c r="F529" s="273"/>
      <c r="G529" s="273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0"/>
      <c r="D530" s="271"/>
      <c r="E530" s="271"/>
      <c r="F530" s="271"/>
      <c r="G530" s="271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56"/>
      <c r="B531" s="57"/>
      <c r="C531" s="58"/>
      <c r="D531" s="59"/>
      <c r="E531" s="60"/>
      <c r="F531" s="61"/>
      <c r="G531" s="62"/>
      <c r="H531" s="61"/>
      <c r="I531" s="62"/>
      <c r="J531" s="61"/>
      <c r="K531" s="62"/>
      <c r="L531" s="62"/>
      <c r="M531" s="62"/>
      <c r="N531" s="62"/>
      <c r="O531" s="62"/>
      <c r="P531" s="62"/>
      <c r="Q531" s="62"/>
      <c r="R531" s="62"/>
      <c r="S531" s="62"/>
    </row>
    <row r="532" spans="1:19" s="63" customFormat="1" x14ac:dyDescent="0.3">
      <c r="A532" s="56"/>
      <c r="B532" s="57"/>
      <c r="C532" s="272"/>
      <c r="D532" s="273"/>
      <c r="E532" s="273"/>
      <c r="F532" s="273"/>
      <c r="G532" s="273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270"/>
      <c r="D533" s="271"/>
      <c r="E533" s="271"/>
      <c r="F533" s="271"/>
      <c r="G533" s="271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75"/>
      <c r="B534" s="76"/>
      <c r="C534" s="77"/>
      <c r="D534" s="78"/>
      <c r="E534" s="79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</row>
    <row r="535" spans="1:19" s="63" customFormat="1" x14ac:dyDescent="0.3">
      <c r="A535" s="56"/>
      <c r="B535" s="57"/>
      <c r="C535" s="272"/>
      <c r="D535" s="273"/>
      <c r="E535" s="273"/>
      <c r="F535" s="273"/>
      <c r="G535" s="273"/>
      <c r="H535" s="62"/>
      <c r="I535" s="62"/>
      <c r="J535" s="62"/>
      <c r="K535" s="62"/>
      <c r="L535" s="62"/>
      <c r="M535" s="62"/>
      <c r="N535" s="60"/>
      <c r="O535" s="60"/>
      <c r="P535" s="60"/>
      <c r="Q535" s="60"/>
      <c r="R535" s="62"/>
      <c r="S535" s="62"/>
    </row>
    <row r="536" spans="1:19" s="63" customFormat="1" x14ac:dyDescent="0.3">
      <c r="A536" s="56"/>
      <c r="B536" s="57"/>
      <c r="C536" s="58"/>
      <c r="D536" s="59"/>
      <c r="E536" s="60"/>
      <c r="F536" s="61"/>
      <c r="G536" s="62"/>
      <c r="H536" s="61"/>
      <c r="I536" s="62"/>
      <c r="J536" s="61"/>
      <c r="K536" s="62"/>
      <c r="L536" s="62"/>
      <c r="M536" s="62"/>
      <c r="N536" s="60"/>
      <c r="O536" s="60"/>
      <c r="P536" s="60"/>
      <c r="Q536" s="60"/>
      <c r="R536" s="62"/>
      <c r="S536" s="62"/>
    </row>
    <row r="537" spans="1:19" s="63" customFormat="1" x14ac:dyDescent="0.3">
      <c r="A537" s="56"/>
      <c r="B537" s="57"/>
      <c r="C537" s="272"/>
      <c r="D537" s="273"/>
      <c r="E537" s="273"/>
      <c r="F537" s="273"/>
      <c r="G537" s="273"/>
      <c r="H537" s="62"/>
      <c r="I537" s="62"/>
      <c r="J537" s="62"/>
      <c r="K537" s="62"/>
      <c r="L537" s="62"/>
      <c r="M537" s="62"/>
      <c r="N537" s="60"/>
      <c r="O537" s="60"/>
      <c r="P537" s="60"/>
      <c r="Q537" s="60"/>
      <c r="R537" s="62"/>
      <c r="S537" s="62"/>
    </row>
    <row r="538" spans="1:19" s="63" customFormat="1" x14ac:dyDescent="0.3">
      <c r="A538" s="56"/>
      <c r="B538" s="57"/>
      <c r="C538" s="58"/>
      <c r="D538" s="59"/>
      <c r="E538" s="60"/>
      <c r="F538" s="61"/>
      <c r="G538" s="62"/>
      <c r="H538" s="61"/>
      <c r="I538" s="62"/>
      <c r="J538" s="61"/>
      <c r="K538" s="62"/>
      <c r="L538" s="62"/>
      <c r="M538" s="62"/>
      <c r="N538" s="60"/>
      <c r="O538" s="60"/>
      <c r="P538" s="60"/>
      <c r="Q538" s="60"/>
      <c r="R538" s="62"/>
      <c r="S538" s="62"/>
    </row>
    <row r="539" spans="1:19" s="63" customFormat="1" x14ac:dyDescent="0.3">
      <c r="A539" s="56"/>
      <c r="B539" s="57"/>
      <c r="C539" s="272"/>
      <c r="D539" s="273"/>
      <c r="E539" s="273"/>
      <c r="F539" s="273"/>
      <c r="G539" s="273"/>
      <c r="H539" s="62"/>
      <c r="I539" s="62"/>
      <c r="J539" s="62"/>
      <c r="K539" s="62"/>
      <c r="L539" s="62"/>
      <c r="M539" s="62"/>
      <c r="N539" s="60"/>
      <c r="O539" s="60"/>
      <c r="P539" s="60"/>
      <c r="Q539" s="60"/>
      <c r="R539" s="62"/>
      <c r="S539" s="62"/>
    </row>
    <row r="540" spans="1:19" s="63" customFormat="1" x14ac:dyDescent="0.3">
      <c r="A540" s="56"/>
      <c r="B540" s="57"/>
      <c r="C540" s="58"/>
      <c r="D540" s="59"/>
      <c r="E540" s="60"/>
      <c r="F540" s="61"/>
      <c r="G540" s="62"/>
      <c r="H540" s="61"/>
      <c r="I540" s="62"/>
      <c r="J540" s="61"/>
      <c r="K540" s="62"/>
      <c r="L540" s="62"/>
      <c r="M540" s="62"/>
      <c r="N540" s="60"/>
      <c r="O540" s="60"/>
      <c r="P540" s="60"/>
      <c r="Q540" s="60"/>
      <c r="R540" s="62"/>
      <c r="S540" s="62"/>
    </row>
    <row r="541" spans="1:19" s="63" customFormat="1" x14ac:dyDescent="0.3">
      <c r="A541" s="56"/>
      <c r="B541" s="57"/>
      <c r="C541" s="58"/>
      <c r="D541" s="59"/>
      <c r="E541" s="60"/>
      <c r="F541" s="61"/>
      <c r="G541" s="62"/>
      <c r="H541" s="61"/>
      <c r="I541" s="62"/>
      <c r="J541" s="61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58"/>
      <c r="D542" s="59"/>
      <c r="E542" s="60"/>
      <c r="F542" s="61"/>
      <c r="G542" s="62"/>
      <c r="H542" s="61"/>
      <c r="I542" s="62"/>
      <c r="J542" s="61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272"/>
      <c r="D543" s="273"/>
      <c r="E543" s="273"/>
      <c r="F543" s="273"/>
      <c r="G543" s="273"/>
      <c r="H543" s="61"/>
      <c r="I543" s="62"/>
      <c r="J543" s="61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x14ac:dyDescent="0.3">
      <c r="A544" s="56"/>
      <c r="B544" s="57"/>
      <c r="C544" s="58"/>
      <c r="D544" s="59"/>
      <c r="E544" s="60"/>
      <c r="F544" s="61"/>
      <c r="G544" s="62"/>
      <c r="H544" s="61"/>
      <c r="I544" s="62"/>
      <c r="J544" s="61"/>
      <c r="K544" s="62"/>
      <c r="L544" s="62"/>
      <c r="M544" s="62"/>
      <c r="N544" s="62"/>
      <c r="O544" s="62"/>
      <c r="P544" s="62"/>
      <c r="Q544" s="62"/>
      <c r="R544" s="62"/>
      <c r="S544" s="62"/>
    </row>
    <row r="545" spans="1:19" s="63" customFormat="1" x14ac:dyDescent="0.3">
      <c r="A545" s="56"/>
      <c r="B545" s="57"/>
      <c r="C545" s="272"/>
      <c r="D545" s="273"/>
      <c r="E545" s="273"/>
      <c r="F545" s="273"/>
      <c r="G545" s="273"/>
      <c r="H545" s="61"/>
      <c r="I545" s="62"/>
      <c r="J545" s="61"/>
      <c r="K545" s="62"/>
      <c r="L545" s="62"/>
      <c r="M545" s="62"/>
      <c r="N545" s="62"/>
      <c r="O545" s="62"/>
      <c r="P545" s="62"/>
      <c r="Q545" s="62"/>
      <c r="R545" s="62"/>
      <c r="S545" s="62"/>
    </row>
    <row r="546" spans="1:19" s="63" customFormat="1" x14ac:dyDescent="0.3">
      <c r="A546" s="56"/>
      <c r="B546" s="57"/>
      <c r="C546" s="58"/>
      <c r="D546" s="59"/>
      <c r="E546" s="60"/>
      <c r="F546" s="61"/>
      <c r="G546" s="62"/>
      <c r="H546" s="61"/>
      <c r="I546" s="62"/>
      <c r="J546" s="61"/>
      <c r="K546" s="62"/>
      <c r="L546" s="62"/>
      <c r="M546" s="62"/>
      <c r="N546" s="62"/>
      <c r="O546" s="62"/>
      <c r="P546" s="62"/>
      <c r="Q546" s="62"/>
      <c r="R546" s="62"/>
      <c r="S546" s="62"/>
    </row>
    <row r="547" spans="1:19" s="63" customFormat="1" x14ac:dyDescent="0.3">
      <c r="A547" s="56"/>
      <c r="B547" s="57"/>
      <c r="C547" s="272"/>
      <c r="D547" s="273"/>
      <c r="E547" s="273"/>
      <c r="F547" s="273"/>
      <c r="G547" s="273"/>
      <c r="H547" s="61"/>
      <c r="I547" s="62"/>
      <c r="J547" s="61"/>
      <c r="K547" s="62"/>
      <c r="L547" s="62"/>
      <c r="M547" s="62"/>
      <c r="N547" s="62"/>
      <c r="O547" s="62"/>
      <c r="P547" s="62"/>
      <c r="Q547" s="62"/>
      <c r="R547" s="62"/>
      <c r="S547" s="62"/>
    </row>
    <row r="548" spans="1:19" s="63" customFormat="1" x14ac:dyDescent="0.3">
      <c r="A548" s="56"/>
      <c r="B548" s="57"/>
      <c r="C548" s="270"/>
      <c r="D548" s="271"/>
      <c r="E548" s="271"/>
      <c r="F548" s="271"/>
      <c r="G548" s="271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</row>
    <row r="549" spans="1:19" s="63" customFormat="1" x14ac:dyDescent="0.3">
      <c r="A549" s="56"/>
      <c r="B549" s="57"/>
      <c r="C549" s="58"/>
      <c r="D549" s="59"/>
      <c r="E549" s="60"/>
      <c r="F549" s="61"/>
      <c r="G549" s="62"/>
      <c r="H549" s="61"/>
      <c r="I549" s="62"/>
      <c r="J549" s="61"/>
      <c r="K549" s="62"/>
      <c r="L549" s="62"/>
      <c r="M549" s="62"/>
      <c r="N549" s="62"/>
      <c r="O549" s="62"/>
      <c r="P549" s="62"/>
      <c r="Q549" s="62"/>
      <c r="R549" s="62"/>
      <c r="S549" s="62"/>
    </row>
    <row r="550" spans="1:19" s="63" customFormat="1" x14ac:dyDescent="0.3">
      <c r="A550" s="56"/>
      <c r="B550" s="57"/>
      <c r="C550" s="270"/>
      <c r="D550" s="271"/>
      <c r="E550" s="271"/>
      <c r="F550" s="271"/>
      <c r="G550" s="271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</row>
    <row r="551" spans="1:19" s="63" customFormat="1" x14ac:dyDescent="0.3">
      <c r="A551" s="56"/>
      <c r="B551" s="57"/>
      <c r="C551" s="58"/>
      <c r="D551" s="59"/>
      <c r="E551" s="60"/>
      <c r="F551" s="61"/>
      <c r="G551" s="62"/>
      <c r="H551" s="61"/>
      <c r="I551" s="62"/>
      <c r="J551" s="61"/>
      <c r="K551" s="62"/>
      <c r="L551" s="62"/>
      <c r="M551" s="62"/>
      <c r="N551" s="62"/>
      <c r="O551" s="62"/>
      <c r="P551" s="62"/>
      <c r="Q551" s="62"/>
      <c r="R551" s="62"/>
      <c r="S551" s="62"/>
    </row>
    <row r="552" spans="1:19" s="63" customFormat="1" x14ac:dyDescent="0.3">
      <c r="A552" s="56"/>
      <c r="B552" s="57"/>
      <c r="C552" s="270"/>
      <c r="D552" s="271"/>
      <c r="E552" s="271"/>
      <c r="F552" s="271"/>
      <c r="G552" s="271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</row>
    <row r="553" spans="1:19" s="63" customFormat="1" x14ac:dyDescent="0.3">
      <c r="A553" s="75"/>
      <c r="B553" s="76"/>
      <c r="C553" s="77"/>
      <c r="D553" s="78"/>
      <c r="E553" s="79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</row>
    <row r="554" spans="1:19" s="63" customFormat="1" x14ac:dyDescent="0.3">
      <c r="A554" s="56"/>
      <c r="B554" s="57"/>
      <c r="C554" s="58"/>
      <c r="D554" s="59"/>
      <c r="E554" s="60"/>
      <c r="F554" s="61"/>
      <c r="G554" s="62"/>
      <c r="H554" s="61"/>
      <c r="I554" s="62"/>
      <c r="J554" s="61"/>
      <c r="K554" s="62"/>
      <c r="L554" s="62"/>
      <c r="M554" s="62"/>
      <c r="N554" s="62"/>
      <c r="O554" s="62"/>
      <c r="P554" s="62"/>
      <c r="Q554" s="62"/>
      <c r="R554" s="62"/>
      <c r="S554" s="62"/>
    </row>
    <row r="555" spans="1:19" s="63" customFormat="1" x14ac:dyDescent="0.3">
      <c r="A555" s="75"/>
      <c r="B555" s="76"/>
      <c r="C555" s="77"/>
      <c r="D555" s="78"/>
      <c r="E555" s="79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</row>
    <row r="556" spans="1:19" s="63" customFormat="1" x14ac:dyDescent="0.3">
      <c r="A556" s="56"/>
      <c r="B556" s="57"/>
      <c r="C556" s="58"/>
      <c r="D556" s="59"/>
      <c r="E556" s="60"/>
      <c r="F556" s="61"/>
      <c r="G556" s="62"/>
      <c r="H556" s="61"/>
      <c r="I556" s="62"/>
      <c r="J556" s="61"/>
      <c r="K556" s="62"/>
      <c r="L556" s="62"/>
      <c r="M556" s="62"/>
      <c r="N556" s="62"/>
      <c r="O556" s="62"/>
      <c r="P556" s="62"/>
      <c r="Q556" s="62"/>
      <c r="R556" s="62"/>
      <c r="S556" s="62"/>
    </row>
    <row r="557" spans="1:19" s="63" customFormat="1" x14ac:dyDescent="0.3">
      <c r="A557" s="56"/>
      <c r="B557" s="57"/>
      <c r="C557" s="270"/>
      <c r="D557" s="271"/>
      <c r="E557" s="271"/>
      <c r="F557" s="271"/>
      <c r="G557" s="271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</row>
    <row r="558" spans="1:19" s="63" customFormat="1" x14ac:dyDescent="0.3">
      <c r="A558" s="56"/>
      <c r="B558" s="57"/>
      <c r="C558" s="58"/>
      <c r="D558" s="59"/>
      <c r="E558" s="60"/>
      <c r="F558" s="61"/>
      <c r="G558" s="62"/>
      <c r="H558" s="61"/>
      <c r="I558" s="62"/>
      <c r="J558" s="61"/>
      <c r="K558" s="62"/>
      <c r="L558" s="62"/>
      <c r="M558" s="62"/>
      <c r="N558" s="62"/>
      <c r="O558" s="62"/>
      <c r="P558" s="62"/>
      <c r="Q558" s="62"/>
      <c r="R558" s="62"/>
      <c r="S558" s="62"/>
    </row>
    <row r="559" spans="1:19" s="63" customFormat="1" x14ac:dyDescent="0.3">
      <c r="A559" s="56"/>
      <c r="B559" s="57"/>
      <c r="C559" s="270"/>
      <c r="D559" s="271"/>
      <c r="E559" s="271"/>
      <c r="F559" s="271"/>
      <c r="G559" s="271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</row>
    <row r="560" spans="1:19" s="63" customFormat="1" x14ac:dyDescent="0.3">
      <c r="A560" s="56"/>
      <c r="B560" s="57"/>
      <c r="C560" s="58"/>
      <c r="D560" s="59"/>
      <c r="E560" s="60"/>
      <c r="F560" s="61"/>
      <c r="G560" s="62"/>
      <c r="H560" s="61"/>
      <c r="I560" s="62"/>
      <c r="J560" s="61"/>
      <c r="K560" s="62"/>
      <c r="L560" s="62"/>
      <c r="M560" s="62"/>
      <c r="N560" s="62"/>
      <c r="O560" s="62"/>
      <c r="P560" s="62"/>
      <c r="Q560" s="62"/>
      <c r="R560" s="62"/>
      <c r="S560" s="62"/>
    </row>
    <row r="561" spans="1:25" s="63" customFormat="1" x14ac:dyDescent="0.3">
      <c r="A561" s="56"/>
      <c r="B561" s="57"/>
      <c r="C561" s="270"/>
      <c r="D561" s="271"/>
      <c r="E561" s="271"/>
      <c r="F561" s="271"/>
      <c r="G561" s="271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</row>
    <row r="562" spans="1:25" s="63" customFormat="1" x14ac:dyDescent="0.3">
      <c r="A562" s="75"/>
      <c r="B562" s="76"/>
      <c r="C562" s="77"/>
      <c r="D562" s="78"/>
      <c r="E562" s="79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</row>
    <row r="563" spans="1:25" s="63" customFormat="1" x14ac:dyDescent="0.3">
      <c r="A563" s="56"/>
      <c r="B563" s="57"/>
      <c r="C563" s="58"/>
      <c r="D563" s="59"/>
      <c r="E563" s="60"/>
      <c r="F563" s="61"/>
      <c r="G563" s="62"/>
      <c r="H563" s="61"/>
      <c r="I563" s="62"/>
      <c r="J563" s="61"/>
      <c r="K563" s="62"/>
      <c r="L563" s="62"/>
      <c r="M563" s="62"/>
      <c r="N563" s="62"/>
      <c r="O563" s="62"/>
      <c r="P563" s="62"/>
      <c r="Q563" s="62"/>
      <c r="R563" s="62"/>
      <c r="S563" s="62"/>
    </row>
    <row r="564" spans="1:25" s="63" customFormat="1" x14ac:dyDescent="0.3">
      <c r="A564" s="56"/>
      <c r="B564" s="57"/>
      <c r="C564" s="272"/>
      <c r="D564" s="273"/>
      <c r="E564" s="273"/>
      <c r="F564" s="273"/>
      <c r="G564" s="273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</row>
    <row r="565" spans="1:25" s="63" customFormat="1" x14ac:dyDescent="0.3">
      <c r="A565" s="56"/>
      <c r="B565" s="57"/>
      <c r="C565" s="270"/>
      <c r="D565" s="271"/>
      <c r="E565" s="271"/>
      <c r="F565" s="271"/>
      <c r="G565" s="271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</row>
    <row r="566" spans="1:25" s="63" customFormat="1" x14ac:dyDescent="0.3">
      <c r="A566" s="56"/>
      <c r="B566" s="57"/>
      <c r="C566" s="58"/>
      <c r="D566" s="59"/>
      <c r="E566" s="60"/>
      <c r="F566" s="61"/>
      <c r="G566" s="62"/>
      <c r="H566" s="61"/>
      <c r="I566" s="62"/>
      <c r="J566" s="61"/>
      <c r="K566" s="62"/>
      <c r="L566" s="62"/>
      <c r="M566" s="62"/>
      <c r="N566" s="62"/>
      <c r="O566" s="62"/>
      <c r="P566" s="62"/>
      <c r="Q566" s="62"/>
      <c r="R566" s="62"/>
      <c r="S566" s="62"/>
    </row>
    <row r="567" spans="1:25" s="63" customFormat="1" x14ac:dyDescent="0.3">
      <c r="A567" s="56"/>
      <c r="B567" s="57"/>
      <c r="C567" s="272"/>
      <c r="D567" s="273"/>
      <c r="E567" s="273"/>
      <c r="F567" s="273"/>
      <c r="G567" s="273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</row>
    <row r="568" spans="1:25" s="63" customFormat="1" x14ac:dyDescent="0.3">
      <c r="A568" s="75"/>
      <c r="B568" s="76"/>
      <c r="C568" s="77"/>
      <c r="D568" s="81"/>
      <c r="E568" s="75"/>
      <c r="F568" s="75"/>
      <c r="G568" s="82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70"/>
    </row>
    <row r="569" spans="1:25" s="63" customFormat="1" x14ac:dyDescent="0.3">
      <c r="B569" s="67"/>
      <c r="C569" s="67"/>
      <c r="D569" s="68"/>
    </row>
    <row r="570" spans="1:25" s="63" customFormat="1" x14ac:dyDescent="0.3">
      <c r="A570" s="65"/>
      <c r="B570" s="66"/>
      <c r="C570" s="274"/>
      <c r="D570" s="275"/>
      <c r="E570" s="275"/>
      <c r="F570" s="275"/>
      <c r="G570" s="275"/>
    </row>
    <row r="571" spans="1:25" s="63" customFormat="1" x14ac:dyDescent="0.3">
      <c r="B571" s="67"/>
      <c r="C571" s="67"/>
      <c r="D571" s="68"/>
    </row>
    <row r="572" spans="1:25" s="63" customFormat="1" x14ac:dyDescent="0.3">
      <c r="B572" s="67"/>
      <c r="C572" s="67"/>
      <c r="D572" s="68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</row>
    <row r="573" spans="1:25" s="63" customFormat="1" x14ac:dyDescent="0.3">
      <c r="A573" s="70"/>
      <c r="B573" s="71"/>
      <c r="C573" s="71"/>
      <c r="D573" s="72"/>
      <c r="E573" s="73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Y573" s="64"/>
    </row>
    <row r="574" spans="1:25" s="63" customFormat="1" x14ac:dyDescent="0.3">
      <c r="A574" s="75"/>
      <c r="B574" s="76"/>
      <c r="C574" s="77"/>
      <c r="D574" s="78"/>
      <c r="E574" s="79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Y574" s="64"/>
    </row>
    <row r="575" spans="1:25" s="63" customFormat="1" x14ac:dyDescent="0.3">
      <c r="A575" s="56"/>
      <c r="B575" s="57"/>
      <c r="C575" s="58"/>
      <c r="D575" s="59"/>
      <c r="E575" s="60"/>
      <c r="F575" s="61"/>
      <c r="G575" s="62"/>
      <c r="H575" s="61"/>
      <c r="I575" s="62"/>
      <c r="J575" s="61"/>
      <c r="K575" s="62"/>
      <c r="L575" s="62"/>
      <c r="M575" s="62"/>
      <c r="N575" s="62"/>
      <c r="O575" s="62"/>
      <c r="P575" s="62"/>
      <c r="Q575" s="62"/>
      <c r="R575" s="62"/>
      <c r="S575" s="62"/>
      <c r="Y575" s="64"/>
    </row>
    <row r="576" spans="1:25" s="63" customFormat="1" x14ac:dyDescent="0.3">
      <c r="A576" s="56"/>
      <c r="B576" s="57"/>
      <c r="C576" s="270"/>
      <c r="D576" s="271"/>
      <c r="E576" s="271"/>
      <c r="F576" s="271"/>
      <c r="G576" s="271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Y576" s="64"/>
    </row>
    <row r="577" spans="1:25" s="63" customFormat="1" x14ac:dyDescent="0.3">
      <c r="A577" s="56"/>
      <c r="B577" s="57"/>
      <c r="C577" s="58"/>
      <c r="D577" s="59"/>
      <c r="E577" s="60"/>
      <c r="F577" s="61"/>
      <c r="G577" s="62"/>
      <c r="H577" s="61"/>
      <c r="I577" s="62"/>
      <c r="J577" s="61"/>
      <c r="K577" s="62"/>
      <c r="L577" s="62"/>
      <c r="M577" s="62"/>
      <c r="N577" s="62"/>
      <c r="O577" s="62"/>
      <c r="P577" s="62"/>
      <c r="Q577" s="62"/>
      <c r="R577" s="62"/>
      <c r="S577" s="62"/>
      <c r="Y577" s="64"/>
    </row>
    <row r="578" spans="1:25" s="63" customFormat="1" x14ac:dyDescent="0.3">
      <c r="A578" s="56"/>
      <c r="B578" s="57"/>
      <c r="C578" s="270"/>
      <c r="D578" s="271"/>
      <c r="E578" s="271"/>
      <c r="F578" s="271"/>
      <c r="G578" s="271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Y578" s="64"/>
    </row>
    <row r="579" spans="1:25" s="63" customFormat="1" x14ac:dyDescent="0.3">
      <c r="A579" s="56"/>
      <c r="B579" s="57"/>
      <c r="C579" s="58"/>
      <c r="D579" s="59"/>
      <c r="E579" s="60"/>
      <c r="F579" s="61"/>
      <c r="G579" s="62"/>
      <c r="H579" s="61"/>
      <c r="I579" s="62"/>
      <c r="J579" s="61"/>
      <c r="K579" s="62"/>
      <c r="L579" s="62"/>
      <c r="M579" s="62"/>
      <c r="N579" s="62"/>
      <c r="O579" s="62"/>
      <c r="P579" s="62"/>
      <c r="Q579" s="62"/>
      <c r="R579" s="62"/>
      <c r="S579" s="62"/>
      <c r="Y579" s="64"/>
    </row>
    <row r="580" spans="1:25" s="63" customFormat="1" x14ac:dyDescent="0.3">
      <c r="A580" s="56"/>
      <c r="B580" s="57"/>
      <c r="C580" s="270"/>
      <c r="D580" s="271"/>
      <c r="E580" s="271"/>
      <c r="F580" s="271"/>
      <c r="G580" s="271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Y580" s="64"/>
    </row>
    <row r="581" spans="1:25" s="63" customFormat="1" x14ac:dyDescent="0.3">
      <c r="A581" s="56"/>
      <c r="B581" s="57"/>
      <c r="C581" s="58"/>
      <c r="D581" s="59"/>
      <c r="E581" s="60"/>
      <c r="F581" s="61"/>
      <c r="G581" s="62"/>
      <c r="H581" s="61"/>
      <c r="I581" s="62"/>
      <c r="J581" s="61"/>
      <c r="K581" s="62"/>
      <c r="L581" s="62"/>
      <c r="M581" s="62"/>
      <c r="N581" s="62"/>
      <c r="O581" s="62"/>
      <c r="P581" s="62"/>
      <c r="Q581" s="62"/>
      <c r="R581" s="62"/>
      <c r="S581" s="62"/>
      <c r="Y581" s="64"/>
    </row>
    <row r="582" spans="1:25" s="63" customFormat="1" x14ac:dyDescent="0.3">
      <c r="A582" s="56"/>
      <c r="B582" s="57"/>
      <c r="C582" s="270"/>
      <c r="D582" s="271"/>
      <c r="E582" s="271"/>
      <c r="F582" s="271"/>
      <c r="G582" s="271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Y582" s="64"/>
    </row>
    <row r="583" spans="1:25" s="63" customFormat="1" x14ac:dyDescent="0.3">
      <c r="A583" s="56"/>
      <c r="B583" s="57"/>
      <c r="C583" s="58"/>
      <c r="D583" s="59"/>
      <c r="E583" s="60"/>
      <c r="F583" s="61"/>
      <c r="G583" s="62"/>
      <c r="H583" s="61"/>
      <c r="I583" s="62"/>
      <c r="J583" s="61"/>
      <c r="K583" s="62"/>
      <c r="L583" s="62"/>
      <c r="M583" s="62"/>
      <c r="N583" s="62"/>
      <c r="O583" s="62"/>
      <c r="P583" s="62"/>
      <c r="Q583" s="62"/>
      <c r="R583" s="62"/>
      <c r="S583" s="62"/>
      <c r="Y583" s="64"/>
    </row>
    <row r="584" spans="1:25" s="63" customFormat="1" x14ac:dyDescent="0.3">
      <c r="A584" s="56"/>
      <c r="B584" s="57"/>
      <c r="C584" s="270"/>
      <c r="D584" s="271"/>
      <c r="E584" s="271"/>
      <c r="F584" s="271"/>
      <c r="G584" s="271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Y584" s="64"/>
    </row>
    <row r="585" spans="1:25" s="63" customFormat="1" x14ac:dyDescent="0.3">
      <c r="A585" s="56"/>
      <c r="B585" s="57"/>
      <c r="C585" s="58"/>
      <c r="D585" s="59"/>
      <c r="E585" s="60"/>
      <c r="F585" s="61"/>
      <c r="G585" s="62"/>
      <c r="H585" s="61"/>
      <c r="I585" s="62"/>
      <c r="J585" s="61"/>
      <c r="K585" s="62"/>
      <c r="L585" s="62"/>
      <c r="M585" s="62"/>
      <c r="N585" s="62"/>
      <c r="O585" s="62"/>
      <c r="P585" s="62"/>
      <c r="Q585" s="62"/>
      <c r="R585" s="62"/>
      <c r="S585" s="62"/>
      <c r="Y585" s="64"/>
    </row>
    <row r="586" spans="1:25" s="63" customFormat="1" x14ac:dyDescent="0.3">
      <c r="A586" s="56"/>
      <c r="B586" s="57"/>
      <c r="C586" s="270"/>
      <c r="D586" s="271"/>
      <c r="E586" s="271"/>
      <c r="F586" s="271"/>
      <c r="G586" s="271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Y586" s="64"/>
    </row>
    <row r="587" spans="1:25" s="63" customFormat="1" x14ac:dyDescent="0.3">
      <c r="A587" s="56"/>
      <c r="B587" s="57"/>
      <c r="C587" s="58"/>
      <c r="D587" s="59"/>
      <c r="E587" s="60"/>
      <c r="F587" s="61"/>
      <c r="G587" s="62"/>
      <c r="H587" s="61"/>
      <c r="I587" s="62"/>
      <c r="J587" s="61"/>
      <c r="K587" s="62"/>
      <c r="L587" s="62"/>
      <c r="M587" s="62"/>
      <c r="N587" s="62"/>
      <c r="O587" s="62"/>
      <c r="P587" s="62"/>
      <c r="Q587" s="62"/>
      <c r="R587" s="62"/>
      <c r="S587" s="62"/>
      <c r="Y587" s="64"/>
    </row>
    <row r="588" spans="1:25" s="63" customFormat="1" x14ac:dyDescent="0.3">
      <c r="A588" s="56"/>
      <c r="B588" s="57"/>
      <c r="C588" s="270"/>
      <c r="D588" s="271"/>
      <c r="E588" s="271"/>
      <c r="F588" s="271"/>
      <c r="G588" s="271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Y588" s="64"/>
    </row>
    <row r="589" spans="1:25" s="63" customFormat="1" x14ac:dyDescent="0.3">
      <c r="A589" s="56"/>
      <c r="B589" s="57"/>
      <c r="C589" s="58"/>
      <c r="D589" s="59"/>
      <c r="E589" s="60"/>
      <c r="F589" s="61"/>
      <c r="G589" s="62"/>
      <c r="H589" s="61"/>
      <c r="I589" s="62"/>
      <c r="J589" s="61"/>
      <c r="K589" s="62"/>
      <c r="L589" s="62"/>
      <c r="M589" s="62"/>
      <c r="N589" s="62"/>
      <c r="O589" s="62"/>
      <c r="P589" s="62"/>
      <c r="Q589" s="62"/>
      <c r="R589" s="62"/>
      <c r="S589" s="62"/>
      <c r="Y589" s="64"/>
    </row>
    <row r="590" spans="1:25" s="63" customFormat="1" x14ac:dyDescent="0.3">
      <c r="A590" s="56"/>
      <c r="B590" s="57"/>
      <c r="C590" s="270"/>
      <c r="D590" s="271"/>
      <c r="E590" s="271"/>
      <c r="F590" s="271"/>
      <c r="G590" s="271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Y590" s="64"/>
    </row>
    <row r="591" spans="1:25" s="63" customFormat="1" x14ac:dyDescent="0.3">
      <c r="A591" s="56"/>
      <c r="B591" s="57"/>
      <c r="C591" s="58"/>
      <c r="D591" s="59"/>
      <c r="E591" s="60"/>
      <c r="F591" s="61"/>
      <c r="G591" s="62"/>
      <c r="H591" s="61"/>
      <c r="I591" s="62"/>
      <c r="J591" s="61"/>
      <c r="K591" s="62"/>
      <c r="L591" s="62"/>
      <c r="M591" s="62"/>
      <c r="N591" s="62"/>
      <c r="O591" s="62"/>
      <c r="P591" s="62"/>
      <c r="Q591" s="62"/>
      <c r="R591" s="62"/>
      <c r="S591" s="62"/>
      <c r="Y591" s="64"/>
    </row>
    <row r="592" spans="1:25" s="63" customFormat="1" x14ac:dyDescent="0.3">
      <c r="A592" s="56"/>
      <c r="B592" s="57"/>
      <c r="C592" s="270"/>
      <c r="D592" s="271"/>
      <c r="E592" s="271"/>
      <c r="F592" s="271"/>
      <c r="G592" s="271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</row>
    <row r="593" spans="1:19" s="63" customFormat="1" x14ac:dyDescent="0.3">
      <c r="A593" s="56"/>
      <c r="B593" s="57"/>
      <c r="C593" s="58"/>
      <c r="D593" s="59"/>
      <c r="E593" s="60"/>
      <c r="F593" s="61"/>
      <c r="G593" s="62"/>
      <c r="H593" s="61"/>
      <c r="I593" s="62"/>
      <c r="J593" s="61"/>
      <c r="K593" s="62"/>
      <c r="L593" s="62"/>
      <c r="M593" s="62"/>
      <c r="N593" s="62"/>
      <c r="O593" s="62"/>
      <c r="P593" s="62"/>
      <c r="Q593" s="62"/>
      <c r="R593" s="62"/>
      <c r="S593" s="62"/>
    </row>
    <row r="594" spans="1:19" s="63" customFormat="1" x14ac:dyDescent="0.3">
      <c r="A594" s="56"/>
      <c r="B594" s="57"/>
      <c r="C594" s="270"/>
      <c r="D594" s="271"/>
      <c r="E594" s="271"/>
      <c r="F594" s="271"/>
      <c r="G594" s="271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</row>
    <row r="595" spans="1:19" s="63" customFormat="1" x14ac:dyDescent="0.3">
      <c r="A595" s="56"/>
      <c r="B595" s="57"/>
      <c r="C595" s="58"/>
      <c r="D595" s="59"/>
      <c r="E595" s="60"/>
      <c r="F595" s="61"/>
      <c r="G595" s="62"/>
      <c r="H595" s="61"/>
      <c r="I595" s="62"/>
      <c r="J595" s="61"/>
      <c r="K595" s="62"/>
      <c r="L595" s="62"/>
      <c r="M595" s="62"/>
      <c r="N595" s="62"/>
      <c r="O595" s="62"/>
      <c r="P595" s="62"/>
      <c r="Q595" s="62"/>
      <c r="R595" s="62"/>
      <c r="S595" s="62"/>
    </row>
    <row r="596" spans="1:19" s="63" customFormat="1" x14ac:dyDescent="0.3">
      <c r="A596" s="56"/>
      <c r="B596" s="57"/>
      <c r="C596" s="270"/>
      <c r="D596" s="271"/>
      <c r="E596" s="271"/>
      <c r="F596" s="271"/>
      <c r="G596" s="271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</row>
    <row r="597" spans="1:19" s="63" customFormat="1" x14ac:dyDescent="0.3">
      <c r="A597" s="56"/>
      <c r="B597" s="57"/>
      <c r="C597" s="58"/>
      <c r="D597" s="59"/>
      <c r="E597" s="60"/>
      <c r="F597" s="61"/>
      <c r="G597" s="62"/>
      <c r="H597" s="61"/>
      <c r="I597" s="62"/>
      <c r="J597" s="61"/>
      <c r="K597" s="62"/>
      <c r="L597" s="62"/>
      <c r="M597" s="62"/>
      <c r="N597" s="62"/>
      <c r="O597" s="62"/>
      <c r="P597" s="62"/>
      <c r="Q597" s="62"/>
      <c r="R597" s="62"/>
      <c r="S597" s="62"/>
    </row>
    <row r="598" spans="1:19" s="63" customFormat="1" x14ac:dyDescent="0.3">
      <c r="A598" s="56"/>
      <c r="B598" s="57"/>
      <c r="C598" s="272"/>
      <c r="D598" s="273"/>
      <c r="E598" s="273"/>
      <c r="F598" s="273"/>
      <c r="G598" s="273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</row>
    <row r="599" spans="1:19" s="63" customFormat="1" x14ac:dyDescent="0.3">
      <c r="A599" s="56"/>
      <c r="B599" s="57"/>
      <c r="C599" s="270"/>
      <c r="D599" s="271"/>
      <c r="E599" s="271"/>
      <c r="F599" s="271"/>
      <c r="G599" s="271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</row>
    <row r="600" spans="1:19" s="63" customFormat="1" x14ac:dyDescent="0.3">
      <c r="A600" s="56"/>
      <c r="B600" s="57"/>
      <c r="C600" s="58"/>
      <c r="D600" s="59"/>
      <c r="E600" s="60"/>
      <c r="F600" s="61"/>
      <c r="G600" s="62"/>
      <c r="H600" s="61"/>
      <c r="I600" s="62"/>
      <c r="J600" s="61"/>
      <c r="K600" s="62"/>
      <c r="L600" s="62"/>
      <c r="M600" s="62"/>
      <c r="N600" s="62"/>
      <c r="O600" s="62"/>
      <c r="P600" s="62"/>
      <c r="Q600" s="62"/>
      <c r="R600" s="62"/>
      <c r="S600" s="62"/>
    </row>
    <row r="601" spans="1:19" s="63" customFormat="1" x14ac:dyDescent="0.3">
      <c r="A601" s="56"/>
      <c r="B601" s="57"/>
      <c r="C601" s="270"/>
      <c r="D601" s="271"/>
      <c r="E601" s="271"/>
      <c r="F601" s="271"/>
      <c r="G601" s="271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</row>
    <row r="602" spans="1:19" s="63" customFormat="1" x14ac:dyDescent="0.3">
      <c r="A602" s="56"/>
      <c r="B602" s="57"/>
      <c r="C602" s="58"/>
      <c r="D602" s="59"/>
      <c r="E602" s="60"/>
      <c r="F602" s="61"/>
      <c r="G602" s="62"/>
      <c r="H602" s="61"/>
      <c r="I602" s="62"/>
      <c r="J602" s="61"/>
      <c r="K602" s="62"/>
      <c r="L602" s="62"/>
      <c r="M602" s="62"/>
      <c r="N602" s="62"/>
      <c r="O602" s="62"/>
      <c r="P602" s="62"/>
      <c r="Q602" s="62"/>
      <c r="R602" s="62"/>
      <c r="S602" s="62"/>
    </row>
    <row r="603" spans="1:19" s="63" customFormat="1" x14ac:dyDescent="0.3">
      <c r="A603" s="56"/>
      <c r="B603" s="57"/>
      <c r="C603" s="270"/>
      <c r="D603" s="271"/>
      <c r="E603" s="271"/>
      <c r="F603" s="271"/>
      <c r="G603" s="271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</row>
    <row r="604" spans="1:19" s="63" customFormat="1" x14ac:dyDescent="0.3">
      <c r="A604" s="56"/>
      <c r="B604" s="57"/>
      <c r="C604" s="58"/>
      <c r="D604" s="59"/>
      <c r="E604" s="60"/>
      <c r="F604" s="61"/>
      <c r="G604" s="62"/>
      <c r="H604" s="61"/>
      <c r="I604" s="62"/>
      <c r="J604" s="61"/>
      <c r="K604" s="62"/>
      <c r="L604" s="62"/>
      <c r="M604" s="62"/>
      <c r="N604" s="62"/>
      <c r="O604" s="62"/>
      <c r="P604" s="62"/>
      <c r="Q604" s="62"/>
      <c r="R604" s="62"/>
      <c r="S604" s="62"/>
    </row>
    <row r="605" spans="1:19" s="63" customFormat="1" x14ac:dyDescent="0.3">
      <c r="A605" s="56"/>
      <c r="B605" s="57"/>
      <c r="C605" s="270"/>
      <c r="D605" s="271"/>
      <c r="E605" s="271"/>
      <c r="F605" s="271"/>
      <c r="G605" s="271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</row>
    <row r="606" spans="1:19" s="63" customFormat="1" x14ac:dyDescent="0.3">
      <c r="A606" s="56"/>
      <c r="B606" s="57"/>
      <c r="C606" s="58"/>
      <c r="D606" s="59"/>
      <c r="E606" s="60"/>
      <c r="F606" s="61"/>
      <c r="G606" s="62"/>
      <c r="H606" s="61"/>
      <c r="I606" s="62"/>
      <c r="J606" s="61"/>
      <c r="K606" s="62"/>
      <c r="L606" s="62"/>
      <c r="M606" s="62"/>
      <c r="N606" s="62"/>
      <c r="O606" s="62"/>
      <c r="P606" s="62"/>
      <c r="Q606" s="62"/>
      <c r="R606" s="62"/>
      <c r="S606" s="62"/>
    </row>
    <row r="607" spans="1:19" s="63" customFormat="1" ht="15" customHeight="1" x14ac:dyDescent="0.3">
      <c r="A607" s="56"/>
      <c r="B607" s="57"/>
      <c r="C607" s="270"/>
      <c r="D607" s="271"/>
      <c r="E607" s="271"/>
      <c r="F607" s="271"/>
      <c r="G607" s="271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</row>
    <row r="608" spans="1:19" s="63" customFormat="1" x14ac:dyDescent="0.3">
      <c r="A608" s="56"/>
      <c r="B608" s="57"/>
      <c r="C608" s="58"/>
      <c r="D608" s="59"/>
      <c r="E608" s="60"/>
      <c r="F608" s="61"/>
      <c r="G608" s="62"/>
      <c r="H608" s="61"/>
      <c r="I608" s="62"/>
      <c r="J608" s="61"/>
      <c r="K608" s="62"/>
      <c r="L608" s="62"/>
      <c r="M608" s="62"/>
      <c r="N608" s="62"/>
      <c r="O608" s="62"/>
      <c r="P608" s="62"/>
      <c r="Q608" s="62"/>
      <c r="R608" s="62"/>
      <c r="S608" s="62"/>
    </row>
    <row r="609" spans="1:19" s="63" customFormat="1" x14ac:dyDescent="0.3">
      <c r="A609" s="56"/>
      <c r="B609" s="57"/>
      <c r="C609" s="272"/>
      <c r="D609" s="273"/>
      <c r="E609" s="273"/>
      <c r="F609" s="273"/>
      <c r="G609" s="273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</row>
    <row r="610" spans="1:19" s="63" customFormat="1" x14ac:dyDescent="0.3">
      <c r="A610" s="56"/>
      <c r="B610" s="57"/>
      <c r="C610" s="270"/>
      <c r="D610" s="271"/>
      <c r="E610" s="271"/>
      <c r="F610" s="271"/>
      <c r="G610" s="271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19" s="63" customFormat="1" x14ac:dyDescent="0.3">
      <c r="A611" s="56"/>
      <c r="B611" s="57"/>
      <c r="C611" s="58"/>
      <c r="D611" s="59"/>
      <c r="E611" s="60"/>
      <c r="F611" s="61"/>
      <c r="G611" s="62"/>
      <c r="H611" s="61"/>
      <c r="I611" s="62"/>
      <c r="J611" s="61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19" s="63" customFormat="1" x14ac:dyDescent="0.3">
      <c r="A612" s="56"/>
      <c r="B612" s="57"/>
      <c r="C612" s="272"/>
      <c r="D612" s="273"/>
      <c r="E612" s="273"/>
      <c r="F612" s="273"/>
      <c r="G612" s="273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19" s="63" customFormat="1" x14ac:dyDescent="0.3">
      <c r="A613" s="56"/>
      <c r="B613" s="57"/>
      <c r="C613" s="270"/>
      <c r="D613" s="271"/>
      <c r="E613" s="271"/>
      <c r="F613" s="271"/>
      <c r="G613" s="271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19" s="63" customFormat="1" x14ac:dyDescent="0.3">
      <c r="A614" s="56"/>
      <c r="B614" s="57"/>
      <c r="C614" s="58"/>
      <c r="D614" s="59"/>
      <c r="E614" s="60"/>
      <c r="F614" s="61"/>
      <c r="G614" s="62"/>
      <c r="H614" s="61"/>
      <c r="I614" s="62"/>
      <c r="J614" s="61"/>
      <c r="K614" s="62"/>
      <c r="L614" s="62"/>
      <c r="M614" s="62"/>
      <c r="N614" s="62"/>
      <c r="O614" s="62"/>
      <c r="P614" s="62"/>
      <c r="Q614" s="62"/>
      <c r="R614" s="62"/>
      <c r="S614" s="62"/>
    </row>
    <row r="615" spans="1:19" s="63" customFormat="1" x14ac:dyDescent="0.3">
      <c r="A615" s="56"/>
      <c r="B615" s="57"/>
      <c r="C615" s="270"/>
      <c r="D615" s="271"/>
      <c r="E615" s="271"/>
      <c r="F615" s="271"/>
      <c r="G615" s="271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</row>
    <row r="616" spans="1:19" s="63" customFormat="1" x14ac:dyDescent="0.3">
      <c r="A616" s="56"/>
      <c r="B616" s="57"/>
      <c r="C616" s="58"/>
      <c r="D616" s="59"/>
      <c r="E616" s="60"/>
      <c r="F616" s="61"/>
      <c r="G616" s="62"/>
      <c r="H616" s="61"/>
      <c r="I616" s="62"/>
      <c r="J616" s="61"/>
      <c r="K616" s="62"/>
      <c r="L616" s="62"/>
      <c r="M616" s="62"/>
      <c r="N616" s="62"/>
      <c r="O616" s="62"/>
      <c r="P616" s="62"/>
      <c r="Q616" s="62"/>
      <c r="R616" s="62"/>
      <c r="S616" s="62"/>
    </row>
    <row r="617" spans="1:19" s="63" customFormat="1" x14ac:dyDescent="0.3">
      <c r="A617" s="56"/>
      <c r="B617" s="57"/>
      <c r="C617" s="270"/>
      <c r="D617" s="271"/>
      <c r="E617" s="271"/>
      <c r="F617" s="271"/>
      <c r="G617" s="271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</row>
    <row r="618" spans="1:19" s="63" customFormat="1" x14ac:dyDescent="0.3">
      <c r="A618" s="56"/>
      <c r="B618" s="57"/>
      <c r="C618" s="58"/>
      <c r="D618" s="59"/>
      <c r="E618" s="60"/>
      <c r="F618" s="61"/>
      <c r="G618" s="62"/>
      <c r="H618" s="61"/>
      <c r="I618" s="62"/>
      <c r="J618" s="61"/>
      <c r="K618" s="62"/>
      <c r="L618" s="62"/>
      <c r="M618" s="62"/>
      <c r="N618" s="62"/>
      <c r="O618" s="62"/>
      <c r="P618" s="62"/>
      <c r="Q618" s="62"/>
      <c r="R618" s="62"/>
      <c r="S618" s="62"/>
    </row>
    <row r="619" spans="1:19" s="63" customFormat="1" x14ac:dyDescent="0.3">
      <c r="A619" s="56"/>
      <c r="B619" s="57"/>
      <c r="C619" s="270"/>
      <c r="D619" s="271"/>
      <c r="E619" s="271"/>
      <c r="F619" s="271"/>
      <c r="G619" s="271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</row>
    <row r="620" spans="1:19" s="63" customFormat="1" x14ac:dyDescent="0.3">
      <c r="A620" s="75"/>
      <c r="B620" s="76"/>
      <c r="C620" s="77"/>
      <c r="D620" s="78"/>
      <c r="E620" s="79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</row>
    <row r="621" spans="1:19" s="63" customFormat="1" x14ac:dyDescent="0.3">
      <c r="A621" s="56"/>
      <c r="B621" s="57"/>
      <c r="C621" s="58"/>
      <c r="D621" s="59"/>
      <c r="E621" s="60"/>
      <c r="F621" s="61"/>
      <c r="G621" s="62"/>
      <c r="H621" s="61"/>
      <c r="I621" s="62"/>
      <c r="J621" s="61"/>
      <c r="K621" s="62"/>
      <c r="L621" s="62"/>
      <c r="M621" s="62"/>
      <c r="N621" s="62"/>
      <c r="O621" s="62"/>
      <c r="P621" s="62"/>
      <c r="Q621" s="62"/>
      <c r="R621" s="62"/>
      <c r="S621" s="62"/>
    </row>
    <row r="622" spans="1:19" s="63" customFormat="1" x14ac:dyDescent="0.3">
      <c r="A622" s="56"/>
      <c r="B622" s="57"/>
      <c r="C622" s="270"/>
      <c r="D622" s="271"/>
      <c r="E622" s="271"/>
      <c r="F622" s="271"/>
      <c r="G622" s="271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</row>
    <row r="623" spans="1:19" s="63" customFormat="1" x14ac:dyDescent="0.3">
      <c r="A623" s="56"/>
      <c r="B623" s="57"/>
      <c r="C623" s="58"/>
      <c r="D623" s="59"/>
      <c r="E623" s="60"/>
      <c r="F623" s="61"/>
      <c r="G623" s="62"/>
      <c r="H623" s="61"/>
      <c r="I623" s="62"/>
      <c r="J623" s="61"/>
      <c r="K623" s="62"/>
      <c r="L623" s="62"/>
      <c r="M623" s="62"/>
      <c r="N623" s="62"/>
      <c r="O623" s="62"/>
      <c r="P623" s="62"/>
      <c r="Q623" s="62"/>
      <c r="R623" s="62"/>
      <c r="S623" s="62"/>
    </row>
    <row r="624" spans="1:19" s="63" customFormat="1" x14ac:dyDescent="0.3">
      <c r="A624" s="56"/>
      <c r="B624" s="57"/>
      <c r="C624" s="270"/>
      <c r="D624" s="271"/>
      <c r="E624" s="271"/>
      <c r="F624" s="271"/>
      <c r="G624" s="271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</row>
    <row r="625" spans="1:19" s="63" customFormat="1" x14ac:dyDescent="0.3">
      <c r="A625" s="56"/>
      <c r="B625" s="57"/>
      <c r="C625" s="58"/>
      <c r="D625" s="59"/>
      <c r="E625" s="60"/>
      <c r="F625" s="61"/>
      <c r="G625" s="62"/>
      <c r="H625" s="61"/>
      <c r="I625" s="62"/>
      <c r="J625" s="61"/>
      <c r="K625" s="62"/>
      <c r="L625" s="62"/>
      <c r="M625" s="62"/>
      <c r="N625" s="62"/>
      <c r="O625" s="62"/>
      <c r="P625" s="62"/>
      <c r="Q625" s="62"/>
      <c r="R625" s="62"/>
      <c r="S625" s="62"/>
    </row>
    <row r="626" spans="1:19" s="63" customFormat="1" x14ac:dyDescent="0.3">
      <c r="A626" s="56"/>
      <c r="B626" s="57"/>
      <c r="C626" s="270"/>
      <c r="D626" s="271"/>
      <c r="E626" s="271"/>
      <c r="F626" s="271"/>
      <c r="G626" s="271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</row>
    <row r="627" spans="1:19" s="63" customFormat="1" ht="15" customHeight="1" x14ac:dyDescent="0.3">
      <c r="A627" s="75"/>
      <c r="B627" s="76"/>
      <c r="C627" s="77"/>
      <c r="D627" s="78"/>
      <c r="E627" s="79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</row>
    <row r="628" spans="1:19" s="63" customFormat="1" x14ac:dyDescent="0.3">
      <c r="A628" s="56"/>
      <c r="B628" s="57"/>
      <c r="C628" s="58"/>
      <c r="D628" s="59"/>
      <c r="E628" s="60"/>
      <c r="F628" s="61"/>
      <c r="G628" s="62"/>
      <c r="H628" s="61"/>
      <c r="I628" s="62"/>
      <c r="J628" s="61"/>
      <c r="K628" s="62"/>
      <c r="L628" s="62"/>
      <c r="M628" s="62"/>
      <c r="N628" s="62"/>
      <c r="O628" s="62"/>
      <c r="P628" s="62"/>
      <c r="Q628" s="62"/>
      <c r="R628" s="62"/>
      <c r="S628" s="62"/>
    </row>
    <row r="629" spans="1:19" s="63" customFormat="1" x14ac:dyDescent="0.3">
      <c r="A629" s="56"/>
      <c r="B629" s="57"/>
      <c r="C629" s="272"/>
      <c r="D629" s="273"/>
      <c r="E629" s="273"/>
      <c r="F629" s="273"/>
      <c r="G629" s="273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</row>
    <row r="630" spans="1:19" s="63" customFormat="1" x14ac:dyDescent="0.3">
      <c r="A630" s="56"/>
      <c r="B630" s="57"/>
      <c r="C630" s="270"/>
      <c r="D630" s="271"/>
      <c r="E630" s="271"/>
      <c r="F630" s="271"/>
      <c r="G630" s="271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</row>
    <row r="631" spans="1:19" s="63" customFormat="1" x14ac:dyDescent="0.3">
      <c r="A631" s="56"/>
      <c r="B631" s="57"/>
      <c r="C631" s="58"/>
      <c r="D631" s="59"/>
      <c r="E631" s="60"/>
      <c r="F631" s="61"/>
      <c r="G631" s="62"/>
      <c r="H631" s="61"/>
      <c r="I631" s="62"/>
      <c r="J631" s="61"/>
      <c r="K631" s="62"/>
      <c r="L631" s="62"/>
      <c r="M631" s="62"/>
      <c r="N631" s="62"/>
      <c r="O631" s="62"/>
      <c r="P631" s="62"/>
      <c r="Q631" s="62"/>
      <c r="R631" s="62"/>
      <c r="S631" s="62"/>
    </row>
    <row r="632" spans="1:19" s="63" customFormat="1" x14ac:dyDescent="0.3">
      <c r="A632" s="56"/>
      <c r="B632" s="57"/>
      <c r="C632" s="270"/>
      <c r="D632" s="271"/>
      <c r="E632" s="271"/>
      <c r="F632" s="271"/>
      <c r="G632" s="27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</row>
    <row r="633" spans="1:19" s="63" customFormat="1" x14ac:dyDescent="0.3">
      <c r="A633" s="56"/>
      <c r="B633" s="57"/>
      <c r="C633" s="58"/>
      <c r="D633" s="59"/>
      <c r="E633" s="60"/>
      <c r="F633" s="61"/>
      <c r="G633" s="62"/>
      <c r="H633" s="61"/>
      <c r="I633" s="62"/>
      <c r="J633" s="61"/>
      <c r="K633" s="62"/>
      <c r="L633" s="62"/>
      <c r="M633" s="62"/>
      <c r="N633" s="62"/>
      <c r="O633" s="62"/>
      <c r="P633" s="62"/>
      <c r="Q633" s="62"/>
      <c r="R633" s="62"/>
      <c r="S633" s="62"/>
    </row>
    <row r="634" spans="1:19" s="63" customFormat="1" x14ac:dyDescent="0.3">
      <c r="A634" s="56"/>
      <c r="B634" s="57"/>
      <c r="C634" s="270"/>
      <c r="D634" s="271"/>
      <c r="E634" s="271"/>
      <c r="F634" s="271"/>
      <c r="G634" s="27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</row>
    <row r="635" spans="1:19" s="63" customFormat="1" x14ac:dyDescent="0.3">
      <c r="A635" s="56"/>
      <c r="B635" s="57"/>
      <c r="C635" s="58"/>
      <c r="D635" s="59"/>
      <c r="E635" s="60"/>
      <c r="F635" s="61"/>
      <c r="G635" s="62"/>
      <c r="H635" s="61"/>
      <c r="I635" s="62"/>
      <c r="J635" s="61"/>
      <c r="K635" s="62"/>
      <c r="L635" s="62"/>
      <c r="M635" s="62"/>
      <c r="N635" s="62"/>
      <c r="O635" s="62"/>
      <c r="P635" s="62"/>
      <c r="Q635" s="62"/>
      <c r="R635" s="62"/>
      <c r="S635" s="62"/>
    </row>
    <row r="636" spans="1:19" s="63" customFormat="1" x14ac:dyDescent="0.3">
      <c r="A636" s="56"/>
      <c r="B636" s="57"/>
      <c r="C636" s="270"/>
      <c r="D636" s="271"/>
      <c r="E636" s="271"/>
      <c r="F636" s="271"/>
      <c r="G636" s="27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</row>
    <row r="637" spans="1:19" s="63" customFormat="1" x14ac:dyDescent="0.3">
      <c r="A637" s="56"/>
      <c r="B637" s="57"/>
      <c r="C637" s="58"/>
      <c r="D637" s="59"/>
      <c r="E637" s="60"/>
      <c r="F637" s="61"/>
      <c r="G637" s="62"/>
      <c r="H637" s="61"/>
      <c r="I637" s="62"/>
      <c r="J637" s="61"/>
      <c r="K637" s="62"/>
      <c r="L637" s="62"/>
      <c r="M637" s="62"/>
      <c r="N637" s="62"/>
      <c r="O637" s="62"/>
      <c r="P637" s="62"/>
      <c r="Q637" s="62"/>
      <c r="R637" s="62"/>
      <c r="S637" s="62"/>
    </row>
    <row r="638" spans="1:19" s="63" customFormat="1" x14ac:dyDescent="0.3">
      <c r="A638" s="56"/>
      <c r="B638" s="57"/>
      <c r="C638" s="270"/>
      <c r="D638" s="271"/>
      <c r="E638" s="271"/>
      <c r="F638" s="271"/>
      <c r="G638" s="271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19" s="63" customFormat="1" x14ac:dyDescent="0.3">
      <c r="A639" s="56"/>
      <c r="B639" s="57"/>
      <c r="C639" s="58"/>
      <c r="D639" s="59"/>
      <c r="E639" s="60"/>
      <c r="F639" s="61"/>
      <c r="G639" s="62"/>
      <c r="H639" s="61"/>
      <c r="I639" s="62"/>
      <c r="J639" s="61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19" s="63" customFormat="1" ht="15" customHeight="1" x14ac:dyDescent="0.3">
      <c r="A640" s="56"/>
      <c r="B640" s="57"/>
      <c r="C640" s="270"/>
      <c r="D640" s="271"/>
      <c r="E640" s="271"/>
      <c r="F640" s="271"/>
      <c r="G640" s="271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58"/>
      <c r="D641" s="59"/>
      <c r="E641" s="60"/>
      <c r="F641" s="61"/>
      <c r="G641" s="62"/>
      <c r="H641" s="61"/>
      <c r="I641" s="62"/>
      <c r="J641" s="61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x14ac:dyDescent="0.3">
      <c r="A642" s="56"/>
      <c r="B642" s="57"/>
      <c r="C642" s="272"/>
      <c r="D642" s="273"/>
      <c r="E642" s="273"/>
      <c r="F642" s="273"/>
      <c r="G642" s="273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270"/>
      <c r="D643" s="271"/>
      <c r="E643" s="271"/>
      <c r="F643" s="271"/>
      <c r="G643" s="271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75"/>
      <c r="B644" s="76"/>
      <c r="C644" s="77"/>
      <c r="D644" s="78"/>
      <c r="E644" s="79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</row>
    <row r="645" spans="1:19" s="63" customFormat="1" x14ac:dyDescent="0.3">
      <c r="A645" s="56"/>
      <c r="B645" s="57"/>
      <c r="C645" s="58"/>
      <c r="D645" s="59"/>
      <c r="E645" s="60"/>
      <c r="F645" s="61"/>
      <c r="G645" s="62"/>
      <c r="H645" s="61"/>
      <c r="I645" s="62"/>
      <c r="J645" s="61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270"/>
      <c r="D646" s="271"/>
      <c r="E646" s="271"/>
      <c r="F646" s="271"/>
      <c r="G646" s="271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58"/>
      <c r="D647" s="59"/>
      <c r="E647" s="60"/>
      <c r="F647" s="61"/>
      <c r="G647" s="62"/>
      <c r="H647" s="61"/>
      <c r="I647" s="62"/>
      <c r="J647" s="61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272"/>
      <c r="D648" s="273"/>
      <c r="E648" s="273"/>
      <c r="F648" s="273"/>
      <c r="G648" s="273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270"/>
      <c r="D649" s="271"/>
      <c r="E649" s="271"/>
      <c r="F649" s="271"/>
      <c r="G649" s="271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x14ac:dyDescent="0.3">
      <c r="A650" s="56"/>
      <c r="B650" s="57"/>
      <c r="C650" s="58"/>
      <c r="D650" s="59"/>
      <c r="E650" s="60"/>
      <c r="F650" s="61"/>
      <c r="G650" s="62"/>
      <c r="H650" s="61"/>
      <c r="I650" s="62"/>
      <c r="J650" s="61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x14ac:dyDescent="0.3">
      <c r="A651" s="56"/>
      <c r="B651" s="57"/>
      <c r="C651" s="270"/>
      <c r="D651" s="271"/>
      <c r="E651" s="271"/>
      <c r="F651" s="271"/>
      <c r="G651" s="271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</row>
    <row r="652" spans="1:19" s="63" customFormat="1" x14ac:dyDescent="0.3">
      <c r="A652" s="56"/>
      <c r="B652" s="57"/>
      <c r="C652" s="58"/>
      <c r="D652" s="59"/>
      <c r="E652" s="60"/>
      <c r="F652" s="61"/>
      <c r="G652" s="62"/>
      <c r="H652" s="61"/>
      <c r="I652" s="62"/>
      <c r="J652" s="61"/>
      <c r="K652" s="62"/>
      <c r="L652" s="62"/>
      <c r="M652" s="62"/>
      <c r="N652" s="62"/>
      <c r="O652" s="62"/>
      <c r="P652" s="62"/>
      <c r="Q652" s="62"/>
      <c r="R652" s="62"/>
      <c r="S652" s="62"/>
    </row>
    <row r="653" spans="1:19" s="63" customFormat="1" x14ac:dyDescent="0.3">
      <c r="A653" s="56"/>
      <c r="B653" s="57"/>
      <c r="C653" s="270"/>
      <c r="D653" s="271"/>
      <c r="E653" s="271"/>
      <c r="F653" s="271"/>
      <c r="G653" s="27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</row>
    <row r="654" spans="1:19" s="63" customFormat="1" x14ac:dyDescent="0.3">
      <c r="A654" s="56"/>
      <c r="B654" s="57"/>
      <c r="C654" s="58"/>
      <c r="D654" s="59"/>
      <c r="E654" s="60"/>
      <c r="F654" s="61"/>
      <c r="G654" s="62"/>
      <c r="H654" s="61"/>
      <c r="I654" s="62"/>
      <c r="J654" s="61"/>
      <c r="K654" s="62"/>
      <c r="L654" s="62"/>
      <c r="M654" s="62"/>
      <c r="N654" s="62"/>
      <c r="O654" s="62"/>
      <c r="P654" s="62"/>
      <c r="Q654" s="62"/>
      <c r="R654" s="62"/>
      <c r="S654" s="62"/>
    </row>
    <row r="655" spans="1:19" s="63" customFormat="1" x14ac:dyDescent="0.3">
      <c r="A655" s="56"/>
      <c r="B655" s="57"/>
      <c r="C655" s="272"/>
      <c r="D655" s="273"/>
      <c r="E655" s="273"/>
      <c r="F655" s="273"/>
      <c r="G655" s="273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</row>
    <row r="656" spans="1:19" s="63" customFormat="1" ht="15" customHeight="1" x14ac:dyDescent="0.3">
      <c r="A656" s="56"/>
      <c r="B656" s="57"/>
      <c r="C656" s="270"/>
      <c r="D656" s="271"/>
      <c r="E656" s="271"/>
      <c r="F656" s="271"/>
      <c r="G656" s="271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</row>
    <row r="657" spans="1:19" s="63" customFormat="1" x14ac:dyDescent="0.3">
      <c r="A657" s="56"/>
      <c r="B657" s="57"/>
      <c r="C657" s="58"/>
      <c r="D657" s="59"/>
      <c r="E657" s="60"/>
      <c r="F657" s="61"/>
      <c r="G657" s="62"/>
      <c r="H657" s="61"/>
      <c r="I657" s="62"/>
      <c r="J657" s="61"/>
      <c r="K657" s="62"/>
      <c r="L657" s="62"/>
      <c r="M657" s="62"/>
      <c r="N657" s="62"/>
      <c r="O657" s="62"/>
      <c r="P657" s="62"/>
      <c r="Q657" s="62"/>
      <c r="R657" s="62"/>
      <c r="S657" s="62"/>
    </row>
    <row r="658" spans="1:19" s="63" customFormat="1" x14ac:dyDescent="0.3">
      <c r="A658" s="56"/>
      <c r="B658" s="57"/>
      <c r="C658" s="272"/>
      <c r="D658" s="273"/>
      <c r="E658" s="273"/>
      <c r="F658" s="273"/>
      <c r="G658" s="273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</row>
    <row r="659" spans="1:19" s="63" customFormat="1" ht="15" customHeight="1" x14ac:dyDescent="0.3">
      <c r="A659" s="56"/>
      <c r="B659" s="57"/>
      <c r="C659" s="270"/>
      <c r="D659" s="271"/>
      <c r="E659" s="271"/>
      <c r="F659" s="271"/>
      <c r="G659" s="271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58"/>
      <c r="D660" s="59"/>
      <c r="E660" s="60"/>
      <c r="F660" s="61"/>
      <c r="G660" s="62"/>
      <c r="H660" s="61"/>
      <c r="I660" s="62"/>
      <c r="J660" s="61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56"/>
      <c r="B661" s="57"/>
      <c r="C661" s="272"/>
      <c r="D661" s="273"/>
      <c r="E661" s="273"/>
      <c r="F661" s="273"/>
      <c r="G661" s="273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</row>
    <row r="662" spans="1:19" s="63" customFormat="1" ht="15" customHeight="1" x14ac:dyDescent="0.3">
      <c r="A662" s="56"/>
      <c r="B662" s="57"/>
      <c r="C662" s="270"/>
      <c r="D662" s="271"/>
      <c r="E662" s="271"/>
      <c r="F662" s="271"/>
      <c r="G662" s="271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58"/>
      <c r="D663" s="59"/>
      <c r="E663" s="60"/>
      <c r="F663" s="61"/>
      <c r="G663" s="62"/>
      <c r="H663" s="61"/>
      <c r="I663" s="62"/>
      <c r="J663" s="61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272"/>
      <c r="D664" s="273"/>
      <c r="E664" s="273"/>
      <c r="F664" s="273"/>
      <c r="G664" s="273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ht="15" customHeight="1" x14ac:dyDescent="0.3">
      <c r="A665" s="56"/>
      <c r="B665" s="57"/>
      <c r="C665" s="270"/>
      <c r="D665" s="271"/>
      <c r="E665" s="271"/>
      <c r="F665" s="271"/>
      <c r="G665" s="271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x14ac:dyDescent="0.3">
      <c r="A666" s="56"/>
      <c r="B666" s="57"/>
      <c r="C666" s="58"/>
      <c r="D666" s="59"/>
      <c r="E666" s="60"/>
      <c r="F666" s="61"/>
      <c r="G666" s="62"/>
      <c r="H666" s="61"/>
      <c r="I666" s="62"/>
      <c r="J666" s="61"/>
      <c r="K666" s="62"/>
      <c r="L666" s="62"/>
      <c r="M666" s="62"/>
      <c r="N666" s="62"/>
      <c r="O666" s="62"/>
      <c r="P666" s="62"/>
      <c r="Q666" s="62"/>
      <c r="R666" s="62"/>
      <c r="S666" s="62"/>
    </row>
    <row r="667" spans="1:19" s="63" customFormat="1" x14ac:dyDescent="0.3">
      <c r="A667" s="56"/>
      <c r="B667" s="57"/>
      <c r="C667" s="272"/>
      <c r="D667" s="273"/>
      <c r="E667" s="273"/>
      <c r="F667" s="273"/>
      <c r="G667" s="273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270"/>
      <c r="D668" s="271"/>
      <c r="E668" s="271"/>
      <c r="F668" s="271"/>
      <c r="G668" s="271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x14ac:dyDescent="0.3">
      <c r="A669" s="75"/>
      <c r="B669" s="76"/>
      <c r="C669" s="77"/>
      <c r="D669" s="78"/>
      <c r="E669" s="79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</row>
    <row r="670" spans="1:19" s="63" customFormat="1" x14ac:dyDescent="0.3">
      <c r="A670" s="56"/>
      <c r="B670" s="57"/>
      <c r="C670" s="272"/>
      <c r="D670" s="273"/>
      <c r="E670" s="273"/>
      <c r="F670" s="273"/>
      <c r="G670" s="273"/>
      <c r="H670" s="62"/>
      <c r="I670" s="62"/>
      <c r="J670" s="62"/>
      <c r="K670" s="62"/>
      <c r="L670" s="62"/>
      <c r="M670" s="62"/>
      <c r="N670" s="60"/>
      <c r="O670" s="60"/>
      <c r="P670" s="60"/>
      <c r="Q670" s="60"/>
      <c r="R670" s="62"/>
      <c r="S670" s="62"/>
    </row>
    <row r="671" spans="1:19" s="63" customFormat="1" x14ac:dyDescent="0.3">
      <c r="A671" s="56"/>
      <c r="B671" s="57"/>
      <c r="C671" s="58"/>
      <c r="D671" s="59"/>
      <c r="E671" s="60"/>
      <c r="F671" s="61"/>
      <c r="G671" s="62"/>
      <c r="H671" s="61"/>
      <c r="I671" s="62"/>
      <c r="J671" s="61"/>
      <c r="K671" s="62"/>
      <c r="L671" s="62"/>
      <c r="M671" s="62"/>
      <c r="N671" s="60"/>
      <c r="O671" s="60"/>
      <c r="P671" s="60"/>
      <c r="Q671" s="60"/>
      <c r="R671" s="62"/>
      <c r="S671" s="62"/>
    </row>
    <row r="672" spans="1:19" s="63" customFormat="1" x14ac:dyDescent="0.3">
      <c r="A672" s="56"/>
      <c r="B672" s="57"/>
      <c r="C672" s="272"/>
      <c r="D672" s="273"/>
      <c r="E672" s="273"/>
      <c r="F672" s="273"/>
      <c r="G672" s="273"/>
      <c r="H672" s="62"/>
      <c r="I672" s="62"/>
      <c r="J672" s="62"/>
      <c r="K672" s="62"/>
      <c r="L672" s="62"/>
      <c r="M672" s="62"/>
      <c r="N672" s="60"/>
      <c r="O672" s="60"/>
      <c r="P672" s="60"/>
      <c r="Q672" s="60"/>
      <c r="R672" s="62"/>
      <c r="S672" s="62"/>
    </row>
    <row r="673" spans="1:19" s="63" customFormat="1" x14ac:dyDescent="0.3">
      <c r="A673" s="56"/>
      <c r="B673" s="57"/>
      <c r="C673" s="58"/>
      <c r="D673" s="59"/>
      <c r="E673" s="60"/>
      <c r="F673" s="61"/>
      <c r="G673" s="62"/>
      <c r="H673" s="61"/>
      <c r="I673" s="62"/>
      <c r="J673" s="61"/>
      <c r="K673" s="62"/>
      <c r="L673" s="62"/>
      <c r="M673" s="62"/>
      <c r="N673" s="60"/>
      <c r="O673" s="60"/>
      <c r="P673" s="60"/>
      <c r="Q673" s="60"/>
      <c r="R673" s="62"/>
      <c r="S673" s="62"/>
    </row>
    <row r="674" spans="1:19" s="63" customFormat="1" x14ac:dyDescent="0.3">
      <c r="A674" s="56"/>
      <c r="B674" s="57"/>
      <c r="C674" s="272"/>
      <c r="D674" s="273"/>
      <c r="E674" s="273"/>
      <c r="F674" s="273"/>
      <c r="G674" s="273"/>
      <c r="H674" s="62"/>
      <c r="I674" s="62"/>
      <c r="J674" s="62"/>
      <c r="K674" s="62"/>
      <c r="L674" s="62"/>
      <c r="M674" s="62"/>
      <c r="N674" s="60"/>
      <c r="O674" s="60"/>
      <c r="P674" s="60"/>
      <c r="Q674" s="60"/>
      <c r="R674" s="62"/>
      <c r="S674" s="62"/>
    </row>
    <row r="675" spans="1:19" s="63" customFormat="1" x14ac:dyDescent="0.3">
      <c r="A675" s="56"/>
      <c r="B675" s="57"/>
      <c r="C675" s="58"/>
      <c r="D675" s="59"/>
      <c r="E675" s="60"/>
      <c r="F675" s="61"/>
      <c r="G675" s="62"/>
      <c r="H675" s="61"/>
      <c r="I675" s="62"/>
      <c r="J675" s="61"/>
      <c r="K675" s="62"/>
      <c r="L675" s="62"/>
      <c r="M675" s="62"/>
      <c r="N675" s="60"/>
      <c r="O675" s="60"/>
      <c r="P675" s="60"/>
      <c r="Q675" s="60"/>
      <c r="R675" s="62"/>
      <c r="S675" s="62"/>
    </row>
    <row r="676" spans="1:19" s="63" customFormat="1" ht="15" customHeight="1" x14ac:dyDescent="0.3">
      <c r="A676" s="56"/>
      <c r="B676" s="57"/>
      <c r="C676" s="58"/>
      <c r="D676" s="59"/>
      <c r="E676" s="60"/>
      <c r="F676" s="61"/>
      <c r="G676" s="62"/>
      <c r="H676" s="61"/>
      <c r="I676" s="62"/>
      <c r="J676" s="61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x14ac:dyDescent="0.3">
      <c r="A677" s="56"/>
      <c r="B677" s="57"/>
      <c r="C677" s="58"/>
      <c r="D677" s="59"/>
      <c r="E677" s="60"/>
      <c r="F677" s="61"/>
      <c r="G677" s="62"/>
      <c r="H677" s="61"/>
      <c r="I677" s="62"/>
      <c r="J677" s="61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ht="15" customHeight="1" x14ac:dyDescent="0.3">
      <c r="A678" s="56"/>
      <c r="B678" s="57"/>
      <c r="C678" s="272"/>
      <c r="D678" s="273"/>
      <c r="E678" s="273"/>
      <c r="F678" s="273"/>
      <c r="G678" s="273"/>
      <c r="H678" s="61"/>
      <c r="I678" s="62"/>
      <c r="J678" s="61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56"/>
      <c r="B679" s="57"/>
      <c r="C679" s="58"/>
      <c r="D679" s="59"/>
      <c r="E679" s="60"/>
      <c r="F679" s="61"/>
      <c r="G679" s="62"/>
      <c r="H679" s="61"/>
      <c r="I679" s="62"/>
      <c r="J679" s="61"/>
      <c r="K679" s="62"/>
      <c r="L679" s="62"/>
      <c r="M679" s="62"/>
      <c r="N679" s="62"/>
      <c r="O679" s="62"/>
      <c r="P679" s="62"/>
      <c r="Q679" s="62"/>
      <c r="R679" s="62"/>
      <c r="S679" s="62"/>
    </row>
    <row r="680" spans="1:19" s="63" customFormat="1" x14ac:dyDescent="0.3">
      <c r="A680" s="56"/>
      <c r="B680" s="57"/>
      <c r="C680" s="272"/>
      <c r="D680" s="273"/>
      <c r="E680" s="273"/>
      <c r="F680" s="273"/>
      <c r="G680" s="273"/>
      <c r="H680" s="61"/>
      <c r="I680" s="62"/>
      <c r="J680" s="61"/>
      <c r="K680" s="62"/>
      <c r="L680" s="62"/>
      <c r="M680" s="62"/>
      <c r="N680" s="62"/>
      <c r="O680" s="62"/>
      <c r="P680" s="62"/>
      <c r="Q680" s="62"/>
      <c r="R680" s="62"/>
      <c r="S680" s="62"/>
    </row>
    <row r="681" spans="1:19" s="63" customFormat="1" x14ac:dyDescent="0.3">
      <c r="A681" s="56"/>
      <c r="B681" s="57"/>
      <c r="C681" s="58"/>
      <c r="D681" s="59"/>
      <c r="E681" s="60"/>
      <c r="F681" s="61"/>
      <c r="G681" s="62"/>
      <c r="H681" s="61"/>
      <c r="I681" s="62"/>
      <c r="J681" s="61"/>
      <c r="K681" s="62"/>
      <c r="L681" s="62"/>
      <c r="M681" s="62"/>
      <c r="N681" s="62"/>
      <c r="O681" s="62"/>
      <c r="P681" s="62"/>
      <c r="Q681" s="62"/>
      <c r="R681" s="62"/>
      <c r="S681" s="62"/>
    </row>
    <row r="682" spans="1:19" s="63" customFormat="1" x14ac:dyDescent="0.3">
      <c r="A682" s="56"/>
      <c r="B682" s="57"/>
      <c r="C682" s="272"/>
      <c r="D682" s="273"/>
      <c r="E682" s="273"/>
      <c r="F682" s="273"/>
      <c r="G682" s="273"/>
      <c r="H682" s="61"/>
      <c r="I682" s="62"/>
      <c r="J682" s="61"/>
      <c r="K682" s="62"/>
      <c r="L682" s="62"/>
      <c r="M682" s="62"/>
      <c r="N682" s="62"/>
      <c r="O682" s="62"/>
      <c r="P682" s="62"/>
      <c r="Q682" s="62"/>
      <c r="R682" s="62"/>
      <c r="S682" s="62"/>
    </row>
    <row r="683" spans="1:19" s="63" customFormat="1" x14ac:dyDescent="0.3">
      <c r="A683" s="56"/>
      <c r="B683" s="57"/>
      <c r="C683" s="270"/>
      <c r="D683" s="271"/>
      <c r="E683" s="271"/>
      <c r="F683" s="271"/>
      <c r="G683" s="271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</row>
    <row r="684" spans="1:19" s="63" customFormat="1" x14ac:dyDescent="0.3">
      <c r="A684" s="56"/>
      <c r="B684" s="57"/>
      <c r="C684" s="58"/>
      <c r="D684" s="59"/>
      <c r="E684" s="60"/>
      <c r="F684" s="61"/>
      <c r="G684" s="62"/>
      <c r="H684" s="61"/>
      <c r="I684" s="62"/>
      <c r="J684" s="61"/>
      <c r="K684" s="62"/>
      <c r="L684" s="62"/>
      <c r="M684" s="62"/>
      <c r="N684" s="62"/>
      <c r="O684" s="62"/>
      <c r="P684" s="62"/>
      <c r="Q684" s="62"/>
      <c r="R684" s="62"/>
      <c r="S684" s="62"/>
    </row>
    <row r="685" spans="1:19" s="63" customFormat="1" x14ac:dyDescent="0.3">
      <c r="A685" s="56"/>
      <c r="B685" s="57"/>
      <c r="C685" s="270"/>
      <c r="D685" s="271"/>
      <c r="E685" s="271"/>
      <c r="F685" s="271"/>
      <c r="G685" s="271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</row>
    <row r="686" spans="1:19" s="63" customFormat="1" x14ac:dyDescent="0.3">
      <c r="A686" s="56"/>
      <c r="B686" s="57"/>
      <c r="C686" s="58"/>
      <c r="D686" s="59"/>
      <c r="E686" s="60"/>
      <c r="F686" s="61"/>
      <c r="G686" s="62"/>
      <c r="H686" s="61"/>
      <c r="I686" s="62"/>
      <c r="J686" s="61"/>
      <c r="K686" s="62"/>
      <c r="L686" s="62"/>
      <c r="M686" s="62"/>
      <c r="N686" s="62"/>
      <c r="O686" s="62"/>
      <c r="P686" s="62"/>
      <c r="Q686" s="62"/>
      <c r="R686" s="62"/>
      <c r="S686" s="62"/>
    </row>
    <row r="687" spans="1:19" s="63" customFormat="1" x14ac:dyDescent="0.3">
      <c r="A687" s="56"/>
      <c r="B687" s="57"/>
      <c r="C687" s="270"/>
      <c r="D687" s="271"/>
      <c r="E687" s="271"/>
      <c r="F687" s="271"/>
      <c r="G687" s="271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</row>
    <row r="688" spans="1:19" s="63" customFormat="1" x14ac:dyDescent="0.3">
      <c r="A688" s="75"/>
      <c r="B688" s="76"/>
      <c r="C688" s="77"/>
      <c r="D688" s="78"/>
      <c r="E688" s="79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</row>
    <row r="689" spans="1:19" s="63" customFormat="1" x14ac:dyDescent="0.3">
      <c r="A689" s="56"/>
      <c r="B689" s="57"/>
      <c r="C689" s="58"/>
      <c r="D689" s="59"/>
      <c r="E689" s="60"/>
      <c r="F689" s="61"/>
      <c r="G689" s="62"/>
      <c r="H689" s="61"/>
      <c r="I689" s="62"/>
      <c r="J689" s="61"/>
      <c r="K689" s="62"/>
      <c r="L689" s="62"/>
      <c r="M689" s="62"/>
      <c r="N689" s="62"/>
      <c r="O689" s="62"/>
      <c r="P689" s="62"/>
      <c r="Q689" s="62"/>
      <c r="R689" s="62"/>
      <c r="S689" s="62"/>
    </row>
    <row r="690" spans="1:19" s="63" customFormat="1" x14ac:dyDescent="0.3">
      <c r="A690" s="75"/>
      <c r="B690" s="76"/>
      <c r="C690" s="77"/>
      <c r="D690" s="78"/>
      <c r="E690" s="79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</row>
    <row r="691" spans="1:19" s="63" customFormat="1" x14ac:dyDescent="0.3">
      <c r="A691" s="56"/>
      <c r="B691" s="57"/>
      <c r="C691" s="58"/>
      <c r="D691" s="59"/>
      <c r="E691" s="60"/>
      <c r="F691" s="61"/>
      <c r="G691" s="62"/>
      <c r="H691" s="61"/>
      <c r="I691" s="62"/>
      <c r="J691" s="61"/>
      <c r="K691" s="62"/>
      <c r="L691" s="62"/>
      <c r="M691" s="62"/>
      <c r="N691" s="62"/>
      <c r="O691" s="62"/>
      <c r="P691" s="62"/>
      <c r="Q691" s="62"/>
      <c r="R691" s="62"/>
      <c r="S691" s="62"/>
    </row>
    <row r="692" spans="1:19" s="63" customFormat="1" x14ac:dyDescent="0.3">
      <c r="A692" s="56"/>
      <c r="B692" s="57"/>
      <c r="C692" s="270"/>
      <c r="D692" s="271"/>
      <c r="E692" s="271"/>
      <c r="F692" s="271"/>
      <c r="G692" s="271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</row>
    <row r="693" spans="1:19" s="63" customFormat="1" x14ac:dyDescent="0.3">
      <c r="A693" s="56"/>
      <c r="B693" s="57"/>
      <c r="C693" s="58"/>
      <c r="D693" s="59"/>
      <c r="E693" s="60"/>
      <c r="F693" s="61"/>
      <c r="G693" s="62"/>
      <c r="H693" s="61"/>
      <c r="I693" s="62"/>
      <c r="J693" s="61"/>
      <c r="K693" s="62"/>
      <c r="L693" s="62"/>
      <c r="M693" s="62"/>
      <c r="N693" s="62"/>
      <c r="O693" s="62"/>
      <c r="P693" s="62"/>
      <c r="Q693" s="62"/>
      <c r="R693" s="62"/>
      <c r="S693" s="62"/>
    </row>
    <row r="694" spans="1:19" s="63" customFormat="1" x14ac:dyDescent="0.3">
      <c r="A694" s="56"/>
      <c r="B694" s="57"/>
      <c r="C694" s="270"/>
      <c r="D694" s="271"/>
      <c r="E694" s="271"/>
      <c r="F694" s="271"/>
      <c r="G694" s="271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</row>
    <row r="695" spans="1:19" s="63" customFormat="1" x14ac:dyDescent="0.3">
      <c r="A695" s="56"/>
      <c r="B695" s="57"/>
      <c r="C695" s="58"/>
      <c r="D695" s="59"/>
      <c r="E695" s="60"/>
      <c r="F695" s="61"/>
      <c r="G695" s="62"/>
      <c r="H695" s="61"/>
      <c r="I695" s="62"/>
      <c r="J695" s="61"/>
      <c r="K695" s="62"/>
      <c r="L695" s="62"/>
      <c r="M695" s="62"/>
      <c r="N695" s="62"/>
      <c r="O695" s="62"/>
      <c r="P695" s="62"/>
      <c r="Q695" s="62"/>
      <c r="R695" s="62"/>
      <c r="S695" s="62"/>
    </row>
    <row r="696" spans="1:19" s="63" customFormat="1" x14ac:dyDescent="0.3">
      <c r="A696" s="56"/>
      <c r="B696" s="57"/>
      <c r="C696" s="270"/>
      <c r="D696" s="271"/>
      <c r="E696" s="271"/>
      <c r="F696" s="271"/>
      <c r="G696" s="271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</row>
    <row r="697" spans="1:19" s="63" customFormat="1" ht="15" customHeight="1" x14ac:dyDescent="0.3">
      <c r="A697" s="75"/>
      <c r="B697" s="76"/>
      <c r="C697" s="77"/>
      <c r="D697" s="78"/>
      <c r="E697" s="79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</row>
    <row r="698" spans="1:19" s="63" customFormat="1" x14ac:dyDescent="0.3">
      <c r="A698" s="56"/>
      <c r="B698" s="57"/>
      <c r="C698" s="58"/>
      <c r="D698" s="59"/>
      <c r="E698" s="60"/>
      <c r="F698" s="61"/>
      <c r="G698" s="62"/>
      <c r="H698" s="61"/>
      <c r="I698" s="62"/>
      <c r="J698" s="61"/>
      <c r="K698" s="62"/>
      <c r="L698" s="62"/>
      <c r="M698" s="62"/>
      <c r="N698" s="62"/>
      <c r="O698" s="62"/>
      <c r="P698" s="62"/>
      <c r="Q698" s="62"/>
      <c r="R698" s="62"/>
      <c r="S698" s="62"/>
    </row>
    <row r="699" spans="1:19" s="63" customFormat="1" x14ac:dyDescent="0.3">
      <c r="A699" s="56"/>
      <c r="B699" s="57"/>
      <c r="C699" s="272"/>
      <c r="D699" s="273"/>
      <c r="E699" s="273"/>
      <c r="F699" s="273"/>
      <c r="G699" s="273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</row>
    <row r="700" spans="1:19" s="63" customFormat="1" ht="15" customHeight="1" x14ac:dyDescent="0.3">
      <c r="A700" s="56"/>
      <c r="B700" s="57"/>
      <c r="C700" s="270"/>
      <c r="D700" s="271"/>
      <c r="E700" s="271"/>
      <c r="F700" s="271"/>
      <c r="G700" s="271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</row>
    <row r="701" spans="1:19" s="63" customFormat="1" x14ac:dyDescent="0.3">
      <c r="A701" s="56"/>
      <c r="B701" s="57"/>
      <c r="C701" s="58"/>
      <c r="D701" s="59"/>
      <c r="E701" s="60"/>
      <c r="F701" s="61"/>
      <c r="G701" s="62"/>
      <c r="H701" s="61"/>
      <c r="I701" s="62"/>
      <c r="J701" s="61"/>
      <c r="K701" s="62"/>
      <c r="L701" s="62"/>
      <c r="M701" s="62"/>
      <c r="N701" s="62"/>
      <c r="O701" s="62"/>
      <c r="P701" s="62"/>
      <c r="Q701" s="62"/>
      <c r="R701" s="62"/>
      <c r="S701" s="62"/>
    </row>
    <row r="702" spans="1:19" s="63" customFormat="1" x14ac:dyDescent="0.3">
      <c r="A702" s="56"/>
      <c r="B702" s="57"/>
      <c r="C702" s="272"/>
      <c r="D702" s="273"/>
      <c r="E702" s="273"/>
      <c r="F702" s="273"/>
      <c r="G702" s="273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</row>
    <row r="703" spans="1:19" s="63" customFormat="1" x14ac:dyDescent="0.3">
      <c r="A703" s="75"/>
      <c r="B703" s="76"/>
      <c r="C703" s="77"/>
      <c r="D703" s="81"/>
      <c r="E703" s="75"/>
      <c r="F703" s="75"/>
      <c r="G703" s="82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</row>
    <row r="704" spans="1:19" s="63" customFormat="1" x14ac:dyDescent="0.3">
      <c r="A704" s="70"/>
      <c r="B704" s="71"/>
      <c r="C704" s="71"/>
      <c r="D704" s="72"/>
      <c r="E704" s="73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</row>
    <row r="705" spans="1:25" s="63" customFormat="1" x14ac:dyDescent="0.3">
      <c r="A705" s="65"/>
      <c r="B705" s="66"/>
      <c r="C705" s="274"/>
      <c r="D705" s="275"/>
      <c r="E705" s="275"/>
      <c r="F705" s="275"/>
      <c r="G705" s="275"/>
    </row>
    <row r="706" spans="1:25" s="63" customFormat="1" x14ac:dyDescent="0.3">
      <c r="B706" s="67"/>
      <c r="C706" s="67"/>
      <c r="D706" s="68"/>
    </row>
    <row r="707" spans="1:25" s="63" customFormat="1" x14ac:dyDescent="0.3">
      <c r="B707" s="67"/>
      <c r="C707" s="67"/>
      <c r="D707" s="68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</row>
    <row r="708" spans="1:25" s="63" customFormat="1" x14ac:dyDescent="0.3">
      <c r="A708" s="70"/>
      <c r="B708" s="71"/>
      <c r="C708" s="71"/>
      <c r="D708" s="72"/>
      <c r="E708" s="73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Y708" s="64"/>
    </row>
    <row r="709" spans="1:25" s="63" customFormat="1" x14ac:dyDescent="0.3">
      <c r="A709" s="75"/>
      <c r="B709" s="76"/>
      <c r="C709" s="77"/>
      <c r="D709" s="78"/>
      <c r="E709" s="79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Y709" s="64"/>
    </row>
    <row r="710" spans="1:25" s="63" customFormat="1" x14ac:dyDescent="0.3">
      <c r="A710" s="56"/>
      <c r="B710" s="57"/>
      <c r="C710" s="58"/>
      <c r="D710" s="59"/>
      <c r="E710" s="60"/>
      <c r="F710" s="61"/>
      <c r="G710" s="62"/>
      <c r="H710" s="61"/>
      <c r="I710" s="62"/>
      <c r="J710" s="61"/>
      <c r="K710" s="62"/>
      <c r="L710" s="62"/>
      <c r="M710" s="62"/>
      <c r="N710" s="62"/>
      <c r="O710" s="62"/>
      <c r="P710" s="62"/>
      <c r="Q710" s="62"/>
      <c r="R710" s="62"/>
      <c r="S710" s="62"/>
      <c r="Y710" s="64"/>
    </row>
    <row r="711" spans="1:25" s="63" customFormat="1" x14ac:dyDescent="0.3">
      <c r="A711" s="56"/>
      <c r="B711" s="57"/>
      <c r="C711" s="270"/>
      <c r="D711" s="271"/>
      <c r="E711" s="271"/>
      <c r="F711" s="271"/>
      <c r="G711" s="271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Y711" s="64"/>
    </row>
    <row r="712" spans="1:25" s="63" customFormat="1" x14ac:dyDescent="0.3">
      <c r="A712" s="56"/>
      <c r="B712" s="57"/>
      <c r="C712" s="58"/>
      <c r="D712" s="59"/>
      <c r="E712" s="60"/>
      <c r="F712" s="61"/>
      <c r="G712" s="62"/>
      <c r="H712" s="61"/>
      <c r="I712" s="62"/>
      <c r="J712" s="61"/>
      <c r="K712" s="62"/>
      <c r="L712" s="62"/>
      <c r="M712" s="62"/>
      <c r="N712" s="62"/>
      <c r="O712" s="62"/>
      <c r="P712" s="62"/>
      <c r="Q712" s="62"/>
      <c r="R712" s="62"/>
      <c r="S712" s="62"/>
      <c r="Y712" s="64"/>
    </row>
    <row r="713" spans="1:25" s="63" customFormat="1" x14ac:dyDescent="0.3">
      <c r="A713" s="56"/>
      <c r="B713" s="57"/>
      <c r="C713" s="270"/>
      <c r="D713" s="271"/>
      <c r="E713" s="271"/>
      <c r="F713" s="271"/>
      <c r="G713" s="271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Y713" s="64"/>
    </row>
    <row r="714" spans="1:25" s="63" customFormat="1" x14ac:dyDescent="0.3">
      <c r="A714" s="56"/>
      <c r="B714" s="57"/>
      <c r="C714" s="58"/>
      <c r="D714" s="59"/>
      <c r="E714" s="60"/>
      <c r="F714" s="61"/>
      <c r="G714" s="62"/>
      <c r="H714" s="61"/>
      <c r="I714" s="62"/>
      <c r="J714" s="61"/>
      <c r="K714" s="62"/>
      <c r="L714" s="62"/>
      <c r="M714" s="62"/>
      <c r="N714" s="62"/>
      <c r="O714" s="62"/>
      <c r="P714" s="62"/>
      <c r="Q714" s="62"/>
      <c r="R714" s="62"/>
      <c r="S714" s="62"/>
      <c r="Y714" s="64"/>
    </row>
    <row r="715" spans="1:25" s="63" customFormat="1" x14ac:dyDescent="0.3">
      <c r="A715" s="56"/>
      <c r="B715" s="57"/>
      <c r="C715" s="270"/>
      <c r="D715" s="271"/>
      <c r="E715" s="271"/>
      <c r="F715" s="271"/>
      <c r="G715" s="271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Y715" s="64"/>
    </row>
    <row r="716" spans="1:25" s="63" customFormat="1" x14ac:dyDescent="0.3">
      <c r="A716" s="56"/>
      <c r="B716" s="57"/>
      <c r="C716" s="58"/>
      <c r="D716" s="59"/>
      <c r="E716" s="60"/>
      <c r="F716" s="61"/>
      <c r="G716" s="62"/>
      <c r="H716" s="61"/>
      <c r="I716" s="62"/>
      <c r="J716" s="61"/>
      <c r="K716" s="62"/>
      <c r="L716" s="62"/>
      <c r="M716" s="62"/>
      <c r="N716" s="62"/>
      <c r="O716" s="62"/>
      <c r="P716" s="62"/>
      <c r="Q716" s="62"/>
      <c r="R716" s="62"/>
      <c r="S716" s="62"/>
      <c r="Y716" s="64"/>
    </row>
    <row r="717" spans="1:25" s="63" customFormat="1" x14ac:dyDescent="0.3">
      <c r="A717" s="56"/>
      <c r="B717" s="57"/>
      <c r="C717" s="270"/>
      <c r="D717" s="271"/>
      <c r="E717" s="271"/>
      <c r="F717" s="271"/>
      <c r="G717" s="271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Y717" s="64"/>
    </row>
    <row r="718" spans="1:25" s="63" customFormat="1" x14ac:dyDescent="0.3">
      <c r="A718" s="56"/>
      <c r="B718" s="57"/>
      <c r="C718" s="58"/>
      <c r="D718" s="59"/>
      <c r="E718" s="60"/>
      <c r="F718" s="61"/>
      <c r="G718" s="62"/>
      <c r="H718" s="61"/>
      <c r="I718" s="62"/>
      <c r="J718" s="61"/>
      <c r="K718" s="62"/>
      <c r="L718" s="62"/>
      <c r="M718" s="62"/>
      <c r="N718" s="62"/>
      <c r="O718" s="62"/>
      <c r="P718" s="62"/>
      <c r="Q718" s="62"/>
      <c r="R718" s="62"/>
      <c r="S718" s="62"/>
      <c r="Y718" s="64"/>
    </row>
    <row r="719" spans="1:25" s="63" customFormat="1" x14ac:dyDescent="0.3">
      <c r="A719" s="56"/>
      <c r="B719" s="57"/>
      <c r="C719" s="270"/>
      <c r="D719" s="271"/>
      <c r="E719" s="271"/>
      <c r="F719" s="271"/>
      <c r="G719" s="271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Y719" s="64"/>
    </row>
    <row r="720" spans="1:25" s="63" customFormat="1" x14ac:dyDescent="0.3">
      <c r="A720" s="56"/>
      <c r="B720" s="57"/>
      <c r="C720" s="58"/>
      <c r="D720" s="59"/>
      <c r="E720" s="60"/>
      <c r="F720" s="61"/>
      <c r="G720" s="62"/>
      <c r="H720" s="61"/>
      <c r="I720" s="62"/>
      <c r="J720" s="61"/>
      <c r="K720" s="62"/>
      <c r="L720" s="62"/>
      <c r="M720" s="62"/>
      <c r="N720" s="62"/>
      <c r="O720" s="62"/>
      <c r="P720" s="62"/>
      <c r="Q720" s="62"/>
      <c r="R720" s="62"/>
      <c r="S720" s="62"/>
      <c r="Y720" s="64"/>
    </row>
    <row r="721" spans="1:25" s="63" customFormat="1" x14ac:dyDescent="0.3">
      <c r="A721" s="56"/>
      <c r="B721" s="57"/>
      <c r="C721" s="270"/>
      <c r="D721" s="271"/>
      <c r="E721" s="271"/>
      <c r="F721" s="271"/>
      <c r="G721" s="271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Y721" s="64"/>
    </row>
    <row r="722" spans="1:25" s="63" customFormat="1" x14ac:dyDescent="0.3">
      <c r="A722" s="56"/>
      <c r="B722" s="57"/>
      <c r="C722" s="58"/>
      <c r="D722" s="59"/>
      <c r="E722" s="60"/>
      <c r="F722" s="61"/>
      <c r="G722" s="62"/>
      <c r="H722" s="61"/>
      <c r="I722" s="62"/>
      <c r="J722" s="61"/>
      <c r="K722" s="62"/>
      <c r="L722" s="62"/>
      <c r="M722" s="62"/>
      <c r="N722" s="62"/>
      <c r="O722" s="62"/>
      <c r="P722" s="62"/>
      <c r="Q722" s="62"/>
      <c r="R722" s="62"/>
      <c r="S722" s="62"/>
      <c r="Y722" s="64"/>
    </row>
    <row r="723" spans="1:25" s="63" customFormat="1" x14ac:dyDescent="0.3">
      <c r="A723" s="56"/>
      <c r="B723" s="57"/>
      <c r="C723" s="270"/>
      <c r="D723" s="271"/>
      <c r="E723" s="271"/>
      <c r="F723" s="271"/>
      <c r="G723" s="271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Y723" s="64"/>
    </row>
    <row r="724" spans="1:25" s="63" customFormat="1" x14ac:dyDescent="0.3">
      <c r="A724" s="56"/>
      <c r="B724" s="57"/>
      <c r="C724" s="58"/>
      <c r="D724" s="59"/>
      <c r="E724" s="60"/>
      <c r="F724" s="61"/>
      <c r="G724" s="62"/>
      <c r="H724" s="61"/>
      <c r="I724" s="62"/>
      <c r="J724" s="61"/>
      <c r="K724" s="62"/>
      <c r="L724" s="62"/>
      <c r="M724" s="62"/>
      <c r="N724" s="62"/>
      <c r="O724" s="62"/>
      <c r="P724" s="62"/>
      <c r="Q724" s="62"/>
      <c r="R724" s="62"/>
      <c r="S724" s="62"/>
      <c r="Y724" s="64"/>
    </row>
    <row r="725" spans="1:25" s="63" customFormat="1" x14ac:dyDescent="0.3">
      <c r="A725" s="56"/>
      <c r="B725" s="57"/>
      <c r="C725" s="270"/>
      <c r="D725" s="271"/>
      <c r="E725" s="271"/>
      <c r="F725" s="271"/>
      <c r="G725" s="271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Y725" s="64"/>
    </row>
    <row r="726" spans="1:25" s="63" customFormat="1" x14ac:dyDescent="0.3">
      <c r="A726" s="56"/>
      <c r="B726" s="57"/>
      <c r="C726" s="58"/>
      <c r="D726" s="59"/>
      <c r="E726" s="60"/>
      <c r="F726" s="61"/>
      <c r="G726" s="62"/>
      <c r="H726" s="61"/>
      <c r="I726" s="62"/>
      <c r="J726" s="61"/>
      <c r="K726" s="62"/>
      <c r="L726" s="62"/>
      <c r="M726" s="62"/>
      <c r="N726" s="62"/>
      <c r="O726" s="62"/>
      <c r="P726" s="62"/>
      <c r="Q726" s="62"/>
      <c r="R726" s="62"/>
      <c r="S726" s="62"/>
      <c r="Y726" s="64"/>
    </row>
    <row r="727" spans="1:25" s="63" customFormat="1" x14ac:dyDescent="0.3">
      <c r="A727" s="56"/>
      <c r="B727" s="57"/>
      <c r="C727" s="270"/>
      <c r="D727" s="271"/>
      <c r="E727" s="271"/>
      <c r="F727" s="271"/>
      <c r="G727" s="271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</row>
    <row r="728" spans="1:25" s="63" customFormat="1" x14ac:dyDescent="0.3">
      <c r="A728" s="56"/>
      <c r="B728" s="57"/>
      <c r="C728" s="58"/>
      <c r="D728" s="59"/>
      <c r="E728" s="60"/>
      <c r="F728" s="61"/>
      <c r="G728" s="62"/>
      <c r="H728" s="61"/>
      <c r="I728" s="62"/>
      <c r="J728" s="61"/>
      <c r="K728" s="62"/>
      <c r="L728" s="62"/>
      <c r="M728" s="62"/>
      <c r="N728" s="62"/>
      <c r="O728" s="62"/>
      <c r="P728" s="62"/>
      <c r="Q728" s="62"/>
      <c r="R728" s="62"/>
      <c r="S728" s="62"/>
    </row>
    <row r="729" spans="1:25" s="63" customFormat="1" x14ac:dyDescent="0.3">
      <c r="A729" s="56"/>
      <c r="B729" s="57"/>
      <c r="C729" s="270"/>
      <c r="D729" s="271"/>
      <c r="E729" s="271"/>
      <c r="F729" s="271"/>
      <c r="G729" s="271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</row>
    <row r="730" spans="1:25" s="63" customFormat="1" x14ac:dyDescent="0.3">
      <c r="A730" s="56"/>
      <c r="B730" s="57"/>
      <c r="C730" s="58"/>
      <c r="D730" s="59"/>
      <c r="E730" s="60"/>
      <c r="F730" s="61"/>
      <c r="G730" s="62"/>
      <c r="H730" s="61"/>
      <c r="I730" s="62"/>
      <c r="J730" s="61"/>
      <c r="K730" s="62"/>
      <c r="L730" s="62"/>
      <c r="M730" s="62"/>
      <c r="N730" s="62"/>
      <c r="O730" s="62"/>
      <c r="P730" s="62"/>
      <c r="Q730" s="62"/>
      <c r="R730" s="62"/>
      <c r="S730" s="62"/>
    </row>
    <row r="731" spans="1:25" s="63" customFormat="1" x14ac:dyDescent="0.3">
      <c r="A731" s="56"/>
      <c r="B731" s="57"/>
      <c r="C731" s="270"/>
      <c r="D731" s="271"/>
      <c r="E731" s="271"/>
      <c r="F731" s="271"/>
      <c r="G731" s="271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</row>
    <row r="732" spans="1:25" s="63" customFormat="1" x14ac:dyDescent="0.3">
      <c r="A732" s="56"/>
      <c r="B732" s="57"/>
      <c r="C732" s="58"/>
      <c r="D732" s="59"/>
      <c r="E732" s="60"/>
      <c r="F732" s="61"/>
      <c r="G732" s="62"/>
      <c r="H732" s="61"/>
      <c r="I732" s="62"/>
      <c r="J732" s="61"/>
      <c r="K732" s="62"/>
      <c r="L732" s="62"/>
      <c r="M732" s="62"/>
      <c r="N732" s="62"/>
      <c r="O732" s="62"/>
      <c r="P732" s="62"/>
      <c r="Q732" s="62"/>
      <c r="R732" s="62"/>
      <c r="S732" s="62"/>
    </row>
    <row r="733" spans="1:25" s="63" customFormat="1" x14ac:dyDescent="0.3">
      <c r="A733" s="56"/>
      <c r="B733" s="57"/>
      <c r="C733" s="272"/>
      <c r="D733" s="273"/>
      <c r="E733" s="273"/>
      <c r="F733" s="273"/>
      <c r="G733" s="273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</row>
    <row r="734" spans="1:25" s="63" customFormat="1" x14ac:dyDescent="0.3">
      <c r="A734" s="56"/>
      <c r="B734" s="57"/>
      <c r="C734" s="270"/>
      <c r="D734" s="271"/>
      <c r="E734" s="271"/>
      <c r="F734" s="271"/>
      <c r="G734" s="271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</row>
    <row r="735" spans="1:25" s="63" customFormat="1" x14ac:dyDescent="0.3">
      <c r="A735" s="56"/>
      <c r="B735" s="57"/>
      <c r="C735" s="58"/>
      <c r="D735" s="59"/>
      <c r="E735" s="60"/>
      <c r="F735" s="61"/>
      <c r="G735" s="62"/>
      <c r="H735" s="61"/>
      <c r="I735" s="62"/>
      <c r="J735" s="61"/>
      <c r="K735" s="62"/>
      <c r="L735" s="62"/>
      <c r="M735" s="62"/>
      <c r="N735" s="62"/>
      <c r="O735" s="62"/>
      <c r="P735" s="62"/>
      <c r="Q735" s="62"/>
      <c r="R735" s="62"/>
      <c r="S735" s="62"/>
    </row>
    <row r="736" spans="1:25" s="63" customFormat="1" x14ac:dyDescent="0.3">
      <c r="A736" s="56"/>
      <c r="B736" s="57"/>
      <c r="C736" s="270"/>
      <c r="D736" s="271"/>
      <c r="E736" s="271"/>
      <c r="F736" s="271"/>
      <c r="G736" s="271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</row>
    <row r="737" spans="1:19" s="63" customFormat="1" x14ac:dyDescent="0.3">
      <c r="A737" s="56"/>
      <c r="B737" s="57"/>
      <c r="C737" s="58"/>
      <c r="D737" s="59"/>
      <c r="E737" s="60"/>
      <c r="F737" s="61"/>
      <c r="G737" s="62"/>
      <c r="H737" s="61"/>
      <c r="I737" s="62"/>
      <c r="J737" s="61"/>
      <c r="K737" s="62"/>
      <c r="L737" s="62"/>
      <c r="M737" s="62"/>
      <c r="N737" s="62"/>
      <c r="O737" s="62"/>
      <c r="P737" s="62"/>
      <c r="Q737" s="62"/>
      <c r="R737" s="62"/>
      <c r="S737" s="62"/>
    </row>
    <row r="738" spans="1:19" s="63" customFormat="1" x14ac:dyDescent="0.3">
      <c r="A738" s="56"/>
      <c r="B738" s="57"/>
      <c r="C738" s="270"/>
      <c r="D738" s="271"/>
      <c r="E738" s="271"/>
      <c r="F738" s="271"/>
      <c r="G738" s="271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</row>
    <row r="739" spans="1:19" s="63" customFormat="1" x14ac:dyDescent="0.3">
      <c r="A739" s="56"/>
      <c r="B739" s="57"/>
      <c r="C739" s="58"/>
      <c r="D739" s="59"/>
      <c r="E739" s="60"/>
      <c r="F739" s="61"/>
      <c r="G739" s="62"/>
      <c r="H739" s="61"/>
      <c r="I739" s="62"/>
      <c r="J739" s="61"/>
      <c r="K739" s="62"/>
      <c r="L739" s="62"/>
      <c r="M739" s="62"/>
      <c r="N739" s="62"/>
      <c r="O739" s="62"/>
      <c r="P739" s="62"/>
      <c r="Q739" s="62"/>
      <c r="R739" s="62"/>
      <c r="S739" s="62"/>
    </row>
    <row r="740" spans="1:19" s="63" customFormat="1" ht="15" customHeight="1" x14ac:dyDescent="0.3">
      <c r="A740" s="56"/>
      <c r="B740" s="57"/>
      <c r="C740" s="270"/>
      <c r="D740" s="271"/>
      <c r="E740" s="271"/>
      <c r="F740" s="271"/>
      <c r="G740" s="271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</row>
    <row r="741" spans="1:19" s="63" customFormat="1" x14ac:dyDescent="0.3">
      <c r="A741" s="56"/>
      <c r="B741" s="57"/>
      <c r="C741" s="58"/>
      <c r="D741" s="59"/>
      <c r="E741" s="60"/>
      <c r="F741" s="61"/>
      <c r="G741" s="62"/>
      <c r="H741" s="61"/>
      <c r="I741" s="62"/>
      <c r="J741" s="61"/>
      <c r="K741" s="62"/>
      <c r="L741" s="62"/>
      <c r="M741" s="62"/>
      <c r="N741" s="62"/>
      <c r="O741" s="62"/>
      <c r="P741" s="62"/>
      <c r="Q741" s="62"/>
      <c r="R741" s="62"/>
      <c r="S741" s="62"/>
    </row>
    <row r="742" spans="1:19" s="63" customFormat="1" x14ac:dyDescent="0.3">
      <c r="A742" s="56"/>
      <c r="B742" s="57"/>
      <c r="C742" s="270"/>
      <c r="D742" s="271"/>
      <c r="E742" s="271"/>
      <c r="F742" s="271"/>
      <c r="G742" s="271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</row>
    <row r="743" spans="1:19" s="63" customFormat="1" x14ac:dyDescent="0.3">
      <c r="A743" s="56"/>
      <c r="B743" s="57"/>
      <c r="C743" s="58"/>
      <c r="D743" s="59"/>
      <c r="E743" s="60"/>
      <c r="F743" s="61"/>
      <c r="G743" s="62"/>
      <c r="H743" s="61"/>
      <c r="I743" s="62"/>
      <c r="J743" s="61"/>
      <c r="K743" s="62"/>
      <c r="L743" s="62"/>
      <c r="M743" s="62"/>
      <c r="N743" s="62"/>
      <c r="O743" s="62"/>
      <c r="P743" s="62"/>
      <c r="Q743" s="62"/>
      <c r="R743" s="62"/>
      <c r="S743" s="62"/>
    </row>
    <row r="744" spans="1:19" s="63" customFormat="1" x14ac:dyDescent="0.3">
      <c r="A744" s="56"/>
      <c r="B744" s="57"/>
      <c r="C744" s="272"/>
      <c r="D744" s="273"/>
      <c r="E744" s="273"/>
      <c r="F744" s="273"/>
      <c r="G744" s="273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</row>
    <row r="745" spans="1:19" s="63" customFormat="1" x14ac:dyDescent="0.3">
      <c r="A745" s="56"/>
      <c r="B745" s="57"/>
      <c r="C745" s="270"/>
      <c r="D745" s="271"/>
      <c r="E745" s="271"/>
      <c r="F745" s="271"/>
      <c r="G745" s="271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19" s="63" customFormat="1" x14ac:dyDescent="0.3">
      <c r="A746" s="56"/>
      <c r="B746" s="57"/>
      <c r="C746" s="58"/>
      <c r="D746" s="59"/>
      <c r="E746" s="60"/>
      <c r="F746" s="61"/>
      <c r="G746" s="62"/>
      <c r="H746" s="61"/>
      <c r="I746" s="62"/>
      <c r="J746" s="61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19" s="63" customFormat="1" x14ac:dyDescent="0.3">
      <c r="A747" s="56"/>
      <c r="B747" s="57"/>
      <c r="C747" s="272"/>
      <c r="D747" s="273"/>
      <c r="E747" s="273"/>
      <c r="F747" s="273"/>
      <c r="G747" s="273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19" s="63" customFormat="1" x14ac:dyDescent="0.3">
      <c r="A748" s="56"/>
      <c r="B748" s="57"/>
      <c r="C748" s="270"/>
      <c r="D748" s="271"/>
      <c r="E748" s="271"/>
      <c r="F748" s="271"/>
      <c r="G748" s="271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19" s="63" customFormat="1" x14ac:dyDescent="0.3">
      <c r="A749" s="56"/>
      <c r="B749" s="57"/>
      <c r="C749" s="58"/>
      <c r="D749" s="59"/>
      <c r="E749" s="60"/>
      <c r="F749" s="61"/>
      <c r="G749" s="62"/>
      <c r="H749" s="61"/>
      <c r="I749" s="62"/>
      <c r="J749" s="61"/>
      <c r="K749" s="62"/>
      <c r="L749" s="62"/>
      <c r="M749" s="62"/>
      <c r="N749" s="62"/>
      <c r="O749" s="62"/>
      <c r="P749" s="62"/>
      <c r="Q749" s="62"/>
      <c r="R749" s="62"/>
      <c r="S749" s="62"/>
    </row>
    <row r="750" spans="1:19" s="63" customFormat="1" x14ac:dyDescent="0.3">
      <c r="A750" s="56"/>
      <c r="B750" s="57"/>
      <c r="C750" s="270"/>
      <c r="D750" s="271"/>
      <c r="E750" s="271"/>
      <c r="F750" s="271"/>
      <c r="G750" s="271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</row>
    <row r="751" spans="1:19" s="63" customFormat="1" x14ac:dyDescent="0.3">
      <c r="A751" s="56"/>
      <c r="B751" s="57"/>
      <c r="C751" s="58"/>
      <c r="D751" s="59"/>
      <c r="E751" s="60"/>
      <c r="F751" s="61"/>
      <c r="G751" s="62"/>
      <c r="H751" s="61"/>
      <c r="I751" s="62"/>
      <c r="J751" s="61"/>
      <c r="K751" s="62"/>
      <c r="L751" s="62"/>
      <c r="M751" s="62"/>
      <c r="N751" s="62"/>
      <c r="O751" s="62"/>
      <c r="P751" s="62"/>
      <c r="Q751" s="62"/>
      <c r="R751" s="62"/>
      <c r="S751" s="62"/>
    </row>
    <row r="752" spans="1:19" s="63" customFormat="1" x14ac:dyDescent="0.3">
      <c r="A752" s="56"/>
      <c r="B752" s="57"/>
      <c r="C752" s="270"/>
      <c r="D752" s="271"/>
      <c r="E752" s="271"/>
      <c r="F752" s="271"/>
      <c r="G752" s="271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</row>
    <row r="753" spans="1:19" s="63" customFormat="1" x14ac:dyDescent="0.3">
      <c r="A753" s="56"/>
      <c r="B753" s="57"/>
      <c r="C753" s="58"/>
      <c r="D753" s="59"/>
      <c r="E753" s="60"/>
      <c r="F753" s="61"/>
      <c r="G753" s="62"/>
      <c r="H753" s="61"/>
      <c r="I753" s="62"/>
      <c r="J753" s="61"/>
      <c r="K753" s="62"/>
      <c r="L753" s="62"/>
      <c r="M753" s="62"/>
      <c r="N753" s="62"/>
      <c r="O753" s="62"/>
      <c r="P753" s="62"/>
      <c r="Q753" s="62"/>
      <c r="R753" s="62"/>
      <c r="S753" s="62"/>
    </row>
    <row r="754" spans="1:19" s="63" customFormat="1" x14ac:dyDescent="0.3">
      <c r="A754" s="56"/>
      <c r="B754" s="57"/>
      <c r="C754" s="270"/>
      <c r="D754" s="271"/>
      <c r="E754" s="271"/>
      <c r="F754" s="271"/>
      <c r="G754" s="271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</row>
    <row r="755" spans="1:19" s="63" customFormat="1" x14ac:dyDescent="0.3">
      <c r="A755" s="75"/>
      <c r="B755" s="76"/>
      <c r="C755" s="77"/>
      <c r="D755" s="78"/>
      <c r="E755" s="79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</row>
    <row r="756" spans="1:19" s="63" customFormat="1" x14ac:dyDescent="0.3">
      <c r="A756" s="56"/>
      <c r="B756" s="57"/>
      <c r="C756" s="58"/>
      <c r="D756" s="59"/>
      <c r="E756" s="60"/>
      <c r="F756" s="61"/>
      <c r="G756" s="62"/>
      <c r="H756" s="61"/>
      <c r="I756" s="62"/>
      <c r="J756" s="61"/>
      <c r="K756" s="62"/>
      <c r="L756" s="62"/>
      <c r="M756" s="62"/>
      <c r="N756" s="62"/>
      <c r="O756" s="62"/>
      <c r="P756" s="62"/>
      <c r="Q756" s="62"/>
      <c r="R756" s="62"/>
      <c r="S756" s="62"/>
    </row>
    <row r="757" spans="1:19" s="63" customFormat="1" x14ac:dyDescent="0.3">
      <c r="A757" s="56"/>
      <c r="B757" s="57"/>
      <c r="C757" s="270"/>
      <c r="D757" s="271"/>
      <c r="E757" s="271"/>
      <c r="F757" s="271"/>
      <c r="G757" s="271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</row>
    <row r="758" spans="1:19" s="63" customFormat="1" x14ac:dyDescent="0.3">
      <c r="A758" s="56"/>
      <c r="B758" s="57"/>
      <c r="C758" s="58"/>
      <c r="D758" s="59"/>
      <c r="E758" s="60"/>
      <c r="F758" s="61"/>
      <c r="G758" s="62"/>
      <c r="H758" s="61"/>
      <c r="I758" s="62"/>
      <c r="J758" s="61"/>
      <c r="K758" s="62"/>
      <c r="L758" s="62"/>
      <c r="M758" s="62"/>
      <c r="N758" s="62"/>
      <c r="O758" s="62"/>
      <c r="P758" s="62"/>
      <c r="Q758" s="62"/>
      <c r="R758" s="62"/>
      <c r="S758" s="62"/>
    </row>
    <row r="759" spans="1:19" s="63" customFormat="1" x14ac:dyDescent="0.3">
      <c r="A759" s="56"/>
      <c r="B759" s="57"/>
      <c r="C759" s="270"/>
      <c r="D759" s="271"/>
      <c r="E759" s="271"/>
      <c r="F759" s="271"/>
      <c r="G759" s="271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</row>
    <row r="760" spans="1:19" s="63" customFormat="1" ht="15" customHeight="1" x14ac:dyDescent="0.3">
      <c r="A760" s="56"/>
      <c r="B760" s="57"/>
      <c r="C760" s="58"/>
      <c r="D760" s="59"/>
      <c r="E760" s="60"/>
      <c r="F760" s="61"/>
      <c r="G760" s="62"/>
      <c r="H760" s="61"/>
      <c r="I760" s="62"/>
      <c r="J760" s="61"/>
      <c r="K760" s="62"/>
      <c r="L760" s="62"/>
      <c r="M760" s="62"/>
      <c r="N760" s="62"/>
      <c r="O760" s="62"/>
      <c r="P760" s="62"/>
      <c r="Q760" s="62"/>
      <c r="R760" s="62"/>
      <c r="S760" s="62"/>
    </row>
    <row r="761" spans="1:19" s="63" customFormat="1" x14ac:dyDescent="0.3">
      <c r="A761" s="56"/>
      <c r="B761" s="57"/>
      <c r="C761" s="270"/>
      <c r="D761" s="271"/>
      <c r="E761" s="271"/>
      <c r="F761" s="271"/>
      <c r="G761" s="271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</row>
    <row r="762" spans="1:19" s="63" customFormat="1" x14ac:dyDescent="0.3">
      <c r="A762" s="75"/>
      <c r="B762" s="76"/>
      <c r="C762" s="77"/>
      <c r="D762" s="78"/>
      <c r="E762" s="79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</row>
    <row r="763" spans="1:19" s="63" customFormat="1" x14ac:dyDescent="0.3">
      <c r="A763" s="56"/>
      <c r="B763" s="57"/>
      <c r="C763" s="58"/>
      <c r="D763" s="59"/>
      <c r="E763" s="60"/>
      <c r="F763" s="61"/>
      <c r="G763" s="62"/>
      <c r="H763" s="61"/>
      <c r="I763" s="62"/>
      <c r="J763" s="61"/>
      <c r="K763" s="62"/>
      <c r="L763" s="62"/>
      <c r="M763" s="62"/>
      <c r="N763" s="62"/>
      <c r="O763" s="62"/>
      <c r="P763" s="62"/>
      <c r="Q763" s="62"/>
      <c r="R763" s="62"/>
      <c r="S763" s="62"/>
    </row>
    <row r="764" spans="1:19" s="63" customFormat="1" x14ac:dyDescent="0.3">
      <c r="A764" s="56"/>
      <c r="B764" s="57"/>
      <c r="C764" s="272"/>
      <c r="D764" s="273"/>
      <c r="E764" s="273"/>
      <c r="F764" s="273"/>
      <c r="G764" s="273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</row>
    <row r="765" spans="1:19" s="63" customFormat="1" x14ac:dyDescent="0.3">
      <c r="A765" s="56"/>
      <c r="B765" s="57"/>
      <c r="C765" s="270"/>
      <c r="D765" s="271"/>
      <c r="E765" s="271"/>
      <c r="F765" s="271"/>
      <c r="G765" s="271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</row>
    <row r="766" spans="1:19" s="63" customFormat="1" x14ac:dyDescent="0.3">
      <c r="A766" s="56"/>
      <c r="B766" s="57"/>
      <c r="C766" s="58"/>
      <c r="D766" s="59"/>
      <c r="E766" s="60"/>
      <c r="F766" s="61"/>
      <c r="G766" s="62"/>
      <c r="H766" s="61"/>
      <c r="I766" s="62"/>
      <c r="J766" s="61"/>
      <c r="K766" s="62"/>
      <c r="L766" s="62"/>
      <c r="M766" s="62"/>
      <c r="N766" s="62"/>
      <c r="O766" s="62"/>
      <c r="P766" s="62"/>
      <c r="Q766" s="62"/>
      <c r="R766" s="62"/>
      <c r="S766" s="62"/>
    </row>
    <row r="767" spans="1:19" s="63" customFormat="1" x14ac:dyDescent="0.3">
      <c r="A767" s="56"/>
      <c r="B767" s="57"/>
      <c r="C767" s="270"/>
      <c r="D767" s="271"/>
      <c r="E767" s="271"/>
      <c r="F767" s="271"/>
      <c r="G767" s="27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</row>
    <row r="768" spans="1:19" s="63" customFormat="1" x14ac:dyDescent="0.3">
      <c r="A768" s="56"/>
      <c r="B768" s="57"/>
      <c r="C768" s="58"/>
      <c r="D768" s="59"/>
      <c r="E768" s="60"/>
      <c r="F768" s="61"/>
      <c r="G768" s="62"/>
      <c r="H768" s="61"/>
      <c r="I768" s="62"/>
      <c r="J768" s="61"/>
      <c r="K768" s="62"/>
      <c r="L768" s="62"/>
      <c r="M768" s="62"/>
      <c r="N768" s="62"/>
      <c r="O768" s="62"/>
      <c r="P768" s="62"/>
      <c r="Q768" s="62"/>
      <c r="R768" s="62"/>
      <c r="S768" s="62"/>
    </row>
    <row r="769" spans="1:19" s="63" customFormat="1" x14ac:dyDescent="0.3">
      <c r="A769" s="56"/>
      <c r="B769" s="57"/>
      <c r="C769" s="270"/>
      <c r="D769" s="271"/>
      <c r="E769" s="271"/>
      <c r="F769" s="271"/>
      <c r="G769" s="27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</row>
    <row r="770" spans="1:19" s="63" customFormat="1" x14ac:dyDescent="0.3">
      <c r="A770" s="56"/>
      <c r="B770" s="57"/>
      <c r="C770" s="58"/>
      <c r="D770" s="59"/>
      <c r="E770" s="60"/>
      <c r="F770" s="61"/>
      <c r="G770" s="62"/>
      <c r="H770" s="61"/>
      <c r="I770" s="62"/>
      <c r="J770" s="61"/>
      <c r="K770" s="62"/>
      <c r="L770" s="62"/>
      <c r="M770" s="62"/>
      <c r="N770" s="62"/>
      <c r="O770" s="62"/>
      <c r="P770" s="62"/>
      <c r="Q770" s="62"/>
      <c r="R770" s="62"/>
      <c r="S770" s="62"/>
    </row>
    <row r="771" spans="1:19" s="63" customFormat="1" x14ac:dyDescent="0.3">
      <c r="A771" s="56"/>
      <c r="B771" s="57"/>
      <c r="C771" s="270"/>
      <c r="D771" s="271"/>
      <c r="E771" s="271"/>
      <c r="F771" s="271"/>
      <c r="G771" s="27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</row>
    <row r="772" spans="1:19" s="63" customFormat="1" x14ac:dyDescent="0.3">
      <c r="A772" s="56"/>
      <c r="B772" s="57"/>
      <c r="C772" s="58"/>
      <c r="D772" s="59"/>
      <c r="E772" s="60"/>
      <c r="F772" s="61"/>
      <c r="G772" s="62"/>
      <c r="H772" s="61"/>
      <c r="I772" s="62"/>
      <c r="J772" s="61"/>
      <c r="K772" s="62"/>
      <c r="L772" s="62"/>
      <c r="M772" s="62"/>
      <c r="N772" s="62"/>
      <c r="O772" s="62"/>
      <c r="P772" s="62"/>
      <c r="Q772" s="62"/>
      <c r="R772" s="62"/>
      <c r="S772" s="62"/>
    </row>
    <row r="773" spans="1:19" s="63" customFormat="1" ht="15" customHeight="1" x14ac:dyDescent="0.3">
      <c r="A773" s="56"/>
      <c r="B773" s="57"/>
      <c r="C773" s="270"/>
      <c r="D773" s="271"/>
      <c r="E773" s="271"/>
      <c r="F773" s="271"/>
      <c r="G773" s="271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19" s="63" customFormat="1" x14ac:dyDescent="0.3">
      <c r="A774" s="56"/>
      <c r="B774" s="57"/>
      <c r="C774" s="58"/>
      <c r="D774" s="59"/>
      <c r="E774" s="60"/>
      <c r="F774" s="61"/>
      <c r="G774" s="62"/>
      <c r="H774" s="61"/>
      <c r="I774" s="62"/>
      <c r="J774" s="61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19" s="63" customFormat="1" x14ac:dyDescent="0.3">
      <c r="A775" s="56"/>
      <c r="B775" s="57"/>
      <c r="C775" s="270"/>
      <c r="D775" s="271"/>
      <c r="E775" s="271"/>
      <c r="F775" s="271"/>
      <c r="G775" s="271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19" s="63" customFormat="1" x14ac:dyDescent="0.3">
      <c r="A776" s="56"/>
      <c r="B776" s="57"/>
      <c r="C776" s="58"/>
      <c r="D776" s="59"/>
      <c r="E776" s="60"/>
      <c r="F776" s="61"/>
      <c r="G776" s="62"/>
      <c r="H776" s="61"/>
      <c r="I776" s="62"/>
      <c r="J776" s="61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19" s="63" customFormat="1" x14ac:dyDescent="0.3">
      <c r="A777" s="56"/>
      <c r="B777" s="57"/>
      <c r="C777" s="272"/>
      <c r="D777" s="273"/>
      <c r="E777" s="273"/>
      <c r="F777" s="273"/>
      <c r="G777" s="273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19" s="63" customFormat="1" x14ac:dyDescent="0.3">
      <c r="A778" s="56"/>
      <c r="B778" s="57"/>
      <c r="C778" s="270"/>
      <c r="D778" s="271"/>
      <c r="E778" s="271"/>
      <c r="F778" s="271"/>
      <c r="G778" s="271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19" s="63" customFormat="1" x14ac:dyDescent="0.3">
      <c r="A779" s="75"/>
      <c r="B779" s="76"/>
      <c r="C779" s="77"/>
      <c r="D779" s="78"/>
      <c r="E779" s="79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</row>
    <row r="780" spans="1:19" s="63" customFormat="1" x14ac:dyDescent="0.3">
      <c r="A780" s="56"/>
      <c r="B780" s="57"/>
      <c r="C780" s="58"/>
      <c r="D780" s="59"/>
      <c r="E780" s="60"/>
      <c r="F780" s="61"/>
      <c r="G780" s="62"/>
      <c r="H780" s="61"/>
      <c r="I780" s="62"/>
      <c r="J780" s="61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19" s="63" customFormat="1" x14ac:dyDescent="0.3">
      <c r="A781" s="56"/>
      <c r="B781" s="57"/>
      <c r="C781" s="270"/>
      <c r="D781" s="271"/>
      <c r="E781" s="271"/>
      <c r="F781" s="271"/>
      <c r="G781" s="271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19" s="63" customFormat="1" x14ac:dyDescent="0.3">
      <c r="A782" s="56"/>
      <c r="B782" s="57"/>
      <c r="C782" s="58"/>
      <c r="D782" s="59"/>
      <c r="E782" s="60"/>
      <c r="F782" s="61"/>
      <c r="G782" s="62"/>
      <c r="H782" s="61"/>
      <c r="I782" s="62"/>
      <c r="J782" s="61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19" s="63" customFormat="1" x14ac:dyDescent="0.3">
      <c r="A783" s="56"/>
      <c r="B783" s="57"/>
      <c r="C783" s="272"/>
      <c r="D783" s="273"/>
      <c r="E783" s="273"/>
      <c r="F783" s="273"/>
      <c r="G783" s="273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19" s="63" customFormat="1" x14ac:dyDescent="0.3">
      <c r="A784" s="56"/>
      <c r="B784" s="57"/>
      <c r="C784" s="270"/>
      <c r="D784" s="271"/>
      <c r="E784" s="271"/>
      <c r="F784" s="271"/>
      <c r="G784" s="271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58"/>
      <c r="D785" s="59"/>
      <c r="E785" s="60"/>
      <c r="F785" s="61"/>
      <c r="G785" s="62"/>
      <c r="H785" s="61"/>
      <c r="I785" s="62"/>
      <c r="J785" s="61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56"/>
      <c r="B786" s="57"/>
      <c r="C786" s="270"/>
      <c r="D786" s="271"/>
      <c r="E786" s="271"/>
      <c r="F786" s="271"/>
      <c r="G786" s="271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</row>
    <row r="787" spans="1:19" s="63" customFormat="1" x14ac:dyDescent="0.3">
      <c r="A787" s="56"/>
      <c r="B787" s="57"/>
      <c r="C787" s="58"/>
      <c r="D787" s="59"/>
      <c r="E787" s="60"/>
      <c r="F787" s="61"/>
      <c r="G787" s="62"/>
      <c r="H787" s="61"/>
      <c r="I787" s="62"/>
      <c r="J787" s="61"/>
      <c r="K787" s="62"/>
      <c r="L787" s="62"/>
      <c r="M787" s="62"/>
      <c r="N787" s="62"/>
      <c r="O787" s="62"/>
      <c r="P787" s="62"/>
      <c r="Q787" s="62"/>
      <c r="R787" s="62"/>
      <c r="S787" s="62"/>
    </row>
    <row r="788" spans="1:19" s="63" customFormat="1" x14ac:dyDescent="0.3">
      <c r="A788" s="56"/>
      <c r="B788" s="57"/>
      <c r="C788" s="270"/>
      <c r="D788" s="271"/>
      <c r="E788" s="271"/>
      <c r="F788" s="271"/>
      <c r="G788" s="27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</row>
    <row r="789" spans="1:19" s="63" customFormat="1" ht="15" customHeight="1" x14ac:dyDescent="0.3">
      <c r="A789" s="56"/>
      <c r="B789" s="57"/>
      <c r="C789" s="58"/>
      <c r="D789" s="59"/>
      <c r="E789" s="60"/>
      <c r="F789" s="61"/>
      <c r="G789" s="62"/>
      <c r="H789" s="61"/>
      <c r="I789" s="62"/>
      <c r="J789" s="61"/>
      <c r="K789" s="62"/>
      <c r="L789" s="62"/>
      <c r="M789" s="62"/>
      <c r="N789" s="62"/>
      <c r="O789" s="62"/>
      <c r="P789" s="62"/>
      <c r="Q789" s="62"/>
      <c r="R789" s="62"/>
      <c r="S789" s="62"/>
    </row>
    <row r="790" spans="1:19" s="63" customFormat="1" x14ac:dyDescent="0.3">
      <c r="A790" s="56"/>
      <c r="B790" s="57"/>
      <c r="C790" s="272"/>
      <c r="D790" s="273"/>
      <c r="E790" s="273"/>
      <c r="F790" s="273"/>
      <c r="G790" s="273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</row>
    <row r="791" spans="1:19" s="63" customFormat="1" x14ac:dyDescent="0.3">
      <c r="A791" s="56"/>
      <c r="B791" s="57"/>
      <c r="C791" s="270"/>
      <c r="D791" s="271"/>
      <c r="E791" s="271"/>
      <c r="F791" s="271"/>
      <c r="G791" s="271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</row>
    <row r="792" spans="1:19" s="63" customFormat="1" ht="15" customHeight="1" x14ac:dyDescent="0.3">
      <c r="A792" s="56"/>
      <c r="B792" s="57"/>
      <c r="C792" s="58"/>
      <c r="D792" s="59"/>
      <c r="E792" s="60"/>
      <c r="F792" s="61"/>
      <c r="G792" s="62"/>
      <c r="H792" s="61"/>
      <c r="I792" s="62"/>
      <c r="J792" s="61"/>
      <c r="K792" s="62"/>
      <c r="L792" s="62"/>
      <c r="M792" s="62"/>
      <c r="N792" s="62"/>
      <c r="O792" s="62"/>
      <c r="P792" s="62"/>
      <c r="Q792" s="62"/>
      <c r="R792" s="62"/>
      <c r="S792" s="62"/>
    </row>
    <row r="793" spans="1:19" s="63" customFormat="1" x14ac:dyDescent="0.3">
      <c r="A793" s="56"/>
      <c r="B793" s="57"/>
      <c r="C793" s="272"/>
      <c r="D793" s="273"/>
      <c r="E793" s="273"/>
      <c r="F793" s="273"/>
      <c r="G793" s="273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</row>
    <row r="794" spans="1:19" s="63" customFormat="1" x14ac:dyDescent="0.3">
      <c r="A794" s="56"/>
      <c r="B794" s="57"/>
      <c r="C794" s="270"/>
      <c r="D794" s="271"/>
      <c r="E794" s="271"/>
      <c r="F794" s="271"/>
      <c r="G794" s="271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ht="15" customHeight="1" x14ac:dyDescent="0.3">
      <c r="A795" s="56"/>
      <c r="B795" s="57"/>
      <c r="C795" s="58"/>
      <c r="D795" s="59"/>
      <c r="E795" s="60"/>
      <c r="F795" s="61"/>
      <c r="G795" s="62"/>
      <c r="H795" s="61"/>
      <c r="I795" s="62"/>
      <c r="J795" s="61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56"/>
      <c r="B796" s="57"/>
      <c r="C796" s="272"/>
      <c r="D796" s="273"/>
      <c r="E796" s="273"/>
      <c r="F796" s="273"/>
      <c r="G796" s="273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</row>
    <row r="797" spans="1:19" s="63" customFormat="1" x14ac:dyDescent="0.3">
      <c r="A797" s="56"/>
      <c r="B797" s="57"/>
      <c r="C797" s="270"/>
      <c r="D797" s="271"/>
      <c r="E797" s="271"/>
      <c r="F797" s="271"/>
      <c r="G797" s="271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ht="15" customHeight="1" x14ac:dyDescent="0.3">
      <c r="A798" s="56"/>
      <c r="B798" s="57"/>
      <c r="C798" s="58"/>
      <c r="D798" s="59"/>
      <c r="E798" s="60"/>
      <c r="F798" s="61"/>
      <c r="G798" s="62"/>
      <c r="H798" s="61"/>
      <c r="I798" s="62"/>
      <c r="J798" s="61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x14ac:dyDescent="0.3">
      <c r="A799" s="56"/>
      <c r="B799" s="57"/>
      <c r="C799" s="272"/>
      <c r="D799" s="273"/>
      <c r="E799" s="273"/>
      <c r="F799" s="273"/>
      <c r="G799" s="273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0"/>
      <c r="D800" s="271"/>
      <c r="E800" s="271"/>
      <c r="F800" s="271"/>
      <c r="G800" s="271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56"/>
      <c r="B801" s="57"/>
      <c r="C801" s="58"/>
      <c r="D801" s="59"/>
      <c r="E801" s="60"/>
      <c r="F801" s="61"/>
      <c r="G801" s="62"/>
      <c r="H801" s="61"/>
      <c r="I801" s="62"/>
      <c r="J801" s="61"/>
      <c r="K801" s="62"/>
      <c r="L801" s="62"/>
      <c r="M801" s="62"/>
      <c r="N801" s="62"/>
      <c r="O801" s="62"/>
      <c r="P801" s="62"/>
      <c r="Q801" s="62"/>
      <c r="R801" s="62"/>
      <c r="S801" s="62"/>
    </row>
    <row r="802" spans="1:19" s="63" customFormat="1" x14ac:dyDescent="0.3">
      <c r="A802" s="56"/>
      <c r="B802" s="57"/>
      <c r="C802" s="272"/>
      <c r="D802" s="273"/>
      <c r="E802" s="273"/>
      <c r="F802" s="273"/>
      <c r="G802" s="273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270"/>
      <c r="D803" s="271"/>
      <c r="E803" s="271"/>
      <c r="F803" s="271"/>
      <c r="G803" s="271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x14ac:dyDescent="0.3">
      <c r="A804" s="75"/>
      <c r="B804" s="76"/>
      <c r="C804" s="77"/>
      <c r="D804" s="78"/>
      <c r="E804" s="79"/>
      <c r="F804" s="80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</row>
    <row r="805" spans="1:19" s="63" customFormat="1" x14ac:dyDescent="0.3">
      <c r="A805" s="56"/>
      <c r="B805" s="57"/>
      <c r="C805" s="272"/>
      <c r="D805" s="273"/>
      <c r="E805" s="273"/>
      <c r="F805" s="273"/>
      <c r="G805" s="273"/>
      <c r="H805" s="62"/>
      <c r="I805" s="62"/>
      <c r="J805" s="62"/>
      <c r="K805" s="62"/>
      <c r="L805" s="62"/>
      <c r="M805" s="62"/>
      <c r="N805" s="60"/>
      <c r="O805" s="60"/>
      <c r="P805" s="60"/>
      <c r="Q805" s="60"/>
      <c r="R805" s="62"/>
      <c r="S805" s="62"/>
    </row>
    <row r="806" spans="1:19" s="63" customFormat="1" x14ac:dyDescent="0.3">
      <c r="A806" s="56"/>
      <c r="B806" s="57"/>
      <c r="C806" s="58"/>
      <c r="D806" s="59"/>
      <c r="E806" s="60"/>
      <c r="F806" s="61"/>
      <c r="G806" s="62"/>
      <c r="H806" s="61"/>
      <c r="I806" s="62"/>
      <c r="J806" s="61"/>
      <c r="K806" s="62"/>
      <c r="L806" s="62"/>
      <c r="M806" s="62"/>
      <c r="N806" s="60"/>
      <c r="O806" s="60"/>
      <c r="P806" s="60"/>
      <c r="Q806" s="60"/>
      <c r="R806" s="62"/>
      <c r="S806" s="62"/>
    </row>
    <row r="807" spans="1:19" s="63" customFormat="1" x14ac:dyDescent="0.3">
      <c r="A807" s="56"/>
      <c r="B807" s="57"/>
      <c r="C807" s="272"/>
      <c r="D807" s="273"/>
      <c r="E807" s="273"/>
      <c r="F807" s="273"/>
      <c r="G807" s="273"/>
      <c r="H807" s="62"/>
      <c r="I807" s="62"/>
      <c r="J807" s="62"/>
      <c r="K807" s="62"/>
      <c r="L807" s="62"/>
      <c r="M807" s="62"/>
      <c r="N807" s="60"/>
      <c r="O807" s="60"/>
      <c r="P807" s="60"/>
      <c r="Q807" s="60"/>
      <c r="R807" s="62"/>
      <c r="S807" s="62"/>
    </row>
    <row r="808" spans="1:19" s="63" customFormat="1" x14ac:dyDescent="0.3">
      <c r="A808" s="56"/>
      <c r="B808" s="57"/>
      <c r="C808" s="58"/>
      <c r="D808" s="59"/>
      <c r="E808" s="60"/>
      <c r="F808" s="61"/>
      <c r="G808" s="62"/>
      <c r="H808" s="61"/>
      <c r="I808" s="62"/>
      <c r="J808" s="61"/>
      <c r="K808" s="62"/>
      <c r="L808" s="62"/>
      <c r="M808" s="62"/>
      <c r="N808" s="60"/>
      <c r="O808" s="60"/>
      <c r="P808" s="60"/>
      <c r="Q808" s="60"/>
      <c r="R808" s="62"/>
      <c r="S808" s="62"/>
    </row>
    <row r="809" spans="1:19" s="63" customFormat="1" ht="15" customHeight="1" x14ac:dyDescent="0.3">
      <c r="A809" s="56"/>
      <c r="B809" s="57"/>
      <c r="C809" s="272"/>
      <c r="D809" s="273"/>
      <c r="E809" s="273"/>
      <c r="F809" s="273"/>
      <c r="G809" s="273"/>
      <c r="H809" s="62"/>
      <c r="I809" s="62"/>
      <c r="J809" s="62"/>
      <c r="K809" s="62"/>
      <c r="L809" s="62"/>
      <c r="M809" s="62"/>
      <c r="N809" s="60"/>
      <c r="O809" s="60"/>
      <c r="P809" s="60"/>
      <c r="Q809" s="60"/>
      <c r="R809" s="62"/>
      <c r="S809" s="62"/>
    </row>
    <row r="810" spans="1:19" s="63" customFormat="1" x14ac:dyDescent="0.3">
      <c r="A810" s="56"/>
      <c r="B810" s="57"/>
      <c r="C810" s="58"/>
      <c r="D810" s="59"/>
      <c r="E810" s="60"/>
      <c r="F810" s="61"/>
      <c r="G810" s="62"/>
      <c r="H810" s="61"/>
      <c r="I810" s="62"/>
      <c r="J810" s="61"/>
      <c r="K810" s="62"/>
      <c r="L810" s="62"/>
      <c r="M810" s="62"/>
      <c r="N810" s="60"/>
      <c r="O810" s="60"/>
      <c r="P810" s="60"/>
      <c r="Q810" s="60"/>
      <c r="R810" s="62"/>
      <c r="S810" s="62"/>
    </row>
    <row r="811" spans="1:19" s="63" customFormat="1" ht="15" customHeight="1" x14ac:dyDescent="0.3">
      <c r="A811" s="56"/>
      <c r="B811" s="57"/>
      <c r="C811" s="58"/>
      <c r="D811" s="59"/>
      <c r="E811" s="60"/>
      <c r="F811" s="61"/>
      <c r="G811" s="62"/>
      <c r="H811" s="61"/>
      <c r="I811" s="62"/>
      <c r="J811" s="61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58"/>
      <c r="D812" s="59"/>
      <c r="E812" s="60"/>
      <c r="F812" s="61"/>
      <c r="G812" s="62"/>
      <c r="H812" s="61"/>
      <c r="I812" s="62"/>
      <c r="J812" s="61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x14ac:dyDescent="0.3">
      <c r="A813" s="56"/>
      <c r="B813" s="57"/>
      <c r="C813" s="272"/>
      <c r="D813" s="273"/>
      <c r="E813" s="273"/>
      <c r="F813" s="273"/>
      <c r="G813" s="273"/>
      <c r="H813" s="61"/>
      <c r="I813" s="62"/>
      <c r="J813" s="61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x14ac:dyDescent="0.3">
      <c r="A814" s="56"/>
      <c r="B814" s="57"/>
      <c r="C814" s="58"/>
      <c r="D814" s="59"/>
      <c r="E814" s="60"/>
      <c r="F814" s="61"/>
      <c r="G814" s="62"/>
      <c r="H814" s="61"/>
      <c r="I814" s="62"/>
      <c r="J814" s="61"/>
      <c r="K814" s="62"/>
      <c r="L814" s="62"/>
      <c r="M814" s="62"/>
      <c r="N814" s="62"/>
      <c r="O814" s="62"/>
      <c r="P814" s="62"/>
      <c r="Q814" s="62"/>
      <c r="R814" s="62"/>
      <c r="S814" s="62"/>
    </row>
    <row r="815" spans="1:19" s="63" customFormat="1" x14ac:dyDescent="0.3">
      <c r="A815" s="56"/>
      <c r="B815" s="57"/>
      <c r="C815" s="272"/>
      <c r="D815" s="273"/>
      <c r="E815" s="273"/>
      <c r="F815" s="273"/>
      <c r="G815" s="273"/>
      <c r="H815" s="61"/>
      <c r="I815" s="62"/>
      <c r="J815" s="61"/>
      <c r="K815" s="62"/>
      <c r="L815" s="62"/>
      <c r="M815" s="62"/>
      <c r="N815" s="62"/>
      <c r="O815" s="62"/>
      <c r="P815" s="62"/>
      <c r="Q815" s="62"/>
      <c r="R815" s="62"/>
      <c r="S815" s="62"/>
    </row>
    <row r="816" spans="1:19" s="63" customFormat="1" x14ac:dyDescent="0.3">
      <c r="A816" s="56"/>
      <c r="B816" s="57"/>
      <c r="C816" s="58"/>
      <c r="D816" s="59"/>
      <c r="E816" s="60"/>
      <c r="F816" s="61"/>
      <c r="G816" s="62"/>
      <c r="H816" s="61"/>
      <c r="I816" s="62"/>
      <c r="J816" s="61"/>
      <c r="K816" s="62"/>
      <c r="L816" s="62"/>
      <c r="M816" s="62"/>
      <c r="N816" s="62"/>
      <c r="O816" s="62"/>
      <c r="P816" s="62"/>
      <c r="Q816" s="62"/>
      <c r="R816" s="62"/>
      <c r="S816" s="62"/>
    </row>
    <row r="817" spans="1:19" s="63" customFormat="1" x14ac:dyDescent="0.3">
      <c r="A817" s="56"/>
      <c r="B817" s="57"/>
      <c r="C817" s="272"/>
      <c r="D817" s="273"/>
      <c r="E817" s="273"/>
      <c r="F817" s="273"/>
      <c r="G817" s="273"/>
      <c r="H817" s="61"/>
      <c r="I817" s="62"/>
      <c r="J817" s="61"/>
      <c r="K817" s="62"/>
      <c r="L817" s="62"/>
      <c r="M817" s="62"/>
      <c r="N817" s="62"/>
      <c r="O817" s="62"/>
      <c r="P817" s="62"/>
      <c r="Q817" s="62"/>
      <c r="R817" s="62"/>
      <c r="S817" s="62"/>
    </row>
    <row r="818" spans="1:19" s="63" customFormat="1" x14ac:dyDescent="0.3">
      <c r="A818" s="56"/>
      <c r="B818" s="57"/>
      <c r="C818" s="270"/>
      <c r="D818" s="271"/>
      <c r="E818" s="271"/>
      <c r="F818" s="271"/>
      <c r="G818" s="271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</row>
    <row r="819" spans="1:19" s="63" customFormat="1" x14ac:dyDescent="0.3">
      <c r="A819" s="56"/>
      <c r="B819" s="57"/>
      <c r="C819" s="58"/>
      <c r="D819" s="59"/>
      <c r="E819" s="60"/>
      <c r="F819" s="61"/>
      <c r="G819" s="62"/>
      <c r="H819" s="61"/>
      <c r="I819" s="62"/>
      <c r="J819" s="61"/>
      <c r="K819" s="62"/>
      <c r="L819" s="62"/>
      <c r="M819" s="62"/>
      <c r="N819" s="62"/>
      <c r="O819" s="62"/>
      <c r="P819" s="62"/>
      <c r="Q819" s="62"/>
      <c r="R819" s="62"/>
      <c r="S819" s="62"/>
    </row>
    <row r="820" spans="1:19" s="63" customFormat="1" x14ac:dyDescent="0.3">
      <c r="A820" s="56"/>
      <c r="B820" s="57"/>
      <c r="C820" s="270"/>
      <c r="D820" s="271"/>
      <c r="E820" s="271"/>
      <c r="F820" s="271"/>
      <c r="G820" s="271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</row>
    <row r="821" spans="1:19" s="63" customFormat="1" x14ac:dyDescent="0.3">
      <c r="A821" s="56"/>
      <c r="B821" s="57"/>
      <c r="C821" s="58"/>
      <c r="D821" s="59"/>
      <c r="E821" s="60"/>
      <c r="F821" s="61"/>
      <c r="G821" s="62"/>
      <c r="H821" s="61"/>
      <c r="I821" s="62"/>
      <c r="J821" s="61"/>
      <c r="K821" s="62"/>
      <c r="L821" s="62"/>
      <c r="M821" s="62"/>
      <c r="N821" s="62"/>
      <c r="O821" s="62"/>
      <c r="P821" s="62"/>
      <c r="Q821" s="62"/>
      <c r="R821" s="62"/>
      <c r="S821" s="62"/>
    </row>
    <row r="822" spans="1:19" s="63" customFormat="1" x14ac:dyDescent="0.3">
      <c r="A822" s="56"/>
      <c r="B822" s="57"/>
      <c r="C822" s="270"/>
      <c r="D822" s="271"/>
      <c r="E822" s="271"/>
      <c r="F822" s="271"/>
      <c r="G822" s="271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</row>
    <row r="823" spans="1:19" s="63" customFormat="1" x14ac:dyDescent="0.3">
      <c r="A823" s="75"/>
      <c r="B823" s="76"/>
      <c r="C823" s="77"/>
      <c r="D823" s="78"/>
      <c r="E823" s="79"/>
      <c r="F823" s="80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</row>
    <row r="824" spans="1:19" s="63" customFormat="1" x14ac:dyDescent="0.3">
      <c r="A824" s="56"/>
      <c r="B824" s="57"/>
      <c r="C824" s="58"/>
      <c r="D824" s="59"/>
      <c r="E824" s="60"/>
      <c r="F824" s="61"/>
      <c r="G824" s="62"/>
      <c r="H824" s="61"/>
      <c r="I824" s="62"/>
      <c r="J824" s="61"/>
      <c r="K824" s="62"/>
      <c r="L824" s="62"/>
      <c r="M824" s="62"/>
      <c r="N824" s="62"/>
      <c r="O824" s="62"/>
      <c r="P824" s="62"/>
      <c r="Q824" s="62"/>
      <c r="R824" s="62"/>
      <c r="S824" s="62"/>
    </row>
    <row r="825" spans="1:19" s="63" customFormat="1" x14ac:dyDescent="0.3">
      <c r="A825" s="75"/>
      <c r="B825" s="76"/>
      <c r="C825" s="77"/>
      <c r="D825" s="78"/>
      <c r="E825" s="79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</row>
    <row r="826" spans="1:19" s="63" customFormat="1" x14ac:dyDescent="0.3">
      <c r="A826" s="56"/>
      <c r="B826" s="57"/>
      <c r="C826" s="58"/>
      <c r="D826" s="59"/>
      <c r="E826" s="60"/>
      <c r="F826" s="61"/>
      <c r="G826" s="62"/>
      <c r="H826" s="61"/>
      <c r="I826" s="62"/>
      <c r="J826" s="61"/>
      <c r="K826" s="62"/>
      <c r="L826" s="62"/>
      <c r="M826" s="62"/>
      <c r="N826" s="62"/>
      <c r="O826" s="62"/>
      <c r="P826" s="62"/>
      <c r="Q826" s="62"/>
      <c r="R826" s="62"/>
      <c r="S826" s="62"/>
    </row>
    <row r="827" spans="1:19" s="63" customFormat="1" x14ac:dyDescent="0.3">
      <c r="A827" s="56"/>
      <c r="B827" s="57"/>
      <c r="C827" s="270"/>
      <c r="D827" s="271"/>
      <c r="E827" s="271"/>
      <c r="F827" s="271"/>
      <c r="G827" s="271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</row>
    <row r="828" spans="1:19" s="63" customFormat="1" x14ac:dyDescent="0.3">
      <c r="A828" s="56"/>
      <c r="B828" s="57"/>
      <c r="C828" s="58"/>
      <c r="D828" s="59"/>
      <c r="E828" s="60"/>
      <c r="F828" s="61"/>
      <c r="G828" s="62"/>
      <c r="H828" s="61"/>
      <c r="I828" s="62"/>
      <c r="J828" s="61"/>
      <c r="K828" s="62"/>
      <c r="L828" s="62"/>
      <c r="M828" s="62"/>
      <c r="N828" s="62"/>
      <c r="O828" s="62"/>
      <c r="P828" s="62"/>
      <c r="Q828" s="62"/>
      <c r="R828" s="62"/>
      <c r="S828" s="62"/>
    </row>
    <row r="829" spans="1:19" s="63" customFormat="1" x14ac:dyDescent="0.3">
      <c r="A829" s="56"/>
      <c r="B829" s="57"/>
      <c r="C829" s="270"/>
      <c r="D829" s="271"/>
      <c r="E829" s="271"/>
      <c r="F829" s="271"/>
      <c r="G829" s="271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</row>
    <row r="830" spans="1:19" s="63" customFormat="1" ht="15" customHeight="1" x14ac:dyDescent="0.3">
      <c r="A830" s="56"/>
      <c r="B830" s="57"/>
      <c r="C830" s="58"/>
      <c r="D830" s="59"/>
      <c r="E830" s="60"/>
      <c r="F830" s="61"/>
      <c r="G830" s="62"/>
      <c r="H830" s="61"/>
      <c r="I830" s="62"/>
      <c r="J830" s="61"/>
      <c r="K830" s="62"/>
      <c r="L830" s="62"/>
      <c r="M830" s="62"/>
      <c r="N830" s="62"/>
      <c r="O830" s="62"/>
      <c r="P830" s="62"/>
      <c r="Q830" s="62"/>
      <c r="R830" s="62"/>
      <c r="S830" s="62"/>
    </row>
    <row r="831" spans="1:19" s="63" customFormat="1" x14ac:dyDescent="0.3">
      <c r="A831" s="56"/>
      <c r="B831" s="57"/>
      <c r="C831" s="270"/>
      <c r="D831" s="271"/>
      <c r="E831" s="271"/>
      <c r="F831" s="271"/>
      <c r="G831" s="271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</row>
    <row r="832" spans="1:19" s="63" customFormat="1" x14ac:dyDescent="0.3">
      <c r="A832" s="75"/>
      <c r="B832" s="76"/>
      <c r="C832" s="77"/>
      <c r="D832" s="78"/>
      <c r="E832" s="79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</row>
    <row r="833" spans="1:25" s="63" customFormat="1" ht="15" customHeight="1" x14ac:dyDescent="0.3">
      <c r="A833" s="56"/>
      <c r="B833" s="57"/>
      <c r="C833" s="58"/>
      <c r="D833" s="59"/>
      <c r="E833" s="60"/>
      <c r="F833" s="61"/>
      <c r="G833" s="62"/>
      <c r="H833" s="61"/>
      <c r="I833" s="62"/>
      <c r="J833" s="61"/>
      <c r="K833" s="62"/>
      <c r="L833" s="62"/>
      <c r="M833" s="62"/>
      <c r="N833" s="62"/>
      <c r="O833" s="62"/>
      <c r="P833" s="62"/>
      <c r="Q833" s="62"/>
      <c r="R833" s="62"/>
      <c r="S833" s="62"/>
    </row>
    <row r="834" spans="1:25" s="63" customFormat="1" x14ac:dyDescent="0.3">
      <c r="A834" s="56"/>
      <c r="B834" s="57"/>
      <c r="C834" s="272"/>
      <c r="D834" s="273"/>
      <c r="E834" s="273"/>
      <c r="F834" s="273"/>
      <c r="G834" s="273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</row>
    <row r="835" spans="1:25" s="63" customFormat="1" x14ac:dyDescent="0.3">
      <c r="A835" s="56"/>
      <c r="B835" s="57"/>
      <c r="C835" s="270"/>
      <c r="D835" s="271"/>
      <c r="E835" s="271"/>
      <c r="F835" s="271"/>
      <c r="G835" s="271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</row>
    <row r="836" spans="1:25" s="63" customFormat="1" x14ac:dyDescent="0.3">
      <c r="A836" s="56"/>
      <c r="B836" s="57"/>
      <c r="C836" s="58"/>
      <c r="D836" s="59"/>
      <c r="E836" s="60"/>
      <c r="F836" s="61"/>
      <c r="G836" s="62"/>
      <c r="H836" s="61"/>
      <c r="I836" s="62"/>
      <c r="J836" s="61"/>
      <c r="K836" s="62"/>
      <c r="L836" s="62"/>
      <c r="M836" s="62"/>
      <c r="N836" s="62"/>
      <c r="O836" s="62"/>
      <c r="P836" s="62"/>
      <c r="Q836" s="62"/>
      <c r="R836" s="62"/>
      <c r="S836" s="62"/>
    </row>
    <row r="837" spans="1:25" s="63" customFormat="1" x14ac:dyDescent="0.3">
      <c r="A837" s="56"/>
      <c r="B837" s="57"/>
      <c r="C837" s="272"/>
      <c r="D837" s="273"/>
      <c r="E837" s="273"/>
      <c r="F837" s="273"/>
      <c r="G837" s="273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</row>
    <row r="838" spans="1:25" s="63" customFormat="1" x14ac:dyDescent="0.3">
      <c r="A838" s="75"/>
      <c r="B838" s="76"/>
      <c r="C838" s="77"/>
      <c r="D838" s="81"/>
      <c r="E838" s="75"/>
      <c r="F838" s="75"/>
      <c r="G838" s="82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</row>
    <row r="839" spans="1:25" s="63" customFormat="1" x14ac:dyDescent="0.3">
      <c r="A839" s="70"/>
      <c r="B839" s="71"/>
      <c r="C839" s="71"/>
      <c r="D839" s="72"/>
      <c r="E839" s="73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</row>
    <row r="840" spans="1:25" s="63" customFormat="1" x14ac:dyDescent="0.3">
      <c r="A840" s="65"/>
      <c r="B840" s="66"/>
      <c r="C840" s="274"/>
      <c r="D840" s="275"/>
      <c r="E840" s="275"/>
      <c r="F840" s="275"/>
      <c r="G840" s="275"/>
    </row>
    <row r="841" spans="1:25" s="63" customFormat="1" x14ac:dyDescent="0.3">
      <c r="B841" s="67"/>
      <c r="C841" s="67"/>
      <c r="D841" s="68"/>
    </row>
    <row r="842" spans="1:25" s="63" customFormat="1" x14ac:dyDescent="0.3">
      <c r="B842" s="67"/>
      <c r="C842" s="67"/>
      <c r="D842" s="68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</row>
    <row r="843" spans="1:25" s="63" customFormat="1" x14ac:dyDescent="0.3">
      <c r="A843" s="70"/>
      <c r="B843" s="71"/>
      <c r="C843" s="71"/>
      <c r="D843" s="72"/>
      <c r="E843" s="73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Y843" s="64"/>
    </row>
    <row r="844" spans="1:25" s="63" customFormat="1" x14ac:dyDescent="0.3">
      <c r="A844" s="75"/>
      <c r="B844" s="76"/>
      <c r="C844" s="77"/>
      <c r="D844" s="78"/>
      <c r="E844" s="79"/>
      <c r="F844" s="80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Y844" s="64"/>
    </row>
    <row r="845" spans="1:25" s="63" customFormat="1" x14ac:dyDescent="0.3">
      <c r="A845" s="56"/>
      <c r="B845" s="57"/>
      <c r="C845" s="58"/>
      <c r="D845" s="59"/>
      <c r="E845" s="60"/>
      <c r="F845" s="61"/>
      <c r="G845" s="62"/>
      <c r="H845" s="61"/>
      <c r="I845" s="62"/>
      <c r="J845" s="61"/>
      <c r="K845" s="62"/>
      <c r="L845" s="62"/>
      <c r="M845" s="62"/>
      <c r="N845" s="62"/>
      <c r="O845" s="62"/>
      <c r="P845" s="62"/>
      <c r="Q845" s="62"/>
      <c r="R845" s="62"/>
      <c r="S845" s="62"/>
      <c r="Y845" s="64"/>
    </row>
    <row r="846" spans="1:25" s="63" customFormat="1" x14ac:dyDescent="0.3">
      <c r="A846" s="56"/>
      <c r="B846" s="57"/>
      <c r="C846" s="270"/>
      <c r="D846" s="271"/>
      <c r="E846" s="271"/>
      <c r="F846" s="271"/>
      <c r="G846" s="271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Y846" s="64"/>
    </row>
    <row r="847" spans="1:25" s="63" customFormat="1" x14ac:dyDescent="0.3">
      <c r="A847" s="56"/>
      <c r="B847" s="57"/>
      <c r="C847" s="58"/>
      <c r="D847" s="59"/>
      <c r="E847" s="60"/>
      <c r="F847" s="61"/>
      <c r="G847" s="62"/>
      <c r="H847" s="61"/>
      <c r="I847" s="62"/>
      <c r="J847" s="61"/>
      <c r="K847" s="62"/>
      <c r="L847" s="62"/>
      <c r="M847" s="62"/>
      <c r="N847" s="62"/>
      <c r="O847" s="62"/>
      <c r="P847" s="62"/>
      <c r="Q847" s="62"/>
      <c r="R847" s="62"/>
      <c r="S847" s="62"/>
      <c r="Y847" s="64"/>
    </row>
    <row r="848" spans="1:25" s="63" customFormat="1" x14ac:dyDescent="0.3">
      <c r="A848" s="56"/>
      <c r="B848" s="57"/>
      <c r="C848" s="270"/>
      <c r="D848" s="271"/>
      <c r="E848" s="271"/>
      <c r="F848" s="271"/>
      <c r="G848" s="271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Y848" s="64"/>
    </row>
    <row r="849" spans="1:25" s="63" customFormat="1" x14ac:dyDescent="0.3">
      <c r="A849" s="56"/>
      <c r="B849" s="57"/>
      <c r="C849" s="58"/>
      <c r="D849" s="59"/>
      <c r="E849" s="60"/>
      <c r="F849" s="61"/>
      <c r="G849" s="62"/>
      <c r="H849" s="61"/>
      <c r="I849" s="62"/>
      <c r="J849" s="61"/>
      <c r="K849" s="62"/>
      <c r="L849" s="62"/>
      <c r="M849" s="62"/>
      <c r="N849" s="62"/>
      <c r="O849" s="62"/>
      <c r="P849" s="62"/>
      <c r="Q849" s="62"/>
      <c r="R849" s="62"/>
      <c r="S849" s="62"/>
      <c r="Y849" s="64"/>
    </row>
    <row r="850" spans="1:25" s="63" customFormat="1" x14ac:dyDescent="0.3">
      <c r="A850" s="56"/>
      <c r="B850" s="57"/>
      <c r="C850" s="270"/>
      <c r="D850" s="271"/>
      <c r="E850" s="271"/>
      <c r="F850" s="271"/>
      <c r="G850" s="271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Y850" s="64"/>
    </row>
    <row r="851" spans="1:25" s="63" customFormat="1" x14ac:dyDescent="0.3">
      <c r="A851" s="56"/>
      <c r="B851" s="57"/>
      <c r="C851" s="58"/>
      <c r="D851" s="59"/>
      <c r="E851" s="60"/>
      <c r="F851" s="61"/>
      <c r="G851" s="62"/>
      <c r="H851" s="61"/>
      <c r="I851" s="62"/>
      <c r="J851" s="61"/>
      <c r="K851" s="62"/>
      <c r="L851" s="62"/>
      <c r="M851" s="62"/>
      <c r="N851" s="62"/>
      <c r="O851" s="62"/>
      <c r="P851" s="62"/>
      <c r="Q851" s="62"/>
      <c r="R851" s="62"/>
      <c r="S851" s="62"/>
      <c r="Y851" s="64"/>
    </row>
    <row r="852" spans="1:25" s="63" customFormat="1" x14ac:dyDescent="0.3">
      <c r="A852" s="56"/>
      <c r="B852" s="57"/>
      <c r="C852" s="270"/>
      <c r="D852" s="271"/>
      <c r="E852" s="271"/>
      <c r="F852" s="271"/>
      <c r="G852" s="271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Y852" s="64"/>
    </row>
    <row r="853" spans="1:25" s="63" customFormat="1" x14ac:dyDescent="0.3">
      <c r="A853" s="56"/>
      <c r="B853" s="57"/>
      <c r="C853" s="58"/>
      <c r="D853" s="59"/>
      <c r="E853" s="60"/>
      <c r="F853" s="61"/>
      <c r="G853" s="62"/>
      <c r="H853" s="61"/>
      <c r="I853" s="62"/>
      <c r="J853" s="61"/>
      <c r="K853" s="62"/>
      <c r="L853" s="62"/>
      <c r="M853" s="62"/>
      <c r="N853" s="62"/>
      <c r="O853" s="62"/>
      <c r="P853" s="62"/>
      <c r="Q853" s="62"/>
      <c r="R853" s="62"/>
      <c r="S853" s="62"/>
      <c r="Y853" s="64"/>
    </row>
    <row r="854" spans="1:25" s="63" customFormat="1" x14ac:dyDescent="0.3">
      <c r="A854" s="56"/>
      <c r="B854" s="57"/>
      <c r="C854" s="270"/>
      <c r="D854" s="271"/>
      <c r="E854" s="271"/>
      <c r="F854" s="271"/>
      <c r="G854" s="271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Y854" s="64"/>
    </row>
    <row r="855" spans="1:25" s="63" customFormat="1" x14ac:dyDescent="0.3">
      <c r="A855" s="56"/>
      <c r="B855" s="57"/>
      <c r="C855" s="58"/>
      <c r="D855" s="59"/>
      <c r="E855" s="60"/>
      <c r="F855" s="61"/>
      <c r="G855" s="62"/>
      <c r="H855" s="61"/>
      <c r="I855" s="62"/>
      <c r="J855" s="61"/>
      <c r="K855" s="62"/>
      <c r="L855" s="62"/>
      <c r="M855" s="62"/>
      <c r="N855" s="62"/>
      <c r="O855" s="62"/>
      <c r="P855" s="62"/>
      <c r="Q855" s="62"/>
      <c r="R855" s="62"/>
      <c r="S855" s="62"/>
      <c r="Y855" s="64"/>
    </row>
    <row r="856" spans="1:25" s="63" customFormat="1" x14ac:dyDescent="0.3">
      <c r="A856" s="56"/>
      <c r="B856" s="57"/>
      <c r="C856" s="270"/>
      <c r="D856" s="271"/>
      <c r="E856" s="271"/>
      <c r="F856" s="271"/>
      <c r="G856" s="271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Y856" s="64"/>
    </row>
    <row r="857" spans="1:25" s="63" customFormat="1" x14ac:dyDescent="0.3">
      <c r="A857" s="56"/>
      <c r="B857" s="57"/>
      <c r="C857" s="58"/>
      <c r="D857" s="59"/>
      <c r="E857" s="60"/>
      <c r="F857" s="61"/>
      <c r="G857" s="62"/>
      <c r="H857" s="61"/>
      <c r="I857" s="62"/>
      <c r="J857" s="61"/>
      <c r="K857" s="62"/>
      <c r="L857" s="62"/>
      <c r="M857" s="62"/>
      <c r="N857" s="62"/>
      <c r="O857" s="62"/>
      <c r="P857" s="62"/>
      <c r="Q857" s="62"/>
      <c r="R857" s="62"/>
      <c r="S857" s="62"/>
      <c r="Y857" s="64"/>
    </row>
    <row r="858" spans="1:25" s="63" customFormat="1" x14ac:dyDescent="0.3">
      <c r="A858" s="56"/>
      <c r="B858" s="57"/>
      <c r="C858" s="270"/>
      <c r="D858" s="271"/>
      <c r="E858" s="271"/>
      <c r="F858" s="271"/>
      <c r="G858" s="271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Y858" s="64"/>
    </row>
    <row r="859" spans="1:25" s="63" customFormat="1" x14ac:dyDescent="0.3">
      <c r="A859" s="56"/>
      <c r="B859" s="57"/>
      <c r="C859" s="58"/>
      <c r="D859" s="59"/>
      <c r="E859" s="60"/>
      <c r="F859" s="61"/>
      <c r="G859" s="62"/>
      <c r="H859" s="61"/>
      <c r="I859" s="62"/>
      <c r="J859" s="61"/>
      <c r="K859" s="62"/>
      <c r="L859" s="62"/>
      <c r="M859" s="62"/>
      <c r="N859" s="62"/>
      <c r="O859" s="62"/>
      <c r="P859" s="62"/>
      <c r="Q859" s="62"/>
      <c r="R859" s="62"/>
      <c r="S859" s="62"/>
      <c r="Y859" s="64"/>
    </row>
    <row r="860" spans="1:25" s="63" customFormat="1" x14ac:dyDescent="0.3">
      <c r="A860" s="56"/>
      <c r="B860" s="57"/>
      <c r="C860" s="270"/>
      <c r="D860" s="271"/>
      <c r="E860" s="271"/>
      <c r="F860" s="271"/>
      <c r="G860" s="271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Y860" s="64"/>
    </row>
    <row r="861" spans="1:25" s="63" customFormat="1" x14ac:dyDescent="0.3">
      <c r="A861" s="56"/>
      <c r="B861" s="57"/>
      <c r="C861" s="58"/>
      <c r="D861" s="59"/>
      <c r="E861" s="60"/>
      <c r="F861" s="61"/>
      <c r="G861" s="62"/>
      <c r="H861" s="61"/>
      <c r="I861" s="62"/>
      <c r="J861" s="61"/>
      <c r="K861" s="62"/>
      <c r="L861" s="62"/>
      <c r="M861" s="62"/>
      <c r="N861" s="62"/>
      <c r="O861" s="62"/>
      <c r="P861" s="62"/>
      <c r="Q861" s="62"/>
      <c r="R861" s="62"/>
      <c r="S861" s="62"/>
      <c r="Y861" s="64"/>
    </row>
    <row r="862" spans="1:25" s="63" customFormat="1" x14ac:dyDescent="0.3">
      <c r="A862" s="56"/>
      <c r="B862" s="57"/>
      <c r="C862" s="270"/>
      <c r="D862" s="271"/>
      <c r="E862" s="271"/>
      <c r="F862" s="271"/>
      <c r="G862" s="271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</row>
    <row r="863" spans="1:25" s="63" customFormat="1" x14ac:dyDescent="0.3">
      <c r="A863" s="56"/>
      <c r="B863" s="57"/>
      <c r="C863" s="58"/>
      <c r="D863" s="59"/>
      <c r="E863" s="60"/>
      <c r="F863" s="61"/>
      <c r="G863" s="62"/>
      <c r="H863" s="61"/>
      <c r="I863" s="62"/>
      <c r="J863" s="61"/>
      <c r="K863" s="62"/>
      <c r="L863" s="62"/>
      <c r="M863" s="62"/>
      <c r="N863" s="62"/>
      <c r="O863" s="62"/>
      <c r="P863" s="62"/>
      <c r="Q863" s="62"/>
      <c r="R863" s="62"/>
      <c r="S863" s="62"/>
    </row>
    <row r="864" spans="1:25" s="63" customFormat="1" x14ac:dyDescent="0.3">
      <c r="A864" s="56"/>
      <c r="B864" s="57"/>
      <c r="C864" s="270"/>
      <c r="D864" s="271"/>
      <c r="E864" s="271"/>
      <c r="F864" s="271"/>
      <c r="G864" s="271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</row>
    <row r="865" spans="1:19" s="63" customFormat="1" x14ac:dyDescent="0.3">
      <c r="A865" s="56"/>
      <c r="B865" s="57"/>
      <c r="C865" s="58"/>
      <c r="D865" s="59"/>
      <c r="E865" s="60"/>
      <c r="F865" s="61"/>
      <c r="G865" s="62"/>
      <c r="H865" s="61"/>
      <c r="I865" s="62"/>
      <c r="J865" s="61"/>
      <c r="K865" s="62"/>
      <c r="L865" s="62"/>
      <c r="M865" s="62"/>
      <c r="N865" s="62"/>
      <c r="O865" s="62"/>
      <c r="P865" s="62"/>
      <c r="Q865" s="62"/>
      <c r="R865" s="62"/>
      <c r="S865" s="62"/>
    </row>
    <row r="866" spans="1:19" s="63" customFormat="1" x14ac:dyDescent="0.3">
      <c r="A866" s="56"/>
      <c r="B866" s="57"/>
      <c r="C866" s="270"/>
      <c r="D866" s="271"/>
      <c r="E866" s="271"/>
      <c r="F866" s="271"/>
      <c r="G866" s="271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</row>
    <row r="867" spans="1:19" s="63" customFormat="1" x14ac:dyDescent="0.3">
      <c r="A867" s="56"/>
      <c r="B867" s="57"/>
      <c r="C867" s="58"/>
      <c r="D867" s="59"/>
      <c r="E867" s="60"/>
      <c r="F867" s="61"/>
      <c r="G867" s="62"/>
      <c r="H867" s="61"/>
      <c r="I867" s="62"/>
      <c r="J867" s="61"/>
      <c r="K867" s="62"/>
      <c r="L867" s="62"/>
      <c r="M867" s="62"/>
      <c r="N867" s="62"/>
      <c r="O867" s="62"/>
      <c r="P867" s="62"/>
      <c r="Q867" s="62"/>
      <c r="R867" s="62"/>
      <c r="S867" s="62"/>
    </row>
    <row r="868" spans="1:19" s="63" customFormat="1" x14ac:dyDescent="0.3">
      <c r="A868" s="56"/>
      <c r="B868" s="57"/>
      <c r="C868" s="272"/>
      <c r="D868" s="273"/>
      <c r="E868" s="273"/>
      <c r="F868" s="273"/>
      <c r="G868" s="273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</row>
    <row r="869" spans="1:19" s="63" customFormat="1" x14ac:dyDescent="0.3">
      <c r="A869" s="56"/>
      <c r="B869" s="57"/>
      <c r="C869" s="270"/>
      <c r="D869" s="271"/>
      <c r="E869" s="271"/>
      <c r="F869" s="271"/>
      <c r="G869" s="271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</row>
    <row r="870" spans="1:19" s="63" customFormat="1" x14ac:dyDescent="0.3">
      <c r="A870" s="56"/>
      <c r="B870" s="57"/>
      <c r="C870" s="58"/>
      <c r="D870" s="59"/>
      <c r="E870" s="60"/>
      <c r="F870" s="61"/>
      <c r="G870" s="62"/>
      <c r="H870" s="61"/>
      <c r="I870" s="62"/>
      <c r="J870" s="61"/>
      <c r="K870" s="62"/>
      <c r="L870" s="62"/>
      <c r="M870" s="62"/>
      <c r="N870" s="62"/>
      <c r="O870" s="62"/>
      <c r="P870" s="62"/>
      <c r="Q870" s="62"/>
      <c r="R870" s="62"/>
      <c r="S870" s="62"/>
    </row>
    <row r="871" spans="1:19" s="63" customFormat="1" x14ac:dyDescent="0.3">
      <c r="A871" s="56"/>
      <c r="B871" s="57"/>
      <c r="C871" s="270"/>
      <c r="D871" s="271"/>
      <c r="E871" s="271"/>
      <c r="F871" s="271"/>
      <c r="G871" s="271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</row>
    <row r="872" spans="1:19" s="63" customFormat="1" x14ac:dyDescent="0.3">
      <c r="A872" s="56"/>
      <c r="B872" s="57"/>
      <c r="C872" s="58"/>
      <c r="D872" s="59"/>
      <c r="E872" s="60"/>
      <c r="F872" s="61"/>
      <c r="G872" s="62"/>
      <c r="H872" s="61"/>
      <c r="I872" s="62"/>
      <c r="J872" s="61"/>
      <c r="K872" s="62"/>
      <c r="L872" s="62"/>
      <c r="M872" s="62"/>
      <c r="N872" s="62"/>
      <c r="O872" s="62"/>
      <c r="P872" s="62"/>
      <c r="Q872" s="62"/>
      <c r="R872" s="62"/>
      <c r="S872" s="62"/>
    </row>
    <row r="873" spans="1:19" s="63" customFormat="1" ht="15" customHeight="1" x14ac:dyDescent="0.3">
      <c r="A873" s="56"/>
      <c r="B873" s="57"/>
      <c r="C873" s="270"/>
      <c r="D873" s="271"/>
      <c r="E873" s="271"/>
      <c r="F873" s="271"/>
      <c r="G873" s="271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</row>
    <row r="874" spans="1:19" s="63" customFormat="1" x14ac:dyDescent="0.3">
      <c r="A874" s="56"/>
      <c r="B874" s="57"/>
      <c r="C874" s="58"/>
      <c r="D874" s="59"/>
      <c r="E874" s="60"/>
      <c r="F874" s="61"/>
      <c r="G874" s="62"/>
      <c r="H874" s="61"/>
      <c r="I874" s="62"/>
      <c r="J874" s="61"/>
      <c r="K874" s="62"/>
      <c r="L874" s="62"/>
      <c r="M874" s="62"/>
      <c r="N874" s="62"/>
      <c r="O874" s="62"/>
      <c r="P874" s="62"/>
      <c r="Q874" s="62"/>
      <c r="R874" s="62"/>
      <c r="S874" s="62"/>
    </row>
    <row r="875" spans="1:19" s="63" customFormat="1" x14ac:dyDescent="0.3">
      <c r="A875" s="56"/>
      <c r="B875" s="57"/>
      <c r="C875" s="270"/>
      <c r="D875" s="271"/>
      <c r="E875" s="271"/>
      <c r="F875" s="271"/>
      <c r="G875" s="271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</row>
    <row r="876" spans="1:19" s="63" customFormat="1" x14ac:dyDescent="0.3">
      <c r="A876" s="56"/>
      <c r="B876" s="57"/>
      <c r="C876" s="58"/>
      <c r="D876" s="59"/>
      <c r="E876" s="60"/>
      <c r="F876" s="61"/>
      <c r="G876" s="62"/>
      <c r="H876" s="61"/>
      <c r="I876" s="62"/>
      <c r="J876" s="61"/>
      <c r="K876" s="62"/>
      <c r="L876" s="62"/>
      <c r="M876" s="62"/>
      <c r="N876" s="62"/>
      <c r="O876" s="62"/>
      <c r="P876" s="62"/>
      <c r="Q876" s="62"/>
      <c r="R876" s="62"/>
      <c r="S876" s="62"/>
    </row>
    <row r="877" spans="1:19" s="63" customFormat="1" x14ac:dyDescent="0.3">
      <c r="A877" s="56"/>
      <c r="B877" s="57"/>
      <c r="C877" s="270"/>
      <c r="D877" s="271"/>
      <c r="E877" s="271"/>
      <c r="F877" s="271"/>
      <c r="G877" s="271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</row>
    <row r="878" spans="1:19" s="63" customFormat="1" x14ac:dyDescent="0.3">
      <c r="A878" s="56"/>
      <c r="B878" s="57"/>
      <c r="C878" s="58"/>
      <c r="D878" s="59"/>
      <c r="E878" s="60"/>
      <c r="F878" s="61"/>
      <c r="G878" s="62"/>
      <c r="H878" s="61"/>
      <c r="I878" s="62"/>
      <c r="J878" s="61"/>
      <c r="K878" s="62"/>
      <c r="L878" s="62"/>
      <c r="M878" s="62"/>
      <c r="N878" s="62"/>
      <c r="O878" s="62"/>
      <c r="P878" s="62"/>
      <c r="Q878" s="62"/>
      <c r="R878" s="62"/>
      <c r="S878" s="62"/>
    </row>
    <row r="879" spans="1:19" s="63" customFormat="1" x14ac:dyDescent="0.3">
      <c r="A879" s="56"/>
      <c r="B879" s="57"/>
      <c r="C879" s="272"/>
      <c r="D879" s="273"/>
      <c r="E879" s="273"/>
      <c r="F879" s="273"/>
      <c r="G879" s="273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</row>
    <row r="880" spans="1:19" s="63" customFormat="1" x14ac:dyDescent="0.3">
      <c r="A880" s="56"/>
      <c r="B880" s="57"/>
      <c r="C880" s="270"/>
      <c r="D880" s="271"/>
      <c r="E880" s="271"/>
      <c r="F880" s="271"/>
      <c r="G880" s="271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</row>
    <row r="881" spans="1:19" s="63" customFormat="1" x14ac:dyDescent="0.3">
      <c r="A881" s="56"/>
      <c r="B881" s="57"/>
      <c r="C881" s="58"/>
      <c r="D881" s="59"/>
      <c r="E881" s="60"/>
      <c r="F881" s="61"/>
      <c r="G881" s="62"/>
      <c r="H881" s="61"/>
      <c r="I881" s="62"/>
      <c r="J881" s="61"/>
      <c r="K881" s="62"/>
      <c r="L881" s="62"/>
      <c r="M881" s="62"/>
      <c r="N881" s="62"/>
      <c r="O881" s="62"/>
      <c r="P881" s="62"/>
      <c r="Q881" s="62"/>
      <c r="R881" s="62"/>
      <c r="S881" s="62"/>
    </row>
    <row r="882" spans="1:19" s="63" customFormat="1" x14ac:dyDescent="0.3">
      <c r="A882" s="56"/>
      <c r="B882" s="57"/>
      <c r="C882" s="272"/>
      <c r="D882" s="273"/>
      <c r="E882" s="273"/>
      <c r="F882" s="273"/>
      <c r="G882" s="273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</row>
    <row r="883" spans="1:19" s="63" customFormat="1" x14ac:dyDescent="0.3">
      <c r="A883" s="56"/>
      <c r="B883" s="57"/>
      <c r="C883" s="270"/>
      <c r="D883" s="271"/>
      <c r="E883" s="271"/>
      <c r="F883" s="271"/>
      <c r="G883" s="271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</row>
    <row r="884" spans="1:19" s="63" customFormat="1" x14ac:dyDescent="0.3">
      <c r="A884" s="56"/>
      <c r="B884" s="57"/>
      <c r="C884" s="58"/>
      <c r="D884" s="59"/>
      <c r="E884" s="60"/>
      <c r="F884" s="61"/>
      <c r="G884" s="62"/>
      <c r="H884" s="61"/>
      <c r="I884" s="62"/>
      <c r="J884" s="61"/>
      <c r="K884" s="62"/>
      <c r="L884" s="62"/>
      <c r="M884" s="62"/>
      <c r="N884" s="62"/>
      <c r="O884" s="62"/>
      <c r="P884" s="62"/>
      <c r="Q884" s="62"/>
      <c r="R884" s="62"/>
      <c r="S884" s="62"/>
    </row>
    <row r="885" spans="1:19" s="63" customFormat="1" x14ac:dyDescent="0.3">
      <c r="A885" s="56"/>
      <c r="B885" s="57"/>
      <c r="C885" s="270"/>
      <c r="D885" s="271"/>
      <c r="E885" s="271"/>
      <c r="F885" s="271"/>
      <c r="G885" s="271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</row>
    <row r="886" spans="1:19" s="63" customFormat="1" x14ac:dyDescent="0.3">
      <c r="A886" s="56"/>
      <c r="B886" s="57"/>
      <c r="C886" s="58"/>
      <c r="D886" s="59"/>
      <c r="E886" s="60"/>
      <c r="F886" s="61"/>
      <c r="G886" s="62"/>
      <c r="H886" s="61"/>
      <c r="I886" s="62"/>
      <c r="J886" s="61"/>
      <c r="K886" s="62"/>
      <c r="L886" s="62"/>
      <c r="M886" s="62"/>
      <c r="N886" s="62"/>
      <c r="O886" s="62"/>
      <c r="P886" s="62"/>
      <c r="Q886" s="62"/>
      <c r="R886" s="62"/>
      <c r="S886" s="62"/>
    </row>
    <row r="887" spans="1:19" s="63" customFormat="1" x14ac:dyDescent="0.3">
      <c r="A887" s="56"/>
      <c r="B887" s="57"/>
      <c r="C887" s="270"/>
      <c r="D887" s="271"/>
      <c r="E887" s="271"/>
      <c r="F887" s="271"/>
      <c r="G887" s="271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</row>
    <row r="888" spans="1:19" s="63" customFormat="1" x14ac:dyDescent="0.3">
      <c r="A888" s="56"/>
      <c r="B888" s="57"/>
      <c r="C888" s="58"/>
      <c r="D888" s="59"/>
      <c r="E888" s="60"/>
      <c r="F888" s="61"/>
      <c r="G888" s="62"/>
      <c r="H888" s="61"/>
      <c r="I888" s="62"/>
      <c r="J888" s="61"/>
      <c r="K888" s="62"/>
      <c r="L888" s="62"/>
      <c r="M888" s="62"/>
      <c r="N888" s="62"/>
      <c r="O888" s="62"/>
      <c r="P888" s="62"/>
      <c r="Q888" s="62"/>
      <c r="R888" s="62"/>
      <c r="S888" s="62"/>
    </row>
    <row r="889" spans="1:19" s="63" customFormat="1" x14ac:dyDescent="0.3">
      <c r="A889" s="56"/>
      <c r="B889" s="57"/>
      <c r="C889" s="270"/>
      <c r="D889" s="271"/>
      <c r="E889" s="271"/>
      <c r="F889" s="271"/>
      <c r="G889" s="271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</row>
    <row r="890" spans="1:19" s="63" customFormat="1" x14ac:dyDescent="0.3">
      <c r="A890" s="75"/>
      <c r="B890" s="76"/>
      <c r="C890" s="77"/>
      <c r="D890" s="78"/>
      <c r="E890" s="79"/>
      <c r="F890" s="80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</row>
    <row r="891" spans="1:19" s="63" customFormat="1" x14ac:dyDescent="0.3">
      <c r="A891" s="56"/>
      <c r="B891" s="57"/>
      <c r="C891" s="58"/>
      <c r="D891" s="59"/>
      <c r="E891" s="60"/>
      <c r="F891" s="61"/>
      <c r="G891" s="62"/>
      <c r="H891" s="61"/>
      <c r="I891" s="62"/>
      <c r="J891" s="61"/>
      <c r="K891" s="62"/>
      <c r="L891" s="62"/>
      <c r="M891" s="62"/>
      <c r="N891" s="62"/>
      <c r="O891" s="62"/>
      <c r="P891" s="62"/>
      <c r="Q891" s="62"/>
      <c r="R891" s="62"/>
      <c r="S891" s="62"/>
    </row>
    <row r="892" spans="1:19" s="63" customFormat="1" x14ac:dyDescent="0.3">
      <c r="A892" s="56"/>
      <c r="B892" s="57"/>
      <c r="C892" s="270"/>
      <c r="D892" s="271"/>
      <c r="E892" s="271"/>
      <c r="F892" s="271"/>
      <c r="G892" s="271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</row>
    <row r="893" spans="1:19" s="63" customFormat="1" ht="15" customHeight="1" x14ac:dyDescent="0.3">
      <c r="A893" s="56"/>
      <c r="B893" s="57"/>
      <c r="C893" s="58"/>
      <c r="D893" s="59"/>
      <c r="E893" s="60"/>
      <c r="F893" s="61"/>
      <c r="G893" s="62"/>
      <c r="H893" s="61"/>
      <c r="I893" s="62"/>
      <c r="J893" s="61"/>
      <c r="K893" s="62"/>
      <c r="L893" s="62"/>
      <c r="M893" s="62"/>
      <c r="N893" s="62"/>
      <c r="O893" s="62"/>
      <c r="P893" s="62"/>
      <c r="Q893" s="62"/>
      <c r="R893" s="62"/>
      <c r="S893" s="62"/>
    </row>
    <row r="894" spans="1:19" s="63" customFormat="1" x14ac:dyDescent="0.3">
      <c r="A894" s="56"/>
      <c r="B894" s="57"/>
      <c r="C894" s="270"/>
      <c r="D894" s="271"/>
      <c r="E894" s="271"/>
      <c r="F894" s="271"/>
      <c r="G894" s="271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</row>
    <row r="895" spans="1:19" s="63" customFormat="1" x14ac:dyDescent="0.3">
      <c r="A895" s="56"/>
      <c r="B895" s="57"/>
      <c r="C895" s="58"/>
      <c r="D895" s="59"/>
      <c r="E895" s="60"/>
      <c r="F895" s="61"/>
      <c r="G895" s="62"/>
      <c r="H895" s="61"/>
      <c r="I895" s="62"/>
      <c r="J895" s="61"/>
      <c r="K895" s="62"/>
      <c r="L895" s="62"/>
      <c r="M895" s="62"/>
      <c r="N895" s="62"/>
      <c r="O895" s="62"/>
      <c r="P895" s="62"/>
      <c r="Q895" s="62"/>
      <c r="R895" s="62"/>
      <c r="S895" s="62"/>
    </row>
    <row r="896" spans="1:19" s="63" customFormat="1" x14ac:dyDescent="0.3">
      <c r="A896" s="56"/>
      <c r="B896" s="57"/>
      <c r="C896" s="270"/>
      <c r="D896" s="271"/>
      <c r="E896" s="271"/>
      <c r="F896" s="271"/>
      <c r="G896" s="271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</row>
    <row r="897" spans="1:19" s="63" customFormat="1" x14ac:dyDescent="0.3">
      <c r="A897" s="75"/>
      <c r="B897" s="76"/>
      <c r="C897" s="77"/>
      <c r="D897" s="78"/>
      <c r="E897" s="79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</row>
    <row r="898" spans="1:19" s="63" customFormat="1" x14ac:dyDescent="0.3">
      <c r="A898" s="56"/>
      <c r="B898" s="57"/>
      <c r="C898" s="58"/>
      <c r="D898" s="59"/>
      <c r="E898" s="60"/>
      <c r="F898" s="61"/>
      <c r="G898" s="62"/>
      <c r="H898" s="61"/>
      <c r="I898" s="62"/>
      <c r="J898" s="61"/>
      <c r="K898" s="62"/>
      <c r="L898" s="62"/>
      <c r="M898" s="62"/>
      <c r="N898" s="62"/>
      <c r="O898" s="62"/>
      <c r="P898" s="62"/>
      <c r="Q898" s="62"/>
      <c r="R898" s="62"/>
      <c r="S898" s="62"/>
    </row>
    <row r="899" spans="1:19" s="63" customFormat="1" x14ac:dyDescent="0.3">
      <c r="A899" s="56"/>
      <c r="B899" s="57"/>
      <c r="C899" s="272"/>
      <c r="D899" s="273"/>
      <c r="E899" s="273"/>
      <c r="F899" s="273"/>
      <c r="G899" s="273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</row>
    <row r="900" spans="1:19" s="63" customFormat="1" x14ac:dyDescent="0.3">
      <c r="A900" s="56"/>
      <c r="B900" s="57"/>
      <c r="C900" s="270"/>
      <c r="D900" s="271"/>
      <c r="E900" s="271"/>
      <c r="F900" s="271"/>
      <c r="G900" s="271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</row>
    <row r="901" spans="1:19" s="63" customFormat="1" x14ac:dyDescent="0.3">
      <c r="A901" s="56"/>
      <c r="B901" s="57"/>
      <c r="C901" s="58"/>
      <c r="D901" s="59"/>
      <c r="E901" s="60"/>
      <c r="F901" s="61"/>
      <c r="G901" s="62"/>
      <c r="H901" s="61"/>
      <c r="I901" s="62"/>
      <c r="J901" s="61"/>
      <c r="K901" s="62"/>
      <c r="L901" s="62"/>
      <c r="M901" s="62"/>
      <c r="N901" s="62"/>
      <c r="O901" s="62"/>
      <c r="P901" s="62"/>
      <c r="Q901" s="62"/>
      <c r="R901" s="62"/>
      <c r="S901" s="62"/>
    </row>
    <row r="902" spans="1:19" s="63" customFormat="1" x14ac:dyDescent="0.3">
      <c r="A902" s="56"/>
      <c r="B902" s="57"/>
      <c r="C902" s="270"/>
      <c r="D902" s="271"/>
      <c r="E902" s="271"/>
      <c r="F902" s="271"/>
      <c r="G902" s="271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</row>
    <row r="903" spans="1:19" s="63" customFormat="1" x14ac:dyDescent="0.3">
      <c r="A903" s="56"/>
      <c r="B903" s="57"/>
      <c r="C903" s="58"/>
      <c r="D903" s="59"/>
      <c r="E903" s="60"/>
      <c r="F903" s="61"/>
      <c r="G903" s="62"/>
      <c r="H903" s="61"/>
      <c r="I903" s="62"/>
      <c r="J903" s="61"/>
      <c r="K903" s="62"/>
      <c r="L903" s="62"/>
      <c r="M903" s="62"/>
      <c r="N903" s="62"/>
      <c r="O903" s="62"/>
      <c r="P903" s="62"/>
      <c r="Q903" s="62"/>
      <c r="R903" s="62"/>
      <c r="S903" s="62"/>
    </row>
    <row r="904" spans="1:19" s="63" customFormat="1" x14ac:dyDescent="0.3">
      <c r="A904" s="56"/>
      <c r="B904" s="57"/>
      <c r="C904" s="270"/>
      <c r="D904" s="271"/>
      <c r="E904" s="271"/>
      <c r="F904" s="271"/>
      <c r="G904" s="271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</row>
    <row r="905" spans="1:19" s="63" customFormat="1" x14ac:dyDescent="0.3">
      <c r="A905" s="56"/>
      <c r="B905" s="57"/>
      <c r="C905" s="58"/>
      <c r="D905" s="59"/>
      <c r="E905" s="60"/>
      <c r="F905" s="61"/>
      <c r="G905" s="62"/>
      <c r="H905" s="61"/>
      <c r="I905" s="62"/>
      <c r="J905" s="61"/>
      <c r="K905" s="62"/>
      <c r="L905" s="62"/>
      <c r="M905" s="62"/>
      <c r="N905" s="62"/>
      <c r="O905" s="62"/>
      <c r="P905" s="62"/>
      <c r="Q905" s="62"/>
      <c r="R905" s="62"/>
      <c r="S905" s="62"/>
    </row>
    <row r="906" spans="1:19" s="63" customFormat="1" ht="15" customHeight="1" x14ac:dyDescent="0.3">
      <c r="A906" s="56"/>
      <c r="B906" s="57"/>
      <c r="C906" s="270"/>
      <c r="D906" s="271"/>
      <c r="E906" s="271"/>
      <c r="F906" s="271"/>
      <c r="G906" s="271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</row>
    <row r="907" spans="1:19" s="63" customFormat="1" x14ac:dyDescent="0.3">
      <c r="A907" s="56"/>
      <c r="B907" s="57"/>
      <c r="C907" s="58"/>
      <c r="D907" s="59"/>
      <c r="E907" s="60"/>
      <c r="F907" s="61"/>
      <c r="G907" s="62"/>
      <c r="H907" s="61"/>
      <c r="I907" s="62"/>
      <c r="J907" s="61"/>
      <c r="K907" s="62"/>
      <c r="L907" s="62"/>
      <c r="M907" s="62"/>
      <c r="N907" s="62"/>
      <c r="O907" s="62"/>
      <c r="P907" s="62"/>
      <c r="Q907" s="62"/>
      <c r="R907" s="62"/>
      <c r="S907" s="62"/>
    </row>
    <row r="908" spans="1:19" s="63" customFormat="1" x14ac:dyDescent="0.3">
      <c r="A908" s="56"/>
      <c r="B908" s="57"/>
      <c r="C908" s="270"/>
      <c r="D908" s="271"/>
      <c r="E908" s="271"/>
      <c r="F908" s="271"/>
      <c r="G908" s="271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</row>
    <row r="909" spans="1:19" s="63" customFormat="1" x14ac:dyDescent="0.3">
      <c r="A909" s="56"/>
      <c r="B909" s="57"/>
      <c r="C909" s="58"/>
      <c r="D909" s="59"/>
      <c r="E909" s="60"/>
      <c r="F909" s="61"/>
      <c r="G909" s="62"/>
      <c r="H909" s="61"/>
      <c r="I909" s="62"/>
      <c r="J909" s="61"/>
      <c r="K909" s="62"/>
      <c r="L909" s="62"/>
      <c r="M909" s="62"/>
      <c r="N909" s="62"/>
      <c r="O909" s="62"/>
      <c r="P909" s="62"/>
      <c r="Q909" s="62"/>
      <c r="R909" s="62"/>
      <c r="S909" s="62"/>
    </row>
    <row r="910" spans="1:19" s="63" customFormat="1" x14ac:dyDescent="0.3">
      <c r="A910" s="56"/>
      <c r="B910" s="57"/>
      <c r="C910" s="270"/>
      <c r="D910" s="271"/>
      <c r="E910" s="271"/>
      <c r="F910" s="271"/>
      <c r="G910" s="271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</row>
    <row r="911" spans="1:19" s="63" customFormat="1" x14ac:dyDescent="0.3">
      <c r="A911" s="56"/>
      <c r="B911" s="57"/>
      <c r="C911" s="58"/>
      <c r="D911" s="59"/>
      <c r="E911" s="60"/>
      <c r="F911" s="61"/>
      <c r="G911" s="62"/>
      <c r="H911" s="61"/>
      <c r="I911" s="62"/>
      <c r="J911" s="61"/>
      <c r="K911" s="62"/>
      <c r="L911" s="62"/>
      <c r="M911" s="62"/>
      <c r="N911" s="62"/>
      <c r="O911" s="62"/>
      <c r="P911" s="62"/>
      <c r="Q911" s="62"/>
      <c r="R911" s="62"/>
      <c r="S911" s="62"/>
    </row>
    <row r="912" spans="1:19" s="63" customFormat="1" x14ac:dyDescent="0.3">
      <c r="A912" s="56"/>
      <c r="B912" s="57"/>
      <c r="C912" s="272"/>
      <c r="D912" s="273"/>
      <c r="E912" s="273"/>
      <c r="F912" s="273"/>
      <c r="G912" s="273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</row>
    <row r="913" spans="1:19" s="63" customFormat="1" x14ac:dyDescent="0.3">
      <c r="A913" s="56"/>
      <c r="B913" s="57"/>
      <c r="C913" s="270"/>
      <c r="D913" s="271"/>
      <c r="E913" s="271"/>
      <c r="F913" s="271"/>
      <c r="G913" s="271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</row>
    <row r="914" spans="1:19" s="63" customFormat="1" x14ac:dyDescent="0.3">
      <c r="A914" s="75"/>
      <c r="B914" s="76"/>
      <c r="C914" s="77"/>
      <c r="D914" s="78"/>
      <c r="E914" s="79"/>
      <c r="F914" s="80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</row>
    <row r="915" spans="1:19" s="63" customFormat="1" x14ac:dyDescent="0.3">
      <c r="A915" s="56"/>
      <c r="B915" s="57"/>
      <c r="C915" s="58"/>
      <c r="D915" s="59"/>
      <c r="E915" s="60"/>
      <c r="F915" s="61"/>
      <c r="G915" s="62"/>
      <c r="H915" s="61"/>
      <c r="I915" s="62"/>
      <c r="J915" s="61"/>
      <c r="K915" s="62"/>
      <c r="L915" s="62"/>
      <c r="M915" s="62"/>
      <c r="N915" s="62"/>
      <c r="O915" s="62"/>
      <c r="P915" s="62"/>
      <c r="Q915" s="62"/>
      <c r="R915" s="62"/>
      <c r="S915" s="62"/>
    </row>
    <row r="916" spans="1:19" s="63" customFormat="1" x14ac:dyDescent="0.3">
      <c r="A916" s="56"/>
      <c r="B916" s="57"/>
      <c r="C916" s="270"/>
      <c r="D916" s="271"/>
      <c r="E916" s="271"/>
      <c r="F916" s="271"/>
      <c r="G916" s="271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</row>
    <row r="917" spans="1:19" s="63" customFormat="1" x14ac:dyDescent="0.3">
      <c r="A917" s="56"/>
      <c r="B917" s="57"/>
      <c r="C917" s="58"/>
      <c r="D917" s="59"/>
      <c r="E917" s="60"/>
      <c r="F917" s="61"/>
      <c r="G917" s="62"/>
      <c r="H917" s="61"/>
      <c r="I917" s="62"/>
      <c r="J917" s="61"/>
      <c r="K917" s="62"/>
      <c r="L917" s="62"/>
      <c r="M917" s="62"/>
      <c r="N917" s="62"/>
      <c r="O917" s="62"/>
      <c r="P917" s="62"/>
      <c r="Q917" s="62"/>
      <c r="R917" s="62"/>
      <c r="S917" s="62"/>
    </row>
    <row r="918" spans="1:19" s="63" customFormat="1" x14ac:dyDescent="0.3">
      <c r="A918" s="56"/>
      <c r="B918" s="57"/>
      <c r="C918" s="272"/>
      <c r="D918" s="273"/>
      <c r="E918" s="273"/>
      <c r="F918" s="273"/>
      <c r="G918" s="273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</row>
    <row r="919" spans="1:19" s="63" customFormat="1" x14ac:dyDescent="0.3">
      <c r="A919" s="56"/>
      <c r="B919" s="57"/>
      <c r="C919" s="270"/>
      <c r="D919" s="271"/>
      <c r="E919" s="271"/>
      <c r="F919" s="271"/>
      <c r="G919" s="271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</row>
    <row r="920" spans="1:19" s="63" customFormat="1" x14ac:dyDescent="0.3">
      <c r="A920" s="56"/>
      <c r="B920" s="57"/>
      <c r="C920" s="58"/>
      <c r="D920" s="59"/>
      <c r="E920" s="60"/>
      <c r="F920" s="61"/>
      <c r="G920" s="62"/>
      <c r="H920" s="61"/>
      <c r="I920" s="62"/>
      <c r="J920" s="61"/>
      <c r="K920" s="62"/>
      <c r="L920" s="62"/>
      <c r="M920" s="62"/>
      <c r="N920" s="62"/>
      <c r="O920" s="62"/>
      <c r="P920" s="62"/>
      <c r="Q920" s="62"/>
      <c r="R920" s="62"/>
      <c r="S920" s="62"/>
    </row>
    <row r="921" spans="1:19" s="63" customFormat="1" x14ac:dyDescent="0.3">
      <c r="A921" s="56"/>
      <c r="B921" s="57"/>
      <c r="C921" s="270"/>
      <c r="D921" s="271"/>
      <c r="E921" s="271"/>
      <c r="F921" s="271"/>
      <c r="G921" s="271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</row>
    <row r="922" spans="1:19" s="63" customFormat="1" ht="15" customHeight="1" x14ac:dyDescent="0.3">
      <c r="A922" s="56"/>
      <c r="B922" s="57"/>
      <c r="C922" s="58"/>
      <c r="D922" s="59"/>
      <c r="E922" s="60"/>
      <c r="F922" s="61"/>
      <c r="G922" s="62"/>
      <c r="H922" s="61"/>
      <c r="I922" s="62"/>
      <c r="J922" s="61"/>
      <c r="K922" s="62"/>
      <c r="L922" s="62"/>
      <c r="M922" s="62"/>
      <c r="N922" s="62"/>
      <c r="O922" s="62"/>
      <c r="P922" s="62"/>
      <c r="Q922" s="62"/>
      <c r="R922" s="62"/>
      <c r="S922" s="62"/>
    </row>
    <row r="923" spans="1:19" s="63" customFormat="1" x14ac:dyDescent="0.3">
      <c r="A923" s="56"/>
      <c r="B923" s="57"/>
      <c r="C923" s="270"/>
      <c r="D923" s="271"/>
      <c r="E923" s="271"/>
      <c r="F923" s="271"/>
      <c r="G923" s="271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</row>
    <row r="924" spans="1:19" s="63" customFormat="1" x14ac:dyDescent="0.3">
      <c r="A924" s="56"/>
      <c r="B924" s="57"/>
      <c r="C924" s="58"/>
      <c r="D924" s="59"/>
      <c r="E924" s="60"/>
      <c r="F924" s="61"/>
      <c r="G924" s="62"/>
      <c r="H924" s="61"/>
      <c r="I924" s="62"/>
      <c r="J924" s="61"/>
      <c r="K924" s="62"/>
      <c r="L924" s="62"/>
      <c r="M924" s="62"/>
      <c r="N924" s="62"/>
      <c r="O924" s="62"/>
      <c r="P924" s="62"/>
      <c r="Q924" s="62"/>
      <c r="R924" s="62"/>
      <c r="S924" s="62"/>
    </row>
    <row r="925" spans="1:19" s="63" customFormat="1" ht="15" customHeight="1" x14ac:dyDescent="0.3">
      <c r="A925" s="56"/>
      <c r="B925" s="57"/>
      <c r="C925" s="272"/>
      <c r="D925" s="273"/>
      <c r="E925" s="273"/>
      <c r="F925" s="273"/>
      <c r="G925" s="273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</row>
    <row r="926" spans="1:19" s="63" customFormat="1" x14ac:dyDescent="0.3">
      <c r="A926" s="56"/>
      <c r="B926" s="57"/>
      <c r="C926" s="270"/>
      <c r="D926" s="271"/>
      <c r="E926" s="271"/>
      <c r="F926" s="271"/>
      <c r="G926" s="271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</row>
    <row r="927" spans="1:19" s="63" customFormat="1" x14ac:dyDescent="0.3">
      <c r="A927" s="56"/>
      <c r="B927" s="57"/>
      <c r="C927" s="58"/>
      <c r="D927" s="59"/>
      <c r="E927" s="60"/>
      <c r="F927" s="61"/>
      <c r="G927" s="62"/>
      <c r="H927" s="61"/>
      <c r="I927" s="62"/>
      <c r="J927" s="61"/>
      <c r="K927" s="62"/>
      <c r="L927" s="62"/>
      <c r="M927" s="62"/>
      <c r="N927" s="62"/>
      <c r="O927" s="62"/>
      <c r="P927" s="62"/>
      <c r="Q927" s="62"/>
      <c r="R927" s="62"/>
      <c r="S927" s="62"/>
    </row>
    <row r="928" spans="1:19" s="63" customFormat="1" ht="15" customHeight="1" x14ac:dyDescent="0.3">
      <c r="A928" s="56"/>
      <c r="B928" s="57"/>
      <c r="C928" s="272"/>
      <c r="D928" s="273"/>
      <c r="E928" s="273"/>
      <c r="F928" s="273"/>
      <c r="G928" s="273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</row>
    <row r="929" spans="1:19" s="63" customFormat="1" x14ac:dyDescent="0.3">
      <c r="A929" s="56"/>
      <c r="B929" s="57"/>
      <c r="C929" s="270"/>
      <c r="D929" s="271"/>
      <c r="E929" s="271"/>
      <c r="F929" s="271"/>
      <c r="G929" s="271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</row>
    <row r="930" spans="1:19" s="63" customFormat="1" x14ac:dyDescent="0.3">
      <c r="A930" s="56"/>
      <c r="B930" s="57"/>
      <c r="C930" s="58"/>
      <c r="D930" s="59"/>
      <c r="E930" s="60"/>
      <c r="F930" s="61"/>
      <c r="G930" s="62"/>
      <c r="H930" s="61"/>
      <c r="I930" s="62"/>
      <c r="J930" s="61"/>
      <c r="K930" s="62"/>
      <c r="L930" s="62"/>
      <c r="M930" s="62"/>
      <c r="N930" s="62"/>
      <c r="O930" s="62"/>
      <c r="P930" s="62"/>
      <c r="Q930" s="62"/>
      <c r="R930" s="62"/>
      <c r="S930" s="62"/>
    </row>
    <row r="931" spans="1:19" s="63" customFormat="1" ht="15" customHeight="1" x14ac:dyDescent="0.3">
      <c r="A931" s="56"/>
      <c r="B931" s="57"/>
      <c r="C931" s="272"/>
      <c r="D931" s="273"/>
      <c r="E931" s="273"/>
      <c r="F931" s="273"/>
      <c r="G931" s="273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</row>
    <row r="932" spans="1:19" s="63" customFormat="1" x14ac:dyDescent="0.3">
      <c r="A932" s="56"/>
      <c r="B932" s="57"/>
      <c r="C932" s="270"/>
      <c r="D932" s="271"/>
      <c r="E932" s="271"/>
      <c r="F932" s="271"/>
      <c r="G932" s="271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</row>
    <row r="933" spans="1:19" s="63" customFormat="1" x14ac:dyDescent="0.3">
      <c r="A933" s="56"/>
      <c r="B933" s="57"/>
      <c r="C933" s="58"/>
      <c r="D933" s="59"/>
      <c r="E933" s="60"/>
      <c r="F933" s="61"/>
      <c r="G933" s="62"/>
      <c r="H933" s="61"/>
      <c r="I933" s="62"/>
      <c r="J933" s="61"/>
      <c r="K933" s="62"/>
      <c r="L933" s="62"/>
      <c r="M933" s="62"/>
      <c r="N933" s="62"/>
      <c r="O933" s="62"/>
      <c r="P933" s="62"/>
      <c r="Q933" s="62"/>
      <c r="R933" s="62"/>
      <c r="S933" s="62"/>
    </row>
    <row r="934" spans="1:19" s="63" customFormat="1" x14ac:dyDescent="0.3">
      <c r="A934" s="56"/>
      <c r="B934" s="57"/>
      <c r="C934" s="272"/>
      <c r="D934" s="273"/>
      <c r="E934" s="273"/>
      <c r="F934" s="273"/>
      <c r="G934" s="273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</row>
    <row r="935" spans="1:19" s="63" customFormat="1" x14ac:dyDescent="0.3">
      <c r="A935" s="56"/>
      <c r="B935" s="57"/>
      <c r="C935" s="270"/>
      <c r="D935" s="271"/>
      <c r="E935" s="271"/>
      <c r="F935" s="271"/>
      <c r="G935" s="271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</row>
    <row r="936" spans="1:19" s="63" customFormat="1" x14ac:dyDescent="0.3">
      <c r="A936" s="56"/>
      <c r="B936" s="57"/>
      <c r="C936" s="58"/>
      <c r="D936" s="59"/>
      <c r="E936" s="60"/>
      <c r="F936" s="61"/>
      <c r="G936" s="62"/>
      <c r="H936" s="61"/>
      <c r="I936" s="62"/>
      <c r="J936" s="61"/>
      <c r="K936" s="62"/>
      <c r="L936" s="62"/>
      <c r="M936" s="62"/>
      <c r="N936" s="62"/>
      <c r="O936" s="62"/>
      <c r="P936" s="62"/>
      <c r="Q936" s="62"/>
      <c r="R936" s="62"/>
      <c r="S936" s="62"/>
    </row>
    <row r="937" spans="1:19" s="63" customFormat="1" x14ac:dyDescent="0.3">
      <c r="A937" s="56"/>
      <c r="B937" s="57"/>
      <c r="C937" s="272"/>
      <c r="D937" s="273"/>
      <c r="E937" s="273"/>
      <c r="F937" s="273"/>
      <c r="G937" s="273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</row>
    <row r="938" spans="1:19" s="63" customFormat="1" x14ac:dyDescent="0.3">
      <c r="A938" s="56"/>
      <c r="B938" s="57"/>
      <c r="C938" s="270"/>
      <c r="D938" s="271"/>
      <c r="E938" s="271"/>
      <c r="F938" s="271"/>
      <c r="G938" s="271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</row>
    <row r="939" spans="1:19" s="63" customFormat="1" x14ac:dyDescent="0.3">
      <c r="A939" s="75"/>
      <c r="B939" s="76"/>
      <c r="C939" s="77"/>
      <c r="D939" s="78"/>
      <c r="E939" s="79"/>
      <c r="F939" s="80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</row>
    <row r="940" spans="1:19" s="63" customFormat="1" x14ac:dyDescent="0.3">
      <c r="A940" s="56"/>
      <c r="B940" s="57"/>
      <c r="C940" s="272"/>
      <c r="D940" s="273"/>
      <c r="E940" s="273"/>
      <c r="F940" s="273"/>
      <c r="G940" s="273"/>
      <c r="H940" s="62"/>
      <c r="I940" s="62"/>
      <c r="J940" s="62"/>
      <c r="K940" s="62"/>
      <c r="L940" s="62"/>
      <c r="M940" s="62"/>
      <c r="N940" s="60"/>
      <c r="O940" s="60"/>
      <c r="P940" s="60"/>
      <c r="Q940" s="60"/>
      <c r="R940" s="62"/>
      <c r="S940" s="62"/>
    </row>
    <row r="941" spans="1:19" s="63" customFormat="1" x14ac:dyDescent="0.3">
      <c r="A941" s="56"/>
      <c r="B941" s="57"/>
      <c r="C941" s="58"/>
      <c r="D941" s="59"/>
      <c r="E941" s="60"/>
      <c r="F941" s="61"/>
      <c r="G941" s="62"/>
      <c r="H941" s="61"/>
      <c r="I941" s="62"/>
      <c r="J941" s="61"/>
      <c r="K941" s="62"/>
      <c r="L941" s="62"/>
      <c r="M941" s="62"/>
      <c r="N941" s="60"/>
      <c r="O941" s="60"/>
      <c r="P941" s="60"/>
      <c r="Q941" s="60"/>
      <c r="R941" s="62"/>
      <c r="S941" s="62"/>
    </row>
    <row r="942" spans="1:19" s="63" customFormat="1" ht="15" customHeight="1" x14ac:dyDescent="0.3">
      <c r="A942" s="56"/>
      <c r="B942" s="57"/>
      <c r="C942" s="272"/>
      <c r="D942" s="273"/>
      <c r="E942" s="273"/>
      <c r="F942" s="273"/>
      <c r="G942" s="273"/>
      <c r="H942" s="62"/>
      <c r="I942" s="62"/>
      <c r="J942" s="62"/>
      <c r="K942" s="62"/>
      <c r="L942" s="62"/>
      <c r="M942" s="62"/>
      <c r="N942" s="60"/>
      <c r="O942" s="60"/>
      <c r="P942" s="60"/>
      <c r="Q942" s="60"/>
      <c r="R942" s="62"/>
      <c r="S942" s="62"/>
    </row>
    <row r="943" spans="1:19" s="63" customFormat="1" x14ac:dyDescent="0.3">
      <c r="A943" s="56"/>
      <c r="B943" s="57"/>
      <c r="C943" s="58"/>
      <c r="D943" s="59"/>
      <c r="E943" s="60"/>
      <c r="F943" s="61"/>
      <c r="G943" s="62"/>
      <c r="H943" s="61"/>
      <c r="I943" s="62"/>
      <c r="J943" s="61"/>
      <c r="K943" s="62"/>
      <c r="L943" s="62"/>
      <c r="M943" s="62"/>
      <c r="N943" s="60"/>
      <c r="O943" s="60"/>
      <c r="P943" s="60"/>
      <c r="Q943" s="60"/>
      <c r="R943" s="62"/>
      <c r="S943" s="62"/>
    </row>
    <row r="944" spans="1:19" s="63" customFormat="1" ht="15" customHeight="1" x14ac:dyDescent="0.3">
      <c r="A944" s="56"/>
      <c r="B944" s="57"/>
      <c r="C944" s="272"/>
      <c r="D944" s="273"/>
      <c r="E944" s="273"/>
      <c r="F944" s="273"/>
      <c r="G944" s="273"/>
      <c r="H944" s="62"/>
      <c r="I944" s="62"/>
      <c r="J944" s="62"/>
      <c r="K944" s="62"/>
      <c r="L944" s="62"/>
      <c r="M944" s="62"/>
      <c r="N944" s="60"/>
      <c r="O944" s="60"/>
      <c r="P944" s="60"/>
      <c r="Q944" s="60"/>
      <c r="R944" s="62"/>
      <c r="S944" s="62"/>
    </row>
    <row r="945" spans="1:19" s="63" customFormat="1" x14ac:dyDescent="0.3">
      <c r="A945" s="56"/>
      <c r="B945" s="57"/>
      <c r="C945" s="58"/>
      <c r="D945" s="59"/>
      <c r="E945" s="60"/>
      <c r="F945" s="61"/>
      <c r="G945" s="62"/>
      <c r="H945" s="61"/>
      <c r="I945" s="62"/>
      <c r="J945" s="61"/>
      <c r="K945" s="62"/>
      <c r="L945" s="62"/>
      <c r="M945" s="62"/>
      <c r="N945" s="60"/>
      <c r="O945" s="60"/>
      <c r="P945" s="60"/>
      <c r="Q945" s="60"/>
      <c r="R945" s="62"/>
      <c r="S945" s="62"/>
    </row>
    <row r="946" spans="1:19" s="63" customFormat="1" x14ac:dyDescent="0.3">
      <c r="A946" s="56"/>
      <c r="B946" s="57"/>
      <c r="C946" s="58"/>
      <c r="D946" s="59"/>
      <c r="E946" s="60"/>
      <c r="F946" s="61"/>
      <c r="G946" s="62"/>
      <c r="H946" s="61"/>
      <c r="I946" s="62"/>
      <c r="J946" s="61"/>
      <c r="K946" s="62"/>
      <c r="L946" s="62"/>
      <c r="M946" s="62"/>
      <c r="N946" s="62"/>
      <c r="O946" s="62"/>
      <c r="P946" s="62"/>
      <c r="Q946" s="62"/>
      <c r="R946" s="62"/>
      <c r="S946" s="62"/>
    </row>
    <row r="947" spans="1:19" s="63" customFormat="1" x14ac:dyDescent="0.3">
      <c r="A947" s="56"/>
      <c r="B947" s="57"/>
      <c r="C947" s="58"/>
      <c r="D947" s="59"/>
      <c r="E947" s="60"/>
      <c r="F947" s="61"/>
      <c r="G947" s="62"/>
      <c r="H947" s="61"/>
      <c r="I947" s="62"/>
      <c r="J947" s="61"/>
      <c r="K947" s="62"/>
      <c r="L947" s="62"/>
      <c r="M947" s="62"/>
      <c r="N947" s="62"/>
      <c r="O947" s="62"/>
      <c r="P947" s="62"/>
      <c r="Q947" s="62"/>
      <c r="R947" s="62"/>
      <c r="S947" s="62"/>
    </row>
    <row r="948" spans="1:19" s="63" customFormat="1" x14ac:dyDescent="0.3">
      <c r="A948" s="56"/>
      <c r="B948" s="57"/>
      <c r="C948" s="272"/>
      <c r="D948" s="273"/>
      <c r="E948" s="273"/>
      <c r="F948" s="273"/>
      <c r="G948" s="273"/>
      <c r="H948" s="61"/>
      <c r="I948" s="62"/>
      <c r="J948" s="61"/>
      <c r="K948" s="62"/>
      <c r="L948" s="62"/>
      <c r="M948" s="62"/>
      <c r="N948" s="62"/>
      <c r="O948" s="62"/>
      <c r="P948" s="62"/>
      <c r="Q948" s="62"/>
      <c r="R948" s="62"/>
      <c r="S948" s="62"/>
    </row>
    <row r="949" spans="1:19" s="63" customFormat="1" x14ac:dyDescent="0.3">
      <c r="A949" s="56"/>
      <c r="B949" s="57"/>
      <c r="C949" s="58"/>
      <c r="D949" s="59"/>
      <c r="E949" s="60"/>
      <c r="F949" s="61"/>
      <c r="G949" s="62"/>
      <c r="H949" s="61"/>
      <c r="I949" s="62"/>
      <c r="J949" s="61"/>
      <c r="K949" s="62"/>
      <c r="L949" s="62"/>
      <c r="M949" s="62"/>
      <c r="N949" s="62"/>
      <c r="O949" s="62"/>
      <c r="P949" s="62"/>
      <c r="Q949" s="62"/>
      <c r="R949" s="62"/>
      <c r="S949" s="62"/>
    </row>
    <row r="950" spans="1:19" s="63" customFormat="1" x14ac:dyDescent="0.3">
      <c r="A950" s="56"/>
      <c r="B950" s="57"/>
      <c r="C950" s="272"/>
      <c r="D950" s="273"/>
      <c r="E950" s="273"/>
      <c r="F950" s="273"/>
      <c r="G950" s="273"/>
      <c r="H950" s="61"/>
      <c r="I950" s="62"/>
      <c r="J950" s="61"/>
      <c r="K950" s="62"/>
      <c r="L950" s="62"/>
      <c r="M950" s="62"/>
      <c r="N950" s="62"/>
      <c r="O950" s="62"/>
      <c r="P950" s="62"/>
      <c r="Q950" s="62"/>
      <c r="R950" s="62"/>
      <c r="S950" s="62"/>
    </row>
    <row r="951" spans="1:19" s="63" customFormat="1" x14ac:dyDescent="0.3">
      <c r="A951" s="56"/>
      <c r="B951" s="57"/>
      <c r="C951" s="58"/>
      <c r="D951" s="59"/>
      <c r="E951" s="60"/>
      <c r="F951" s="61"/>
      <c r="G951" s="62"/>
      <c r="H951" s="61"/>
      <c r="I951" s="62"/>
      <c r="J951" s="61"/>
      <c r="K951" s="62"/>
      <c r="L951" s="62"/>
      <c r="M951" s="62"/>
      <c r="N951" s="62"/>
      <c r="O951" s="62"/>
      <c r="P951" s="62"/>
      <c r="Q951" s="62"/>
      <c r="R951" s="62"/>
      <c r="S951" s="62"/>
    </row>
    <row r="952" spans="1:19" s="63" customFormat="1" x14ac:dyDescent="0.3">
      <c r="A952" s="56"/>
      <c r="B952" s="57"/>
      <c r="C952" s="272"/>
      <c r="D952" s="273"/>
      <c r="E952" s="273"/>
      <c r="F952" s="273"/>
      <c r="G952" s="273"/>
      <c r="H952" s="61"/>
      <c r="I952" s="62"/>
      <c r="J952" s="61"/>
      <c r="K952" s="62"/>
      <c r="L952" s="62"/>
      <c r="M952" s="62"/>
      <c r="N952" s="62"/>
      <c r="O952" s="62"/>
      <c r="P952" s="62"/>
      <c r="Q952" s="62"/>
      <c r="R952" s="62"/>
      <c r="S952" s="62"/>
    </row>
    <row r="953" spans="1:19" s="63" customFormat="1" x14ac:dyDescent="0.3">
      <c r="A953" s="56"/>
      <c r="B953" s="57"/>
      <c r="C953" s="270"/>
      <c r="D953" s="271"/>
      <c r="E953" s="271"/>
      <c r="F953" s="271"/>
      <c r="G953" s="271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</row>
    <row r="954" spans="1:19" s="63" customFormat="1" x14ac:dyDescent="0.3">
      <c r="A954" s="56"/>
      <c r="B954" s="57"/>
      <c r="C954" s="58"/>
      <c r="D954" s="59"/>
      <c r="E954" s="60"/>
      <c r="F954" s="61"/>
      <c r="G954" s="62"/>
      <c r="H954" s="61"/>
      <c r="I954" s="62"/>
      <c r="J954" s="61"/>
      <c r="K954" s="62"/>
      <c r="L954" s="62"/>
      <c r="M954" s="62"/>
      <c r="N954" s="62"/>
      <c r="O954" s="62"/>
      <c r="P954" s="62"/>
      <c r="Q954" s="62"/>
      <c r="R954" s="62"/>
      <c r="S954" s="62"/>
    </row>
    <row r="955" spans="1:19" s="63" customFormat="1" x14ac:dyDescent="0.3">
      <c r="A955" s="56"/>
      <c r="B955" s="57"/>
      <c r="C955" s="270"/>
      <c r="D955" s="271"/>
      <c r="E955" s="271"/>
      <c r="F955" s="271"/>
      <c r="G955" s="271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</row>
    <row r="956" spans="1:19" s="63" customFormat="1" x14ac:dyDescent="0.3">
      <c r="A956" s="56"/>
      <c r="B956" s="57"/>
      <c r="C956" s="58"/>
      <c r="D956" s="59"/>
      <c r="E956" s="60"/>
      <c r="F956" s="61"/>
      <c r="G956" s="62"/>
      <c r="H956" s="61"/>
      <c r="I956" s="62"/>
      <c r="J956" s="61"/>
      <c r="K956" s="62"/>
      <c r="L956" s="62"/>
      <c r="M956" s="62"/>
      <c r="N956" s="62"/>
      <c r="O956" s="62"/>
      <c r="P956" s="62"/>
      <c r="Q956" s="62"/>
      <c r="R956" s="62"/>
      <c r="S956" s="62"/>
    </row>
    <row r="957" spans="1:19" s="63" customFormat="1" x14ac:dyDescent="0.3">
      <c r="A957" s="56"/>
      <c r="B957" s="57"/>
      <c r="C957" s="270"/>
      <c r="D957" s="271"/>
      <c r="E957" s="271"/>
      <c r="F957" s="271"/>
      <c r="G957" s="271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</row>
    <row r="958" spans="1:19" s="63" customFormat="1" x14ac:dyDescent="0.3">
      <c r="A958" s="75"/>
      <c r="B958" s="76"/>
      <c r="C958" s="77"/>
      <c r="D958" s="78"/>
      <c r="E958" s="79"/>
      <c r="F958" s="80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</row>
    <row r="959" spans="1:19" s="63" customFormat="1" x14ac:dyDescent="0.3">
      <c r="A959" s="56"/>
      <c r="B959" s="57"/>
      <c r="C959" s="58"/>
      <c r="D959" s="59"/>
      <c r="E959" s="60"/>
      <c r="F959" s="61"/>
      <c r="G959" s="62"/>
      <c r="H959" s="61"/>
      <c r="I959" s="62"/>
      <c r="J959" s="61"/>
      <c r="K959" s="62"/>
      <c r="L959" s="62"/>
      <c r="M959" s="62"/>
      <c r="N959" s="62"/>
      <c r="O959" s="62"/>
      <c r="P959" s="62"/>
      <c r="Q959" s="62"/>
      <c r="R959" s="62"/>
      <c r="S959" s="62"/>
    </row>
    <row r="960" spans="1:19" s="63" customFormat="1" x14ac:dyDescent="0.3">
      <c r="A960" s="75"/>
      <c r="B960" s="76"/>
      <c r="C960" s="77"/>
      <c r="D960" s="78"/>
      <c r="E960" s="79"/>
      <c r="F960" s="80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</row>
    <row r="961" spans="1:19" s="63" customFormat="1" x14ac:dyDescent="0.3">
      <c r="A961" s="56"/>
      <c r="B961" s="57"/>
      <c r="C961" s="58"/>
      <c r="D961" s="59"/>
      <c r="E961" s="60"/>
      <c r="F961" s="61"/>
      <c r="G961" s="62"/>
      <c r="H961" s="61"/>
      <c r="I961" s="62"/>
      <c r="J961" s="61"/>
      <c r="K961" s="62"/>
      <c r="L961" s="62"/>
      <c r="M961" s="62"/>
      <c r="N961" s="62"/>
      <c r="O961" s="62"/>
      <c r="P961" s="62"/>
      <c r="Q961" s="62"/>
      <c r="R961" s="62"/>
      <c r="S961" s="62"/>
    </row>
    <row r="962" spans="1:19" s="63" customFormat="1" x14ac:dyDescent="0.3">
      <c r="A962" s="56"/>
      <c r="B962" s="57"/>
      <c r="C962" s="270"/>
      <c r="D962" s="271"/>
      <c r="E962" s="271"/>
      <c r="F962" s="271"/>
      <c r="G962" s="271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</row>
    <row r="963" spans="1:19" s="63" customFormat="1" ht="15" customHeight="1" x14ac:dyDescent="0.3">
      <c r="A963" s="56"/>
      <c r="B963" s="57"/>
      <c r="C963" s="58"/>
      <c r="D963" s="59"/>
      <c r="E963" s="60"/>
      <c r="F963" s="61"/>
      <c r="G963" s="62"/>
      <c r="H963" s="61"/>
      <c r="I963" s="62"/>
      <c r="J963" s="61"/>
      <c r="K963" s="62"/>
      <c r="L963" s="62"/>
      <c r="M963" s="62"/>
      <c r="N963" s="62"/>
      <c r="O963" s="62"/>
      <c r="P963" s="62"/>
      <c r="Q963" s="62"/>
      <c r="R963" s="62"/>
      <c r="S963" s="62"/>
    </row>
    <row r="964" spans="1:19" s="63" customFormat="1" x14ac:dyDescent="0.3">
      <c r="A964" s="56"/>
      <c r="B964" s="57"/>
      <c r="C964" s="270"/>
      <c r="D964" s="271"/>
      <c r="E964" s="271"/>
      <c r="F964" s="271"/>
      <c r="G964" s="271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</row>
    <row r="965" spans="1:19" s="63" customFormat="1" x14ac:dyDescent="0.3">
      <c r="A965" s="56"/>
      <c r="B965" s="57"/>
      <c r="C965" s="58"/>
      <c r="D965" s="59"/>
      <c r="E965" s="60"/>
      <c r="F965" s="61"/>
      <c r="G965" s="62"/>
      <c r="H965" s="61"/>
      <c r="I965" s="62"/>
      <c r="J965" s="61"/>
      <c r="K965" s="62"/>
      <c r="L965" s="62"/>
      <c r="M965" s="62"/>
      <c r="N965" s="62"/>
      <c r="O965" s="62"/>
      <c r="P965" s="62"/>
      <c r="Q965" s="62"/>
      <c r="R965" s="62"/>
      <c r="S965" s="62"/>
    </row>
    <row r="966" spans="1:19" s="63" customFormat="1" ht="15" customHeight="1" x14ac:dyDescent="0.3">
      <c r="A966" s="56"/>
      <c r="B966" s="57"/>
      <c r="C966" s="270"/>
      <c r="D966" s="271"/>
      <c r="E966" s="271"/>
      <c r="F966" s="271"/>
      <c r="G966" s="271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</row>
    <row r="967" spans="1:19" s="63" customFormat="1" x14ac:dyDescent="0.3">
      <c r="A967" s="75"/>
      <c r="B967" s="76"/>
      <c r="C967" s="77"/>
      <c r="D967" s="78"/>
      <c r="E967" s="79"/>
      <c r="F967" s="80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</row>
    <row r="968" spans="1:19" s="63" customFormat="1" x14ac:dyDescent="0.3">
      <c r="A968" s="56"/>
      <c r="B968" s="57"/>
      <c r="C968" s="58"/>
      <c r="D968" s="59"/>
      <c r="E968" s="60"/>
      <c r="F968" s="61"/>
      <c r="G968" s="62"/>
      <c r="H968" s="61"/>
      <c r="I968" s="62"/>
      <c r="J968" s="61"/>
      <c r="K968" s="62"/>
      <c r="L968" s="62"/>
      <c r="M968" s="62"/>
      <c r="N968" s="62"/>
      <c r="O968" s="62"/>
      <c r="P968" s="62"/>
      <c r="Q968" s="62"/>
      <c r="R968" s="62"/>
      <c r="S968" s="62"/>
    </row>
    <row r="969" spans="1:19" s="63" customFormat="1" x14ac:dyDescent="0.3">
      <c r="A969" s="56"/>
      <c r="B969" s="57"/>
      <c r="C969" s="272"/>
      <c r="D969" s="273"/>
      <c r="E969" s="273"/>
      <c r="F969" s="273"/>
      <c r="G969" s="273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</row>
    <row r="970" spans="1:19" s="63" customFormat="1" x14ac:dyDescent="0.3">
      <c r="A970" s="56"/>
      <c r="B970" s="57"/>
      <c r="C970" s="270"/>
      <c r="D970" s="271"/>
      <c r="E970" s="271"/>
      <c r="F970" s="271"/>
      <c r="G970" s="271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</row>
    <row r="971" spans="1:19" s="63" customFormat="1" x14ac:dyDescent="0.3">
      <c r="A971" s="56"/>
      <c r="B971" s="57"/>
      <c r="C971" s="58"/>
      <c r="D971" s="59"/>
      <c r="E971" s="60"/>
      <c r="F971" s="61"/>
      <c r="G971" s="62"/>
      <c r="H971" s="61"/>
      <c r="I971" s="62"/>
      <c r="J971" s="61"/>
      <c r="K971" s="62"/>
      <c r="L971" s="62"/>
      <c r="M971" s="62"/>
      <c r="N971" s="62"/>
      <c r="O971" s="62"/>
      <c r="P971" s="62"/>
      <c r="Q971" s="62"/>
      <c r="R971" s="62"/>
      <c r="S971" s="62"/>
    </row>
    <row r="972" spans="1:19" s="63" customFormat="1" x14ac:dyDescent="0.3">
      <c r="A972" s="56"/>
      <c r="B972" s="57"/>
      <c r="C972" s="272"/>
      <c r="D972" s="273"/>
      <c r="E972" s="273"/>
      <c r="F972" s="273"/>
      <c r="G972" s="273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</row>
    <row r="973" spans="1:19" s="63" customFormat="1" x14ac:dyDescent="0.3">
      <c r="A973" s="75"/>
      <c r="B973" s="76"/>
      <c r="C973" s="77"/>
      <c r="D973" s="81"/>
      <c r="E973" s="75"/>
      <c r="F973" s="75"/>
      <c r="G973" s="82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</row>
    <row r="974" spans="1:19" s="63" customFormat="1" x14ac:dyDescent="0.3">
      <c r="B974" s="67"/>
      <c r="C974" s="67"/>
      <c r="D974" s="68"/>
    </row>
    <row r="975" spans="1:19" s="63" customFormat="1" x14ac:dyDescent="0.3">
      <c r="B975" s="67"/>
      <c r="C975" s="67"/>
      <c r="D975" s="68"/>
    </row>
    <row r="976" spans="1:19" s="63" customFormat="1" x14ac:dyDescent="0.3">
      <c r="B976" s="67"/>
      <c r="C976" s="67"/>
      <c r="D976" s="68"/>
    </row>
    <row r="977" spans="2:4" s="63" customFormat="1" x14ac:dyDescent="0.3">
      <c r="B977" s="67"/>
      <c r="C977" s="67"/>
      <c r="D977" s="68"/>
    </row>
    <row r="978" spans="2:4" s="63" customFormat="1" x14ac:dyDescent="0.3">
      <c r="B978" s="67"/>
      <c r="C978" s="67"/>
      <c r="D978" s="68"/>
    </row>
    <row r="979" spans="2:4" s="63" customFormat="1" x14ac:dyDescent="0.3">
      <c r="B979" s="67"/>
      <c r="C979" s="67"/>
      <c r="D979" s="68"/>
    </row>
    <row r="980" spans="2:4" s="63" customFormat="1" x14ac:dyDescent="0.3">
      <c r="B980" s="67"/>
      <c r="C980" s="67"/>
      <c r="D980" s="68"/>
    </row>
    <row r="981" spans="2:4" s="63" customFormat="1" x14ac:dyDescent="0.3">
      <c r="B981" s="67"/>
      <c r="C981" s="67"/>
      <c r="D981" s="68"/>
    </row>
    <row r="982" spans="2:4" s="63" customFormat="1" x14ac:dyDescent="0.3">
      <c r="B982" s="67"/>
      <c r="C982" s="67"/>
      <c r="D982" s="68"/>
    </row>
    <row r="983" spans="2:4" s="63" customFormat="1" x14ac:dyDescent="0.3">
      <c r="B983" s="67"/>
      <c r="C983" s="67"/>
      <c r="D983" s="68"/>
    </row>
    <row r="984" spans="2:4" s="63" customFormat="1" x14ac:dyDescent="0.3">
      <c r="B984" s="67"/>
      <c r="C984" s="67"/>
      <c r="D984" s="68"/>
    </row>
    <row r="985" spans="2:4" s="63" customFormat="1" x14ac:dyDescent="0.3">
      <c r="B985" s="67"/>
      <c r="C985" s="67"/>
      <c r="D985" s="68"/>
    </row>
    <row r="986" spans="2:4" s="63" customFormat="1" x14ac:dyDescent="0.3">
      <c r="B986" s="67"/>
      <c r="C986" s="67"/>
      <c r="D986" s="68"/>
    </row>
    <row r="987" spans="2:4" s="63" customFormat="1" x14ac:dyDescent="0.3">
      <c r="B987" s="67"/>
      <c r="C987" s="67"/>
      <c r="D987" s="68"/>
    </row>
    <row r="988" spans="2:4" s="63" customFormat="1" x14ac:dyDescent="0.3">
      <c r="B988" s="67"/>
      <c r="C988" s="67"/>
      <c r="D988" s="68"/>
    </row>
    <row r="989" spans="2:4" s="63" customFormat="1" x14ac:dyDescent="0.3">
      <c r="B989" s="67"/>
      <c r="C989" s="67"/>
      <c r="D989" s="68"/>
    </row>
    <row r="990" spans="2:4" s="63" customFormat="1" x14ac:dyDescent="0.3">
      <c r="B990" s="67"/>
      <c r="C990" s="67"/>
      <c r="D990" s="68"/>
    </row>
    <row r="991" spans="2:4" s="63" customFormat="1" x14ac:dyDescent="0.3">
      <c r="B991" s="67"/>
      <c r="C991" s="67"/>
      <c r="D991" s="68"/>
    </row>
    <row r="992" spans="2:4" s="63" customFormat="1" x14ac:dyDescent="0.3">
      <c r="B992" s="67"/>
      <c r="C992" s="67"/>
      <c r="D992" s="68"/>
    </row>
    <row r="993" spans="2:4" s="63" customFormat="1" x14ac:dyDescent="0.3">
      <c r="B993" s="67"/>
      <c r="C993" s="67"/>
      <c r="D993" s="68"/>
    </row>
    <row r="994" spans="2:4" s="63" customFormat="1" x14ac:dyDescent="0.3">
      <c r="B994" s="67"/>
      <c r="C994" s="67"/>
      <c r="D994" s="68"/>
    </row>
    <row r="995" spans="2:4" s="63" customFormat="1" x14ac:dyDescent="0.3">
      <c r="B995" s="67"/>
      <c r="C995" s="67"/>
      <c r="D995" s="68"/>
    </row>
    <row r="996" spans="2:4" s="63" customFormat="1" x14ac:dyDescent="0.3">
      <c r="B996" s="67"/>
      <c r="C996" s="67"/>
      <c r="D996" s="68"/>
    </row>
    <row r="997" spans="2:4" s="63" customFormat="1" x14ac:dyDescent="0.3">
      <c r="B997" s="67"/>
      <c r="C997" s="67"/>
      <c r="D997" s="68"/>
    </row>
    <row r="998" spans="2:4" s="63" customFormat="1" x14ac:dyDescent="0.3">
      <c r="B998" s="67"/>
      <c r="C998" s="67"/>
      <c r="D998" s="68"/>
    </row>
    <row r="999" spans="2:4" s="63" customFormat="1" x14ac:dyDescent="0.3">
      <c r="B999" s="67"/>
      <c r="C999" s="67"/>
      <c r="D999" s="68"/>
    </row>
    <row r="1000" spans="2:4" s="63" customFormat="1" x14ac:dyDescent="0.3">
      <c r="B1000" s="67"/>
      <c r="C1000" s="67"/>
      <c r="D1000" s="68"/>
    </row>
    <row r="1001" spans="2:4" s="63" customFormat="1" x14ac:dyDescent="0.3">
      <c r="B1001" s="67"/>
      <c r="C1001" s="67"/>
      <c r="D1001" s="68"/>
    </row>
    <row r="1002" spans="2:4" s="63" customFormat="1" x14ac:dyDescent="0.3">
      <c r="B1002" s="67"/>
      <c r="C1002" s="67"/>
      <c r="D1002" s="68"/>
    </row>
    <row r="1003" spans="2:4" s="63" customFormat="1" x14ac:dyDescent="0.3">
      <c r="B1003" s="67"/>
      <c r="C1003" s="67"/>
      <c r="D1003" s="68"/>
    </row>
    <row r="1004" spans="2:4" s="63" customFormat="1" x14ac:dyDescent="0.3">
      <c r="B1004" s="67"/>
      <c r="C1004" s="67"/>
      <c r="D1004" s="68"/>
    </row>
    <row r="1005" spans="2:4" s="63" customFormat="1" x14ac:dyDescent="0.3">
      <c r="B1005" s="67"/>
      <c r="C1005" s="67"/>
      <c r="D1005" s="68"/>
    </row>
    <row r="1006" spans="2:4" s="63" customFormat="1" x14ac:dyDescent="0.3">
      <c r="B1006" s="67"/>
      <c r="C1006" s="67"/>
      <c r="D1006" s="68"/>
    </row>
    <row r="1007" spans="2:4" s="63" customFormat="1" x14ac:dyDescent="0.3">
      <c r="B1007" s="67"/>
      <c r="C1007" s="67"/>
      <c r="D1007" s="68"/>
    </row>
    <row r="1008" spans="2:4" s="63" customFormat="1" x14ac:dyDescent="0.3">
      <c r="B1008" s="67"/>
      <c r="C1008" s="67"/>
      <c r="D1008" s="68"/>
    </row>
    <row r="1009" spans="2:4" s="63" customFormat="1" x14ac:dyDescent="0.3">
      <c r="B1009" s="67"/>
      <c r="C1009" s="67"/>
      <c r="D1009" s="68"/>
    </row>
    <row r="1010" spans="2:4" s="63" customFormat="1" x14ac:dyDescent="0.3">
      <c r="B1010" s="67"/>
      <c r="C1010" s="67"/>
      <c r="D1010" s="68"/>
    </row>
    <row r="1011" spans="2:4" s="63" customFormat="1" x14ac:dyDescent="0.3">
      <c r="B1011" s="67"/>
      <c r="C1011" s="67"/>
      <c r="D1011" s="68"/>
    </row>
    <row r="1012" spans="2:4" s="63" customFormat="1" x14ac:dyDescent="0.3">
      <c r="B1012" s="67"/>
      <c r="C1012" s="67"/>
      <c r="D1012" s="68"/>
    </row>
    <row r="1013" spans="2:4" s="63" customFormat="1" x14ac:dyDescent="0.3">
      <c r="B1013" s="67"/>
      <c r="C1013" s="67"/>
      <c r="D1013" s="68"/>
    </row>
    <row r="1014" spans="2:4" s="63" customFormat="1" x14ac:dyDescent="0.3">
      <c r="B1014" s="67"/>
      <c r="C1014" s="67"/>
      <c r="D1014" s="68"/>
    </row>
    <row r="1015" spans="2:4" s="63" customFormat="1" x14ac:dyDescent="0.3">
      <c r="B1015" s="67"/>
      <c r="C1015" s="67"/>
      <c r="D1015" s="68"/>
    </row>
    <row r="1016" spans="2:4" s="63" customFormat="1" x14ac:dyDescent="0.3">
      <c r="B1016" s="67"/>
      <c r="C1016" s="67"/>
      <c r="D1016" s="68"/>
    </row>
    <row r="1017" spans="2:4" s="63" customFormat="1" x14ac:dyDescent="0.3">
      <c r="B1017" s="67"/>
      <c r="C1017" s="67"/>
      <c r="D1017" s="68"/>
    </row>
    <row r="1018" spans="2:4" s="63" customFormat="1" x14ac:dyDescent="0.3">
      <c r="B1018" s="67"/>
      <c r="C1018" s="67"/>
      <c r="D1018" s="68"/>
    </row>
    <row r="1019" spans="2:4" s="63" customFormat="1" x14ac:dyDescent="0.3">
      <c r="B1019" s="67"/>
      <c r="C1019" s="67"/>
      <c r="D1019" s="68"/>
    </row>
    <row r="1020" spans="2:4" s="63" customFormat="1" x14ac:dyDescent="0.3">
      <c r="B1020" s="67"/>
      <c r="C1020" s="67"/>
      <c r="D1020" s="68"/>
    </row>
    <row r="1021" spans="2:4" s="63" customFormat="1" x14ac:dyDescent="0.3">
      <c r="B1021" s="67"/>
      <c r="C1021" s="67"/>
      <c r="D1021" s="68"/>
    </row>
    <row r="1022" spans="2:4" s="63" customFormat="1" x14ac:dyDescent="0.3">
      <c r="B1022" s="67"/>
      <c r="C1022" s="67"/>
      <c r="D1022" s="68"/>
    </row>
    <row r="1023" spans="2:4" s="63" customFormat="1" x14ac:dyDescent="0.3">
      <c r="B1023" s="67"/>
      <c r="C1023" s="67"/>
      <c r="D1023" s="68"/>
    </row>
    <row r="1024" spans="2:4" s="63" customFormat="1" x14ac:dyDescent="0.3">
      <c r="B1024" s="67"/>
      <c r="C1024" s="67"/>
      <c r="D1024" s="68"/>
    </row>
    <row r="1025" spans="2:4" s="63" customFormat="1" x14ac:dyDescent="0.3">
      <c r="B1025" s="67"/>
      <c r="C1025" s="67"/>
      <c r="D1025" s="68"/>
    </row>
    <row r="1026" spans="2:4" s="63" customFormat="1" x14ac:dyDescent="0.3">
      <c r="B1026" s="67"/>
      <c r="C1026" s="67"/>
      <c r="D1026" s="68"/>
    </row>
    <row r="1027" spans="2:4" s="63" customFormat="1" x14ac:dyDescent="0.3">
      <c r="B1027" s="67"/>
      <c r="C1027" s="67"/>
      <c r="D1027" s="68"/>
    </row>
    <row r="1028" spans="2:4" s="63" customFormat="1" x14ac:dyDescent="0.3">
      <c r="B1028" s="67"/>
      <c r="C1028" s="67"/>
      <c r="D1028" s="68"/>
    </row>
    <row r="1029" spans="2:4" s="63" customFormat="1" x14ac:dyDescent="0.3">
      <c r="B1029" s="67"/>
      <c r="C1029" s="67"/>
      <c r="D1029" s="68"/>
    </row>
    <row r="1030" spans="2:4" s="63" customFormat="1" x14ac:dyDescent="0.3">
      <c r="B1030" s="67"/>
      <c r="C1030" s="67"/>
      <c r="D1030" s="68"/>
    </row>
    <row r="1031" spans="2:4" s="63" customFormat="1" x14ac:dyDescent="0.3">
      <c r="B1031" s="67"/>
      <c r="C1031" s="67"/>
      <c r="D1031" s="68"/>
    </row>
    <row r="1032" spans="2:4" s="63" customFormat="1" x14ac:dyDescent="0.3">
      <c r="B1032" s="67"/>
      <c r="C1032" s="67"/>
      <c r="D1032" s="68"/>
    </row>
    <row r="1033" spans="2:4" s="63" customFormat="1" x14ac:dyDescent="0.3">
      <c r="B1033" s="67"/>
      <c r="C1033" s="67"/>
      <c r="D1033" s="68"/>
    </row>
    <row r="1034" spans="2:4" s="63" customFormat="1" x14ac:dyDescent="0.3">
      <c r="B1034" s="67"/>
      <c r="C1034" s="67"/>
      <c r="D1034" s="68"/>
    </row>
    <row r="1035" spans="2:4" s="63" customFormat="1" x14ac:dyDescent="0.3">
      <c r="B1035" s="67"/>
      <c r="C1035" s="67"/>
      <c r="D1035" s="68"/>
    </row>
    <row r="1036" spans="2:4" s="63" customFormat="1" x14ac:dyDescent="0.3">
      <c r="B1036" s="67"/>
      <c r="C1036" s="67"/>
      <c r="D1036" s="68"/>
    </row>
    <row r="1037" spans="2:4" s="63" customFormat="1" x14ac:dyDescent="0.3">
      <c r="B1037" s="67"/>
      <c r="C1037" s="67"/>
      <c r="D1037" s="68"/>
    </row>
    <row r="1038" spans="2:4" s="63" customFormat="1" x14ac:dyDescent="0.3">
      <c r="B1038" s="67"/>
      <c r="C1038" s="67"/>
      <c r="D1038" s="68"/>
    </row>
    <row r="1039" spans="2:4" s="63" customFormat="1" x14ac:dyDescent="0.3">
      <c r="B1039" s="67"/>
      <c r="C1039" s="67"/>
      <c r="D1039" s="68"/>
    </row>
    <row r="1040" spans="2:4" s="63" customFormat="1" x14ac:dyDescent="0.3">
      <c r="B1040" s="67"/>
      <c r="C1040" s="67"/>
      <c r="D1040" s="68"/>
    </row>
    <row r="1041" spans="2:4" s="63" customFormat="1" x14ac:dyDescent="0.3">
      <c r="B1041" s="67"/>
      <c r="C1041" s="67"/>
      <c r="D1041" s="68"/>
    </row>
    <row r="1042" spans="2:4" s="63" customFormat="1" x14ac:dyDescent="0.3">
      <c r="B1042" s="67"/>
      <c r="C1042" s="67"/>
      <c r="D1042" s="68"/>
    </row>
    <row r="1043" spans="2:4" s="63" customFormat="1" x14ac:dyDescent="0.3">
      <c r="B1043" s="67"/>
      <c r="C1043" s="67"/>
      <c r="D1043" s="68"/>
    </row>
    <row r="1044" spans="2:4" s="63" customFormat="1" x14ac:dyDescent="0.3">
      <c r="B1044" s="67"/>
      <c r="C1044" s="67"/>
      <c r="D1044" s="68"/>
    </row>
    <row r="1045" spans="2:4" s="63" customFormat="1" x14ac:dyDescent="0.3">
      <c r="B1045" s="67"/>
      <c r="C1045" s="67"/>
      <c r="D1045" s="68"/>
    </row>
    <row r="1046" spans="2:4" s="63" customFormat="1" x14ac:dyDescent="0.3">
      <c r="B1046" s="67"/>
      <c r="C1046" s="67"/>
      <c r="D1046" s="68"/>
    </row>
    <row r="1047" spans="2:4" s="63" customFormat="1" x14ac:dyDescent="0.3">
      <c r="B1047" s="67"/>
      <c r="C1047" s="67"/>
      <c r="D1047" s="68"/>
    </row>
    <row r="1048" spans="2:4" s="63" customFormat="1" x14ac:dyDescent="0.3">
      <c r="B1048" s="67"/>
      <c r="C1048" s="67"/>
      <c r="D1048" s="68"/>
    </row>
    <row r="1049" spans="2:4" s="63" customFormat="1" x14ac:dyDescent="0.3">
      <c r="B1049" s="67"/>
      <c r="C1049" s="67"/>
      <c r="D1049" s="68"/>
    </row>
    <row r="1050" spans="2:4" s="63" customFormat="1" x14ac:dyDescent="0.3">
      <c r="B1050" s="67"/>
      <c r="C1050" s="67"/>
      <c r="D1050" s="68"/>
    </row>
    <row r="1051" spans="2:4" s="63" customFormat="1" x14ac:dyDescent="0.3">
      <c r="B1051" s="67"/>
      <c r="C1051" s="67"/>
      <c r="D1051" s="68"/>
    </row>
    <row r="1052" spans="2:4" s="63" customFormat="1" x14ac:dyDescent="0.3">
      <c r="B1052" s="67"/>
      <c r="C1052" s="67"/>
      <c r="D1052" s="68"/>
    </row>
    <row r="1053" spans="2:4" s="63" customFormat="1" x14ac:dyDescent="0.3">
      <c r="B1053" s="67"/>
      <c r="C1053" s="67"/>
      <c r="D1053" s="68"/>
    </row>
    <row r="1054" spans="2:4" s="63" customFormat="1" x14ac:dyDescent="0.3">
      <c r="B1054" s="67"/>
      <c r="C1054" s="67"/>
      <c r="D1054" s="68"/>
    </row>
    <row r="1055" spans="2:4" s="63" customFormat="1" x14ac:dyDescent="0.3">
      <c r="B1055" s="67"/>
      <c r="C1055" s="67"/>
      <c r="D1055" s="68"/>
    </row>
    <row r="1056" spans="2:4" s="63" customFormat="1" x14ac:dyDescent="0.3">
      <c r="B1056" s="67"/>
      <c r="C1056" s="67"/>
      <c r="D1056" s="68"/>
    </row>
    <row r="1057" spans="2:4" s="63" customFormat="1" x14ac:dyDescent="0.3">
      <c r="B1057" s="67"/>
      <c r="C1057" s="67"/>
      <c r="D1057" s="68"/>
    </row>
    <row r="1058" spans="2:4" s="63" customFormat="1" x14ac:dyDescent="0.3">
      <c r="B1058" s="67"/>
      <c r="C1058" s="67"/>
      <c r="D1058" s="68"/>
    </row>
    <row r="1059" spans="2:4" s="63" customFormat="1" x14ac:dyDescent="0.3">
      <c r="B1059" s="67"/>
      <c r="C1059" s="67"/>
      <c r="D1059" s="68"/>
    </row>
    <row r="1060" spans="2:4" s="63" customFormat="1" x14ac:dyDescent="0.3">
      <c r="B1060" s="67"/>
      <c r="C1060" s="67"/>
      <c r="D1060" s="68"/>
    </row>
    <row r="1061" spans="2:4" s="63" customFormat="1" x14ac:dyDescent="0.3">
      <c r="B1061" s="67"/>
      <c r="C1061" s="67"/>
      <c r="D1061" s="68"/>
    </row>
    <row r="1062" spans="2:4" s="63" customFormat="1" x14ac:dyDescent="0.3">
      <c r="B1062" s="67"/>
      <c r="C1062" s="67"/>
      <c r="D1062" s="68"/>
    </row>
    <row r="1063" spans="2:4" s="63" customFormat="1" x14ac:dyDescent="0.3">
      <c r="B1063" s="67"/>
      <c r="C1063" s="67"/>
      <c r="D1063" s="68"/>
    </row>
    <row r="1064" spans="2:4" s="63" customFormat="1" x14ac:dyDescent="0.3">
      <c r="B1064" s="67"/>
      <c r="C1064" s="67"/>
      <c r="D1064" s="68"/>
    </row>
    <row r="1065" spans="2:4" s="63" customFormat="1" x14ac:dyDescent="0.3">
      <c r="B1065" s="67"/>
      <c r="C1065" s="67"/>
      <c r="D1065" s="68"/>
    </row>
    <row r="1066" spans="2:4" s="63" customFormat="1" x14ac:dyDescent="0.3">
      <c r="B1066" s="67"/>
      <c r="C1066" s="67"/>
      <c r="D1066" s="68"/>
    </row>
    <row r="1067" spans="2:4" s="63" customFormat="1" x14ac:dyDescent="0.3">
      <c r="B1067" s="67"/>
      <c r="C1067" s="67"/>
      <c r="D1067" s="68"/>
    </row>
    <row r="1068" spans="2:4" s="63" customFormat="1" x14ac:dyDescent="0.3">
      <c r="B1068" s="67"/>
      <c r="C1068" s="67"/>
      <c r="D1068" s="68"/>
    </row>
    <row r="1069" spans="2:4" s="63" customFormat="1" x14ac:dyDescent="0.3">
      <c r="B1069" s="67"/>
      <c r="C1069" s="67"/>
      <c r="D1069" s="68"/>
    </row>
    <row r="1070" spans="2:4" s="63" customFormat="1" x14ac:dyDescent="0.3">
      <c r="B1070" s="67"/>
      <c r="C1070" s="67"/>
      <c r="D1070" s="68"/>
    </row>
    <row r="1071" spans="2:4" s="63" customFormat="1" x14ac:dyDescent="0.3">
      <c r="B1071" s="67"/>
      <c r="C1071" s="67"/>
      <c r="D1071" s="68"/>
    </row>
    <row r="1072" spans="2:4" s="63" customFormat="1" x14ac:dyDescent="0.3">
      <c r="B1072" s="67"/>
      <c r="C1072" s="67"/>
      <c r="D1072" s="68"/>
    </row>
    <row r="1073" spans="2:4" s="63" customFormat="1" x14ac:dyDescent="0.3">
      <c r="B1073" s="67"/>
      <c r="C1073" s="67"/>
      <c r="D1073" s="68"/>
    </row>
    <row r="1074" spans="2:4" s="63" customFormat="1" x14ac:dyDescent="0.3">
      <c r="B1074" s="67"/>
      <c r="C1074" s="67"/>
      <c r="D1074" s="68"/>
    </row>
    <row r="1075" spans="2:4" s="63" customFormat="1" x14ac:dyDescent="0.3">
      <c r="B1075" s="67"/>
      <c r="C1075" s="67"/>
      <c r="D1075" s="68"/>
    </row>
    <row r="1076" spans="2:4" s="63" customFormat="1" x14ac:dyDescent="0.3">
      <c r="B1076" s="67"/>
      <c r="C1076" s="67"/>
      <c r="D1076" s="68"/>
    </row>
    <row r="1077" spans="2:4" s="63" customFormat="1" x14ac:dyDescent="0.3">
      <c r="B1077" s="67"/>
      <c r="C1077" s="67"/>
      <c r="D1077" s="68"/>
    </row>
    <row r="1078" spans="2:4" s="63" customFormat="1" x14ac:dyDescent="0.3">
      <c r="B1078" s="67"/>
      <c r="C1078" s="67"/>
      <c r="D1078" s="68"/>
    </row>
    <row r="1079" spans="2:4" s="63" customFormat="1" x14ac:dyDescent="0.3">
      <c r="B1079" s="67"/>
      <c r="C1079" s="67"/>
      <c r="D1079" s="68"/>
    </row>
    <row r="1080" spans="2:4" s="63" customFormat="1" x14ac:dyDescent="0.3">
      <c r="B1080" s="67"/>
      <c r="C1080" s="67"/>
      <c r="D1080" s="68"/>
    </row>
    <row r="1081" spans="2:4" s="63" customFormat="1" x14ac:dyDescent="0.3">
      <c r="B1081" s="67"/>
      <c r="C1081" s="67"/>
      <c r="D1081" s="68"/>
    </row>
    <row r="1082" spans="2:4" s="63" customFormat="1" x14ac:dyDescent="0.3">
      <c r="B1082" s="67"/>
      <c r="C1082" s="67"/>
      <c r="D1082" s="68"/>
    </row>
    <row r="1083" spans="2:4" s="63" customFormat="1" x14ac:dyDescent="0.3">
      <c r="B1083" s="67"/>
      <c r="C1083" s="67"/>
      <c r="D1083" s="68"/>
    </row>
    <row r="1084" spans="2:4" s="63" customFormat="1" x14ac:dyDescent="0.3">
      <c r="B1084" s="67"/>
      <c r="C1084" s="67"/>
      <c r="D1084" s="68"/>
    </row>
    <row r="1085" spans="2:4" s="63" customFormat="1" x14ac:dyDescent="0.3">
      <c r="B1085" s="67"/>
      <c r="C1085" s="67"/>
      <c r="D1085" s="68"/>
    </row>
    <row r="1086" spans="2:4" s="63" customFormat="1" x14ac:dyDescent="0.3">
      <c r="B1086" s="67"/>
      <c r="C1086" s="67"/>
      <c r="D1086" s="68"/>
    </row>
    <row r="1087" spans="2:4" s="63" customFormat="1" x14ac:dyDescent="0.3">
      <c r="B1087" s="67"/>
      <c r="C1087" s="67"/>
      <c r="D1087" s="68"/>
    </row>
    <row r="1088" spans="2:4" s="63" customFormat="1" x14ac:dyDescent="0.3">
      <c r="B1088" s="67"/>
      <c r="C1088" s="67"/>
      <c r="D1088" s="68"/>
    </row>
    <row r="1089" spans="2:4" s="63" customFormat="1" x14ac:dyDescent="0.3">
      <c r="B1089" s="67"/>
      <c r="C1089" s="67"/>
      <c r="D1089" s="68"/>
    </row>
    <row r="1090" spans="2:4" s="63" customFormat="1" x14ac:dyDescent="0.3">
      <c r="B1090" s="67"/>
      <c r="C1090" s="67"/>
      <c r="D1090" s="68"/>
    </row>
    <row r="1091" spans="2:4" s="63" customFormat="1" x14ac:dyDescent="0.3">
      <c r="B1091" s="67"/>
      <c r="C1091" s="67"/>
      <c r="D1091" s="68"/>
    </row>
    <row r="1092" spans="2:4" s="63" customFormat="1" x14ac:dyDescent="0.3">
      <c r="B1092" s="67"/>
      <c r="C1092" s="67"/>
      <c r="D1092" s="68"/>
    </row>
    <row r="1093" spans="2:4" s="63" customFormat="1" x14ac:dyDescent="0.3">
      <c r="B1093" s="67"/>
      <c r="C1093" s="67"/>
      <c r="D1093" s="68"/>
    </row>
    <row r="1094" spans="2:4" s="63" customFormat="1" x14ac:dyDescent="0.3">
      <c r="B1094" s="67"/>
      <c r="C1094" s="67"/>
      <c r="D1094" s="68"/>
    </row>
    <row r="1095" spans="2:4" s="63" customFormat="1" x14ac:dyDescent="0.3">
      <c r="B1095" s="67"/>
      <c r="C1095" s="67"/>
      <c r="D1095" s="68"/>
    </row>
    <row r="1096" spans="2:4" s="63" customFormat="1" x14ac:dyDescent="0.3">
      <c r="B1096" s="67"/>
      <c r="C1096" s="67"/>
      <c r="D1096" s="68"/>
    </row>
    <row r="1097" spans="2:4" s="63" customFormat="1" x14ac:dyDescent="0.3">
      <c r="B1097" s="67"/>
      <c r="C1097" s="67"/>
      <c r="D1097" s="68"/>
    </row>
    <row r="1098" spans="2:4" s="63" customFormat="1" x14ac:dyDescent="0.3">
      <c r="B1098" s="67"/>
      <c r="C1098" s="67"/>
      <c r="D1098" s="68"/>
    </row>
    <row r="1099" spans="2:4" s="63" customFormat="1" x14ac:dyDescent="0.3">
      <c r="B1099" s="67"/>
      <c r="C1099" s="67"/>
      <c r="D1099" s="68"/>
    </row>
    <row r="1100" spans="2:4" s="63" customFormat="1" x14ac:dyDescent="0.3">
      <c r="B1100" s="67"/>
      <c r="C1100" s="67"/>
      <c r="D1100" s="68"/>
    </row>
    <row r="1101" spans="2:4" s="63" customFormat="1" x14ac:dyDescent="0.3">
      <c r="B1101" s="67"/>
      <c r="C1101" s="67"/>
      <c r="D1101" s="68"/>
    </row>
    <row r="1102" spans="2:4" s="63" customFormat="1" x14ac:dyDescent="0.3">
      <c r="B1102" s="67"/>
      <c r="C1102" s="67"/>
      <c r="D1102" s="68"/>
    </row>
    <row r="1103" spans="2:4" s="63" customFormat="1" x14ac:dyDescent="0.3">
      <c r="B1103" s="67"/>
      <c r="C1103" s="67"/>
      <c r="D1103" s="68"/>
    </row>
    <row r="1104" spans="2:4" s="63" customFormat="1" x14ac:dyDescent="0.3">
      <c r="B1104" s="67"/>
      <c r="C1104" s="67"/>
      <c r="D1104" s="68"/>
    </row>
    <row r="1105" spans="2:4" s="63" customFormat="1" x14ac:dyDescent="0.3">
      <c r="B1105" s="67"/>
      <c r="C1105" s="67"/>
      <c r="D1105" s="68"/>
    </row>
    <row r="1106" spans="2:4" s="63" customFormat="1" x14ac:dyDescent="0.3">
      <c r="B1106" s="67"/>
      <c r="C1106" s="67"/>
      <c r="D1106" s="68"/>
    </row>
    <row r="1107" spans="2:4" s="63" customFormat="1" x14ac:dyDescent="0.3">
      <c r="B1107" s="67"/>
      <c r="C1107" s="67"/>
      <c r="D1107" s="68"/>
    </row>
    <row r="1108" spans="2:4" s="63" customFormat="1" x14ac:dyDescent="0.3">
      <c r="B1108" s="67"/>
      <c r="C1108" s="67"/>
      <c r="D1108" s="68"/>
    </row>
    <row r="1109" spans="2:4" s="63" customFormat="1" x14ac:dyDescent="0.3">
      <c r="B1109" s="67"/>
      <c r="C1109" s="67"/>
      <c r="D1109" s="68"/>
    </row>
    <row r="1110" spans="2:4" s="63" customFormat="1" x14ac:dyDescent="0.3">
      <c r="B1110" s="67"/>
      <c r="C1110" s="67"/>
      <c r="D1110" s="68"/>
    </row>
    <row r="1111" spans="2:4" s="63" customFormat="1" x14ac:dyDescent="0.3">
      <c r="B1111" s="67"/>
      <c r="C1111" s="67"/>
      <c r="D1111" s="68"/>
    </row>
    <row r="1112" spans="2:4" s="63" customFormat="1" x14ac:dyDescent="0.3">
      <c r="B1112" s="67"/>
      <c r="C1112" s="67"/>
      <c r="D1112" s="68"/>
    </row>
    <row r="1113" spans="2:4" s="63" customFormat="1" x14ac:dyDescent="0.3">
      <c r="B1113" s="67"/>
      <c r="C1113" s="67"/>
      <c r="D1113" s="68"/>
    </row>
    <row r="1114" spans="2:4" s="63" customFormat="1" x14ac:dyDescent="0.3">
      <c r="B1114" s="67"/>
      <c r="C1114" s="67"/>
      <c r="D1114" s="68"/>
    </row>
    <row r="1115" spans="2:4" s="63" customFormat="1" x14ac:dyDescent="0.3">
      <c r="B1115" s="67"/>
      <c r="C1115" s="67"/>
      <c r="D1115" s="68"/>
    </row>
    <row r="1116" spans="2:4" s="63" customFormat="1" x14ac:dyDescent="0.3">
      <c r="B1116" s="67"/>
      <c r="C1116" s="67"/>
      <c r="D1116" s="68"/>
    </row>
    <row r="1117" spans="2:4" s="63" customFormat="1" x14ac:dyDescent="0.3">
      <c r="B1117" s="67"/>
      <c r="C1117" s="67"/>
      <c r="D1117" s="68"/>
    </row>
    <row r="1118" spans="2:4" s="63" customFormat="1" x14ac:dyDescent="0.3">
      <c r="B1118" s="67"/>
      <c r="C1118" s="67"/>
      <c r="D1118" s="68"/>
    </row>
    <row r="1119" spans="2:4" s="63" customFormat="1" x14ac:dyDescent="0.3">
      <c r="B1119" s="67"/>
      <c r="C1119" s="67"/>
      <c r="D1119" s="68"/>
    </row>
    <row r="1120" spans="2:4" s="63" customFormat="1" x14ac:dyDescent="0.3">
      <c r="B1120" s="67"/>
      <c r="C1120" s="67"/>
      <c r="D1120" s="68"/>
    </row>
    <row r="1121" spans="2:4" s="63" customFormat="1" x14ac:dyDescent="0.3">
      <c r="B1121" s="67"/>
      <c r="C1121" s="67"/>
      <c r="D1121" s="68"/>
    </row>
    <row r="1122" spans="2:4" s="63" customFormat="1" x14ac:dyDescent="0.3">
      <c r="B1122" s="67"/>
      <c r="C1122" s="67"/>
      <c r="D1122" s="68"/>
    </row>
    <row r="1123" spans="2:4" s="63" customFormat="1" x14ac:dyDescent="0.3">
      <c r="B1123" s="67"/>
      <c r="C1123" s="67"/>
      <c r="D1123" s="68"/>
    </row>
    <row r="1124" spans="2:4" s="63" customFormat="1" x14ac:dyDescent="0.3">
      <c r="B1124" s="67"/>
      <c r="C1124" s="67"/>
      <c r="D1124" s="68"/>
    </row>
    <row r="1125" spans="2:4" s="63" customFormat="1" x14ac:dyDescent="0.3">
      <c r="B1125" s="67"/>
      <c r="C1125" s="67"/>
      <c r="D1125" s="68"/>
    </row>
    <row r="1126" spans="2:4" s="63" customFormat="1" x14ac:dyDescent="0.3">
      <c r="B1126" s="67"/>
      <c r="C1126" s="67"/>
      <c r="D1126" s="68"/>
    </row>
    <row r="1127" spans="2:4" s="63" customFormat="1" x14ac:dyDescent="0.3">
      <c r="B1127" s="67"/>
      <c r="C1127" s="67"/>
      <c r="D1127" s="68"/>
    </row>
    <row r="1128" spans="2:4" s="63" customFormat="1" x14ac:dyDescent="0.3">
      <c r="B1128" s="67"/>
      <c r="C1128" s="67"/>
      <c r="D1128" s="68"/>
    </row>
    <row r="1129" spans="2:4" s="63" customFormat="1" x14ac:dyDescent="0.3">
      <c r="B1129" s="67"/>
      <c r="C1129" s="67"/>
      <c r="D1129" s="68"/>
    </row>
    <row r="1130" spans="2:4" s="63" customFormat="1" x14ac:dyDescent="0.3">
      <c r="B1130" s="67"/>
      <c r="C1130" s="67"/>
      <c r="D1130" s="68"/>
    </row>
    <row r="1131" spans="2:4" s="63" customFormat="1" x14ac:dyDescent="0.3">
      <c r="B1131" s="67"/>
      <c r="C1131" s="67"/>
      <c r="D1131" s="68"/>
    </row>
    <row r="1132" spans="2:4" s="63" customFormat="1" x14ac:dyDescent="0.3">
      <c r="B1132" s="67"/>
      <c r="C1132" s="67"/>
      <c r="D1132" s="68"/>
    </row>
    <row r="1133" spans="2:4" s="63" customFormat="1" x14ac:dyDescent="0.3">
      <c r="B1133" s="67"/>
      <c r="C1133" s="67"/>
      <c r="D1133" s="68"/>
    </row>
    <row r="1134" spans="2:4" s="63" customFormat="1" x14ac:dyDescent="0.3">
      <c r="B1134" s="67"/>
      <c r="C1134" s="67"/>
      <c r="D1134" s="68"/>
    </row>
    <row r="1135" spans="2:4" s="63" customFormat="1" x14ac:dyDescent="0.3">
      <c r="B1135" s="67"/>
      <c r="C1135" s="67"/>
      <c r="D1135" s="68"/>
    </row>
    <row r="1136" spans="2:4" s="63" customFormat="1" x14ac:dyDescent="0.3">
      <c r="B1136" s="67"/>
      <c r="C1136" s="67"/>
      <c r="D1136" s="68"/>
    </row>
    <row r="1137" spans="2:4" s="63" customFormat="1" x14ac:dyDescent="0.3">
      <c r="B1137" s="67"/>
      <c r="C1137" s="67"/>
      <c r="D1137" s="68"/>
    </row>
    <row r="1138" spans="2:4" s="63" customFormat="1" x14ac:dyDescent="0.3">
      <c r="B1138" s="67"/>
      <c r="C1138" s="67"/>
      <c r="D1138" s="68"/>
    </row>
    <row r="1139" spans="2:4" s="63" customFormat="1" x14ac:dyDescent="0.3">
      <c r="B1139" s="67"/>
      <c r="C1139" s="67"/>
      <c r="D1139" s="68"/>
    </row>
    <row r="1140" spans="2:4" s="63" customFormat="1" x14ac:dyDescent="0.3">
      <c r="B1140" s="67"/>
      <c r="C1140" s="67"/>
      <c r="D1140" s="68"/>
    </row>
    <row r="1141" spans="2:4" s="63" customFormat="1" x14ac:dyDescent="0.3">
      <c r="B1141" s="67"/>
      <c r="C1141" s="67"/>
      <c r="D1141" s="68"/>
    </row>
    <row r="1142" spans="2:4" s="63" customFormat="1" x14ac:dyDescent="0.3">
      <c r="B1142" s="67"/>
      <c r="C1142" s="67"/>
      <c r="D1142" s="68"/>
    </row>
    <row r="1143" spans="2:4" s="63" customFormat="1" x14ac:dyDescent="0.3">
      <c r="B1143" s="67"/>
      <c r="C1143" s="67"/>
      <c r="D1143" s="68"/>
    </row>
    <row r="1144" spans="2:4" s="63" customFormat="1" x14ac:dyDescent="0.3">
      <c r="B1144" s="67"/>
      <c r="C1144" s="67"/>
      <c r="D1144" s="68"/>
    </row>
    <row r="1145" spans="2:4" s="63" customFormat="1" x14ac:dyDescent="0.3">
      <c r="B1145" s="67"/>
      <c r="C1145" s="67"/>
      <c r="D1145" s="68"/>
    </row>
    <row r="1146" spans="2:4" s="63" customFormat="1" x14ac:dyDescent="0.3">
      <c r="B1146" s="67"/>
      <c r="C1146" s="67"/>
      <c r="D1146" s="68"/>
    </row>
    <row r="1147" spans="2:4" s="63" customFormat="1" x14ac:dyDescent="0.3">
      <c r="B1147" s="67"/>
      <c r="C1147" s="67"/>
      <c r="D1147" s="68"/>
    </row>
    <row r="1148" spans="2:4" s="63" customFormat="1" x14ac:dyDescent="0.3">
      <c r="B1148" s="67"/>
      <c r="C1148" s="67"/>
      <c r="D1148" s="68"/>
    </row>
    <row r="1149" spans="2:4" s="63" customFormat="1" x14ac:dyDescent="0.3">
      <c r="B1149" s="67"/>
      <c r="C1149" s="67"/>
      <c r="D1149" s="68"/>
    </row>
    <row r="1150" spans="2:4" s="63" customFormat="1" x14ac:dyDescent="0.3">
      <c r="B1150" s="67"/>
      <c r="C1150" s="67"/>
      <c r="D1150" s="68"/>
    </row>
    <row r="1151" spans="2:4" s="63" customFormat="1" x14ac:dyDescent="0.3">
      <c r="B1151" s="67"/>
      <c r="C1151" s="67"/>
      <c r="D1151" s="68"/>
    </row>
    <row r="1152" spans="2:4" s="63" customFormat="1" x14ac:dyDescent="0.3">
      <c r="B1152" s="67"/>
      <c r="C1152" s="67"/>
      <c r="D1152" s="68"/>
    </row>
    <row r="1153" spans="2:4" s="63" customFormat="1" x14ac:dyDescent="0.3">
      <c r="B1153" s="67"/>
      <c r="C1153" s="67"/>
      <c r="D1153" s="68"/>
    </row>
    <row r="1154" spans="2:4" s="63" customFormat="1" x14ac:dyDescent="0.3">
      <c r="B1154" s="67"/>
      <c r="C1154" s="67"/>
      <c r="D1154" s="68"/>
    </row>
    <row r="1155" spans="2:4" s="63" customFormat="1" x14ac:dyDescent="0.3">
      <c r="B1155" s="67"/>
      <c r="C1155" s="67"/>
      <c r="D1155" s="68"/>
    </row>
    <row r="1156" spans="2:4" s="63" customFormat="1" x14ac:dyDescent="0.3">
      <c r="B1156" s="67"/>
      <c r="C1156" s="67"/>
      <c r="D1156" s="68"/>
    </row>
    <row r="1157" spans="2:4" s="63" customFormat="1" x14ac:dyDescent="0.3">
      <c r="B1157" s="67"/>
      <c r="C1157" s="67"/>
      <c r="D1157" s="68"/>
    </row>
    <row r="1158" spans="2:4" s="63" customFormat="1" x14ac:dyDescent="0.3">
      <c r="B1158" s="67"/>
      <c r="C1158" s="67"/>
      <c r="D1158" s="68"/>
    </row>
    <row r="1159" spans="2:4" s="63" customFormat="1" x14ac:dyDescent="0.3">
      <c r="B1159" s="67"/>
      <c r="C1159" s="67"/>
      <c r="D1159" s="68"/>
    </row>
    <row r="1160" spans="2:4" s="63" customFormat="1" x14ac:dyDescent="0.3">
      <c r="B1160" s="67"/>
      <c r="C1160" s="67"/>
      <c r="D1160" s="68"/>
    </row>
    <row r="1161" spans="2:4" s="63" customFormat="1" x14ac:dyDescent="0.3">
      <c r="B1161" s="67"/>
      <c r="C1161" s="67"/>
      <c r="D1161" s="68"/>
    </row>
    <row r="1162" spans="2:4" s="63" customFormat="1" x14ac:dyDescent="0.3">
      <c r="B1162" s="67"/>
      <c r="C1162" s="67"/>
      <c r="D1162" s="68"/>
    </row>
    <row r="1163" spans="2:4" s="63" customFormat="1" x14ac:dyDescent="0.3">
      <c r="B1163" s="67"/>
      <c r="C1163" s="67"/>
      <c r="D1163" s="68"/>
    </row>
    <row r="1164" spans="2:4" s="63" customFormat="1" x14ac:dyDescent="0.3">
      <c r="B1164" s="67"/>
      <c r="C1164" s="67"/>
      <c r="D1164" s="68"/>
    </row>
    <row r="1165" spans="2:4" s="63" customFormat="1" x14ac:dyDescent="0.3">
      <c r="B1165" s="67"/>
      <c r="C1165" s="67"/>
      <c r="D1165" s="68"/>
    </row>
    <row r="1166" spans="2:4" s="63" customFormat="1" x14ac:dyDescent="0.3">
      <c r="B1166" s="67"/>
      <c r="C1166" s="67"/>
      <c r="D1166" s="68"/>
    </row>
    <row r="1167" spans="2:4" s="63" customFormat="1" x14ac:dyDescent="0.3">
      <c r="B1167" s="67"/>
      <c r="C1167" s="67"/>
      <c r="D1167" s="68"/>
    </row>
    <row r="1168" spans="2:4" s="63" customFormat="1" x14ac:dyDescent="0.3">
      <c r="B1168" s="67"/>
      <c r="C1168" s="67"/>
      <c r="D1168" s="68"/>
    </row>
    <row r="1169" spans="2:4" s="63" customFormat="1" x14ac:dyDescent="0.3">
      <c r="B1169" s="67"/>
      <c r="C1169" s="67"/>
      <c r="D1169" s="68"/>
    </row>
    <row r="1170" spans="2:4" s="63" customFormat="1" x14ac:dyDescent="0.3">
      <c r="B1170" s="67"/>
      <c r="C1170" s="67"/>
      <c r="D1170" s="68"/>
    </row>
    <row r="1171" spans="2:4" s="63" customFormat="1" x14ac:dyDescent="0.3">
      <c r="B1171" s="67"/>
      <c r="C1171" s="67"/>
      <c r="D1171" s="68"/>
    </row>
    <row r="1172" spans="2:4" s="63" customFormat="1" x14ac:dyDescent="0.3">
      <c r="B1172" s="67"/>
      <c r="C1172" s="67"/>
      <c r="D1172" s="68"/>
    </row>
    <row r="1173" spans="2:4" s="63" customFormat="1" x14ac:dyDescent="0.3">
      <c r="B1173" s="67"/>
      <c r="C1173" s="67"/>
      <c r="D1173" s="68"/>
    </row>
    <row r="1174" spans="2:4" s="63" customFormat="1" x14ac:dyDescent="0.3">
      <c r="B1174" s="67"/>
      <c r="C1174" s="67"/>
      <c r="D1174" s="68"/>
    </row>
    <row r="1175" spans="2:4" s="63" customFormat="1" x14ac:dyDescent="0.3">
      <c r="B1175" s="67"/>
      <c r="C1175" s="67"/>
      <c r="D1175" s="68"/>
    </row>
    <row r="1176" spans="2:4" s="63" customFormat="1" x14ac:dyDescent="0.3">
      <c r="B1176" s="67"/>
      <c r="C1176" s="67"/>
      <c r="D1176" s="68"/>
    </row>
    <row r="1177" spans="2:4" s="63" customFormat="1" x14ac:dyDescent="0.3">
      <c r="B1177" s="67"/>
      <c r="C1177" s="67"/>
      <c r="D1177" s="68"/>
    </row>
    <row r="1178" spans="2:4" s="63" customFormat="1" x14ac:dyDescent="0.3">
      <c r="B1178" s="67"/>
      <c r="C1178" s="67"/>
      <c r="D1178" s="68"/>
    </row>
    <row r="1179" spans="2:4" s="63" customFormat="1" x14ac:dyDescent="0.3">
      <c r="B1179" s="67"/>
      <c r="C1179" s="67"/>
      <c r="D1179" s="68"/>
    </row>
    <row r="1180" spans="2:4" s="63" customFormat="1" x14ac:dyDescent="0.3">
      <c r="B1180" s="67"/>
      <c r="C1180" s="67"/>
      <c r="D1180" s="68"/>
    </row>
    <row r="1181" spans="2:4" s="63" customFormat="1" x14ac:dyDescent="0.3">
      <c r="B1181" s="67"/>
      <c r="C1181" s="67"/>
      <c r="D1181" s="68"/>
    </row>
    <row r="1182" spans="2:4" s="63" customFormat="1" x14ac:dyDescent="0.3">
      <c r="B1182" s="67"/>
      <c r="C1182" s="67"/>
      <c r="D1182" s="68"/>
    </row>
    <row r="1183" spans="2:4" s="63" customFormat="1" x14ac:dyDescent="0.3">
      <c r="B1183" s="67"/>
      <c r="C1183" s="67"/>
      <c r="D1183" s="68"/>
    </row>
    <row r="1184" spans="2:4" s="63" customFormat="1" x14ac:dyDescent="0.3">
      <c r="B1184" s="67"/>
      <c r="C1184" s="67"/>
      <c r="D1184" s="68"/>
    </row>
    <row r="1185" spans="2:4" s="63" customFormat="1" x14ac:dyDescent="0.3">
      <c r="B1185" s="67"/>
      <c r="C1185" s="67"/>
      <c r="D1185" s="68"/>
    </row>
    <row r="1186" spans="2:4" s="63" customFormat="1" x14ac:dyDescent="0.3">
      <c r="B1186" s="67"/>
      <c r="C1186" s="67"/>
      <c r="D1186" s="68"/>
    </row>
    <row r="1187" spans="2:4" s="63" customFormat="1" x14ac:dyDescent="0.3">
      <c r="B1187" s="67"/>
      <c r="C1187" s="67"/>
      <c r="D1187" s="68"/>
    </row>
    <row r="1188" spans="2:4" s="63" customFormat="1" x14ac:dyDescent="0.3">
      <c r="B1188" s="67"/>
      <c r="C1188" s="67"/>
      <c r="D1188" s="68"/>
    </row>
    <row r="1189" spans="2:4" s="63" customFormat="1" x14ac:dyDescent="0.3">
      <c r="B1189" s="67"/>
      <c r="C1189" s="67"/>
      <c r="D1189" s="68"/>
    </row>
    <row r="1190" spans="2:4" s="63" customFormat="1" x14ac:dyDescent="0.3">
      <c r="B1190" s="67"/>
      <c r="C1190" s="67"/>
      <c r="D1190" s="68"/>
    </row>
    <row r="1191" spans="2:4" s="63" customFormat="1" x14ac:dyDescent="0.3">
      <c r="B1191" s="67"/>
      <c r="C1191" s="67"/>
      <c r="D1191" s="68"/>
    </row>
    <row r="1192" spans="2:4" s="63" customFormat="1" x14ac:dyDescent="0.3">
      <c r="B1192" s="67"/>
      <c r="C1192" s="67"/>
      <c r="D1192" s="68"/>
    </row>
    <row r="1193" spans="2:4" s="63" customFormat="1" x14ac:dyDescent="0.3">
      <c r="B1193" s="67"/>
      <c r="C1193" s="67"/>
      <c r="D1193" s="68"/>
    </row>
    <row r="1194" spans="2:4" s="63" customFormat="1" x14ac:dyDescent="0.3">
      <c r="B1194" s="67"/>
      <c r="C1194" s="67"/>
      <c r="D1194" s="68"/>
    </row>
    <row r="1195" spans="2:4" s="63" customFormat="1" x14ac:dyDescent="0.3">
      <c r="B1195" s="67"/>
      <c r="C1195" s="67"/>
      <c r="D1195" s="68"/>
    </row>
    <row r="1196" spans="2:4" s="63" customFormat="1" x14ac:dyDescent="0.3">
      <c r="B1196" s="67"/>
      <c r="C1196" s="67"/>
      <c r="D1196" s="68"/>
    </row>
    <row r="1197" spans="2:4" s="63" customFormat="1" x14ac:dyDescent="0.3">
      <c r="B1197" s="67"/>
      <c r="C1197" s="67"/>
      <c r="D1197" s="68"/>
    </row>
    <row r="1198" spans="2:4" s="63" customFormat="1" x14ac:dyDescent="0.3">
      <c r="B1198" s="67"/>
      <c r="C1198" s="67"/>
      <c r="D1198" s="68"/>
    </row>
    <row r="1199" spans="2:4" s="63" customFormat="1" x14ac:dyDescent="0.3">
      <c r="B1199" s="67"/>
      <c r="C1199" s="67"/>
      <c r="D1199" s="68"/>
    </row>
    <row r="1200" spans="2:4" s="63" customFormat="1" x14ac:dyDescent="0.3">
      <c r="B1200" s="67"/>
      <c r="C1200" s="67"/>
      <c r="D1200" s="68"/>
    </row>
    <row r="1201" spans="2:4" s="63" customFormat="1" x14ac:dyDescent="0.3">
      <c r="B1201" s="67"/>
      <c r="C1201" s="67"/>
      <c r="D1201" s="68"/>
    </row>
    <row r="1202" spans="2:4" s="63" customFormat="1" x14ac:dyDescent="0.3">
      <c r="B1202" s="67"/>
      <c r="C1202" s="67"/>
      <c r="D1202" s="68"/>
    </row>
    <row r="1203" spans="2:4" s="63" customFormat="1" x14ac:dyDescent="0.3">
      <c r="B1203" s="67"/>
      <c r="C1203" s="67"/>
      <c r="D1203" s="68"/>
    </row>
    <row r="1204" spans="2:4" s="63" customFormat="1" x14ac:dyDescent="0.3">
      <c r="B1204" s="67"/>
      <c r="C1204" s="67"/>
      <c r="D1204" s="68"/>
    </row>
    <row r="1205" spans="2:4" s="63" customFormat="1" x14ac:dyDescent="0.3">
      <c r="B1205" s="67"/>
      <c r="C1205" s="67"/>
      <c r="D1205" s="68"/>
    </row>
    <row r="1206" spans="2:4" s="63" customFormat="1" x14ac:dyDescent="0.3">
      <c r="B1206" s="67"/>
      <c r="C1206" s="67"/>
      <c r="D1206" s="68"/>
    </row>
    <row r="1207" spans="2:4" s="63" customFormat="1" x14ac:dyDescent="0.3">
      <c r="B1207" s="67"/>
      <c r="C1207" s="67"/>
      <c r="D1207" s="68"/>
    </row>
    <row r="1208" spans="2:4" s="63" customFormat="1" x14ac:dyDescent="0.3">
      <c r="B1208" s="67"/>
      <c r="C1208" s="67"/>
      <c r="D1208" s="68"/>
    </row>
    <row r="1209" spans="2:4" s="63" customFormat="1" x14ac:dyDescent="0.3">
      <c r="B1209" s="67"/>
      <c r="C1209" s="67"/>
      <c r="D1209" s="68"/>
    </row>
    <row r="1210" spans="2:4" s="63" customFormat="1" x14ac:dyDescent="0.3">
      <c r="B1210" s="67"/>
      <c r="C1210" s="67"/>
      <c r="D1210" s="68"/>
    </row>
    <row r="1211" spans="2:4" s="63" customFormat="1" x14ac:dyDescent="0.3">
      <c r="B1211" s="67"/>
      <c r="C1211" s="67"/>
      <c r="D1211" s="68"/>
    </row>
    <row r="1212" spans="2:4" s="63" customFormat="1" x14ac:dyDescent="0.3">
      <c r="B1212" s="67"/>
      <c r="C1212" s="67"/>
      <c r="D1212" s="68"/>
    </row>
    <row r="1213" spans="2:4" s="63" customFormat="1" x14ac:dyDescent="0.3">
      <c r="B1213" s="67"/>
      <c r="C1213" s="67"/>
      <c r="D1213" s="68"/>
    </row>
    <row r="1214" spans="2:4" s="63" customFormat="1" x14ac:dyDescent="0.3">
      <c r="B1214" s="67"/>
      <c r="C1214" s="67"/>
      <c r="D1214" s="68"/>
    </row>
    <row r="1215" spans="2:4" s="63" customFormat="1" x14ac:dyDescent="0.3">
      <c r="B1215" s="67"/>
      <c r="C1215" s="67"/>
      <c r="D1215" s="68"/>
    </row>
    <row r="1216" spans="2:4" s="63" customFormat="1" x14ac:dyDescent="0.3">
      <c r="B1216" s="67"/>
      <c r="C1216" s="67"/>
      <c r="D1216" s="68"/>
    </row>
    <row r="1217" spans="2:4" s="63" customFormat="1" x14ac:dyDescent="0.3">
      <c r="B1217" s="67"/>
      <c r="C1217" s="67"/>
      <c r="D1217" s="68"/>
    </row>
    <row r="1218" spans="2:4" s="63" customFormat="1" x14ac:dyDescent="0.3">
      <c r="B1218" s="67"/>
      <c r="C1218" s="67"/>
      <c r="D1218" s="68"/>
    </row>
    <row r="1219" spans="2:4" s="63" customFormat="1" x14ac:dyDescent="0.3">
      <c r="B1219" s="67"/>
      <c r="C1219" s="67"/>
      <c r="D1219" s="68"/>
    </row>
    <row r="1220" spans="2:4" s="63" customFormat="1" x14ac:dyDescent="0.3">
      <c r="B1220" s="67"/>
      <c r="C1220" s="67"/>
      <c r="D1220" s="68"/>
    </row>
    <row r="1221" spans="2:4" s="63" customFormat="1" x14ac:dyDescent="0.3">
      <c r="B1221" s="67"/>
      <c r="C1221" s="67"/>
      <c r="D1221" s="68"/>
    </row>
    <row r="1222" spans="2:4" s="63" customFormat="1" x14ac:dyDescent="0.3">
      <c r="B1222" s="67"/>
      <c r="C1222" s="67"/>
      <c r="D1222" s="68"/>
    </row>
    <row r="1223" spans="2:4" s="63" customFormat="1" x14ac:dyDescent="0.3">
      <c r="B1223" s="67"/>
      <c r="C1223" s="67"/>
      <c r="D1223" s="68"/>
    </row>
    <row r="1224" spans="2:4" s="63" customFormat="1" x14ac:dyDescent="0.3">
      <c r="B1224" s="67"/>
      <c r="C1224" s="67"/>
      <c r="D1224" s="68"/>
    </row>
    <row r="1225" spans="2:4" s="63" customFormat="1" x14ac:dyDescent="0.3">
      <c r="B1225" s="67"/>
      <c r="C1225" s="67"/>
      <c r="D1225" s="68"/>
    </row>
    <row r="1226" spans="2:4" s="63" customFormat="1" x14ac:dyDescent="0.3">
      <c r="B1226" s="67"/>
      <c r="C1226" s="67"/>
      <c r="D1226" s="68"/>
    </row>
    <row r="1227" spans="2:4" s="63" customFormat="1" x14ac:dyDescent="0.3">
      <c r="B1227" s="67"/>
      <c r="C1227" s="67"/>
      <c r="D1227" s="68"/>
    </row>
    <row r="1228" spans="2:4" s="63" customFormat="1" x14ac:dyDescent="0.3">
      <c r="B1228" s="67"/>
      <c r="C1228" s="67"/>
      <c r="D1228" s="68"/>
    </row>
    <row r="1229" spans="2:4" s="63" customFormat="1" x14ac:dyDescent="0.3">
      <c r="B1229" s="67"/>
      <c r="C1229" s="67"/>
      <c r="D1229" s="68"/>
    </row>
    <row r="1230" spans="2:4" s="63" customFormat="1" x14ac:dyDescent="0.3">
      <c r="B1230" s="67"/>
      <c r="C1230" s="67"/>
      <c r="D1230" s="68"/>
    </row>
    <row r="1231" spans="2:4" s="63" customFormat="1" x14ac:dyDescent="0.3">
      <c r="B1231" s="67"/>
      <c r="C1231" s="67"/>
      <c r="D1231" s="68"/>
    </row>
    <row r="1232" spans="2:4" s="63" customFormat="1" x14ac:dyDescent="0.3">
      <c r="B1232" s="67"/>
      <c r="C1232" s="67"/>
      <c r="D1232" s="68"/>
    </row>
    <row r="1233" spans="2:4" s="63" customFormat="1" x14ac:dyDescent="0.3">
      <c r="B1233" s="67"/>
      <c r="C1233" s="67"/>
      <c r="D1233" s="68"/>
    </row>
    <row r="1234" spans="2:4" s="63" customFormat="1" x14ac:dyDescent="0.3">
      <c r="B1234" s="67"/>
      <c r="C1234" s="67"/>
      <c r="D1234" s="68"/>
    </row>
    <row r="1235" spans="2:4" s="63" customFormat="1" x14ac:dyDescent="0.3">
      <c r="B1235" s="67"/>
      <c r="C1235" s="67"/>
      <c r="D1235" s="68"/>
    </row>
    <row r="1236" spans="2:4" s="63" customFormat="1" x14ac:dyDescent="0.3">
      <c r="B1236" s="67"/>
      <c r="C1236" s="67"/>
      <c r="D1236" s="68"/>
    </row>
    <row r="1237" spans="2:4" s="63" customFormat="1" x14ac:dyDescent="0.3">
      <c r="B1237" s="67"/>
      <c r="C1237" s="67"/>
      <c r="D1237" s="68"/>
    </row>
    <row r="1238" spans="2:4" s="63" customFormat="1" x14ac:dyDescent="0.3">
      <c r="B1238" s="67"/>
      <c r="C1238" s="67"/>
      <c r="D1238" s="68"/>
    </row>
    <row r="1239" spans="2:4" s="63" customFormat="1" x14ac:dyDescent="0.3">
      <c r="B1239" s="67"/>
      <c r="C1239" s="67"/>
      <c r="D1239" s="68"/>
    </row>
    <row r="1240" spans="2:4" s="63" customFormat="1" x14ac:dyDescent="0.3">
      <c r="B1240" s="67"/>
      <c r="C1240" s="67"/>
      <c r="D1240" s="68"/>
    </row>
    <row r="1241" spans="2:4" s="63" customFormat="1" x14ac:dyDescent="0.3">
      <c r="B1241" s="67"/>
      <c r="C1241" s="67"/>
      <c r="D1241" s="68"/>
    </row>
    <row r="1242" spans="2:4" s="63" customFormat="1" x14ac:dyDescent="0.3">
      <c r="B1242" s="67"/>
      <c r="C1242" s="67"/>
      <c r="D1242" s="68"/>
    </row>
    <row r="1243" spans="2:4" s="63" customFormat="1" x14ac:dyDescent="0.3">
      <c r="B1243" s="67"/>
      <c r="C1243" s="67"/>
      <c r="D1243" s="68"/>
    </row>
    <row r="1244" spans="2:4" s="63" customFormat="1" x14ac:dyDescent="0.3">
      <c r="B1244" s="67"/>
      <c r="C1244" s="67"/>
      <c r="D1244" s="68"/>
    </row>
    <row r="1245" spans="2:4" s="63" customFormat="1" x14ac:dyDescent="0.3">
      <c r="B1245" s="67"/>
      <c r="C1245" s="67"/>
      <c r="D1245" s="68"/>
    </row>
    <row r="1246" spans="2:4" s="63" customFormat="1" x14ac:dyDescent="0.3">
      <c r="B1246" s="67"/>
      <c r="C1246" s="67"/>
      <c r="D1246" s="68"/>
    </row>
    <row r="1247" spans="2:4" s="63" customFormat="1" x14ac:dyDescent="0.3">
      <c r="B1247" s="67"/>
      <c r="C1247" s="67"/>
      <c r="D1247" s="68"/>
    </row>
    <row r="1248" spans="2:4" s="63" customFormat="1" x14ac:dyDescent="0.3">
      <c r="B1248" s="67"/>
      <c r="C1248" s="67"/>
      <c r="D1248" s="68"/>
    </row>
    <row r="1249" spans="2:4" s="63" customFormat="1" x14ac:dyDescent="0.3">
      <c r="B1249" s="67"/>
      <c r="C1249" s="67"/>
      <c r="D1249" s="68"/>
    </row>
    <row r="1250" spans="2:4" s="63" customFormat="1" x14ac:dyDescent="0.3">
      <c r="B1250" s="67"/>
      <c r="C1250" s="67"/>
      <c r="D1250" s="68"/>
    </row>
    <row r="1251" spans="2:4" s="63" customFormat="1" x14ac:dyDescent="0.3">
      <c r="B1251" s="67"/>
      <c r="C1251" s="67"/>
      <c r="D1251" s="68"/>
    </row>
    <row r="1252" spans="2:4" s="63" customFormat="1" x14ac:dyDescent="0.3">
      <c r="B1252" s="67"/>
      <c r="C1252" s="67"/>
      <c r="D1252" s="68"/>
    </row>
    <row r="1253" spans="2:4" s="63" customFormat="1" x14ac:dyDescent="0.3">
      <c r="B1253" s="67"/>
      <c r="C1253" s="67"/>
      <c r="D1253" s="68"/>
    </row>
    <row r="1254" spans="2:4" s="63" customFormat="1" x14ac:dyDescent="0.3">
      <c r="B1254" s="67"/>
      <c r="C1254" s="67"/>
      <c r="D1254" s="68"/>
    </row>
    <row r="1255" spans="2:4" s="63" customFormat="1" x14ac:dyDescent="0.3">
      <c r="B1255" s="67"/>
      <c r="C1255" s="67"/>
      <c r="D1255" s="68"/>
    </row>
    <row r="1256" spans="2:4" s="63" customFormat="1" x14ac:dyDescent="0.3">
      <c r="B1256" s="67"/>
      <c r="C1256" s="67"/>
      <c r="D1256" s="68"/>
    </row>
    <row r="1257" spans="2:4" s="63" customFormat="1" x14ac:dyDescent="0.3">
      <c r="B1257" s="67"/>
      <c r="C1257" s="67"/>
      <c r="D1257" s="68"/>
    </row>
    <row r="1258" spans="2:4" s="63" customFormat="1" x14ac:dyDescent="0.3">
      <c r="B1258" s="67"/>
      <c r="C1258" s="67"/>
      <c r="D1258" s="68"/>
    </row>
    <row r="1259" spans="2:4" s="63" customFormat="1" x14ac:dyDescent="0.3">
      <c r="B1259" s="67"/>
      <c r="C1259" s="67"/>
      <c r="D1259" s="68"/>
    </row>
    <row r="1260" spans="2:4" s="63" customFormat="1" x14ac:dyDescent="0.3">
      <c r="B1260" s="67"/>
      <c r="C1260" s="67"/>
      <c r="D1260" s="68"/>
    </row>
    <row r="1261" spans="2:4" s="63" customFormat="1" x14ac:dyDescent="0.3">
      <c r="B1261" s="67"/>
      <c r="C1261" s="67"/>
      <c r="D1261" s="68"/>
    </row>
    <row r="1262" spans="2:4" s="63" customFormat="1" x14ac:dyDescent="0.3">
      <c r="B1262" s="67"/>
      <c r="C1262" s="67"/>
      <c r="D1262" s="68"/>
    </row>
    <row r="1263" spans="2:4" s="63" customFormat="1" x14ac:dyDescent="0.3">
      <c r="B1263" s="67"/>
      <c r="C1263" s="67"/>
      <c r="D1263" s="68"/>
    </row>
    <row r="1264" spans="2:4" s="63" customFormat="1" x14ac:dyDescent="0.3">
      <c r="B1264" s="67"/>
      <c r="C1264" s="67"/>
      <c r="D1264" s="68"/>
    </row>
    <row r="1265" spans="2:4" s="63" customFormat="1" x14ac:dyDescent="0.3">
      <c r="B1265" s="67"/>
      <c r="C1265" s="67"/>
      <c r="D1265" s="68"/>
    </row>
    <row r="1266" spans="2:4" s="63" customFormat="1" x14ac:dyDescent="0.3">
      <c r="B1266" s="67"/>
      <c r="C1266" s="67"/>
      <c r="D1266" s="68"/>
    </row>
    <row r="1267" spans="2:4" s="63" customFormat="1" x14ac:dyDescent="0.3">
      <c r="B1267" s="67"/>
      <c r="C1267" s="67"/>
      <c r="D1267" s="68"/>
    </row>
    <row r="1268" spans="2:4" s="63" customFormat="1" x14ac:dyDescent="0.3">
      <c r="B1268" s="67"/>
      <c r="C1268" s="67"/>
      <c r="D1268" s="68"/>
    </row>
    <row r="1269" spans="2:4" s="63" customFormat="1" x14ac:dyDescent="0.3">
      <c r="B1269" s="67"/>
      <c r="C1269" s="67"/>
      <c r="D1269" s="68"/>
    </row>
    <row r="1270" spans="2:4" s="63" customFormat="1" x14ac:dyDescent="0.3">
      <c r="B1270" s="67"/>
      <c r="C1270" s="67"/>
      <c r="D1270" s="68"/>
    </row>
    <row r="1271" spans="2:4" s="63" customFormat="1" x14ac:dyDescent="0.3">
      <c r="B1271" s="67"/>
      <c r="C1271" s="67"/>
      <c r="D1271" s="68"/>
    </row>
    <row r="1272" spans="2:4" s="63" customFormat="1" x14ac:dyDescent="0.3">
      <c r="B1272" s="67"/>
      <c r="C1272" s="67"/>
      <c r="D1272" s="68"/>
    </row>
    <row r="1273" spans="2:4" s="63" customFormat="1" x14ac:dyDescent="0.3">
      <c r="B1273" s="67"/>
      <c r="C1273" s="67"/>
      <c r="D1273" s="68"/>
    </row>
    <row r="1274" spans="2:4" s="63" customFormat="1" x14ac:dyDescent="0.3">
      <c r="B1274" s="67"/>
      <c r="C1274" s="67"/>
      <c r="D1274" s="68"/>
    </row>
    <row r="1275" spans="2:4" s="63" customFormat="1" x14ac:dyDescent="0.3">
      <c r="B1275" s="67"/>
      <c r="C1275" s="67"/>
      <c r="D1275" s="68"/>
    </row>
    <row r="1276" spans="2:4" s="63" customFormat="1" x14ac:dyDescent="0.3">
      <c r="B1276" s="67"/>
      <c r="C1276" s="67"/>
      <c r="D1276" s="68"/>
    </row>
    <row r="1277" spans="2:4" s="63" customFormat="1" x14ac:dyDescent="0.3">
      <c r="B1277" s="67"/>
      <c r="C1277" s="67"/>
      <c r="D1277" s="68"/>
    </row>
    <row r="1278" spans="2:4" s="63" customFormat="1" x14ac:dyDescent="0.3">
      <c r="B1278" s="67"/>
      <c r="C1278" s="67"/>
      <c r="D1278" s="68"/>
    </row>
    <row r="1279" spans="2:4" s="63" customFormat="1" x14ac:dyDescent="0.3">
      <c r="B1279" s="67"/>
      <c r="C1279" s="67"/>
      <c r="D1279" s="68"/>
    </row>
    <row r="1280" spans="2:4" s="63" customFormat="1" x14ac:dyDescent="0.3">
      <c r="B1280" s="67"/>
      <c r="C1280" s="67"/>
      <c r="D1280" s="68"/>
    </row>
    <row r="1281" spans="2:4" s="63" customFormat="1" x14ac:dyDescent="0.3">
      <c r="B1281" s="67"/>
      <c r="C1281" s="67"/>
      <c r="D1281" s="68"/>
    </row>
    <row r="1282" spans="2:4" s="63" customFormat="1" x14ac:dyDescent="0.3">
      <c r="B1282" s="67"/>
      <c r="C1282" s="67"/>
      <c r="D1282" s="68"/>
    </row>
    <row r="1283" spans="2:4" s="63" customFormat="1" x14ac:dyDescent="0.3">
      <c r="B1283" s="67"/>
      <c r="C1283" s="67"/>
      <c r="D1283" s="68"/>
    </row>
    <row r="1284" spans="2:4" s="63" customFormat="1" x14ac:dyDescent="0.3">
      <c r="B1284" s="67"/>
      <c r="C1284" s="67"/>
      <c r="D1284" s="68"/>
    </row>
    <row r="1285" spans="2:4" s="63" customFormat="1" x14ac:dyDescent="0.3">
      <c r="B1285" s="67"/>
      <c r="C1285" s="67"/>
      <c r="D1285" s="68"/>
    </row>
    <row r="1286" spans="2:4" s="63" customFormat="1" x14ac:dyDescent="0.3">
      <c r="B1286" s="67"/>
      <c r="C1286" s="67"/>
      <c r="D1286" s="68"/>
    </row>
    <row r="1287" spans="2:4" s="63" customFormat="1" x14ac:dyDescent="0.3">
      <c r="B1287" s="67"/>
      <c r="C1287" s="67"/>
      <c r="D1287" s="68"/>
    </row>
    <row r="1288" spans="2:4" s="63" customFormat="1" x14ac:dyDescent="0.3">
      <c r="B1288" s="67"/>
      <c r="C1288" s="67"/>
      <c r="D1288" s="68"/>
    </row>
    <row r="1289" spans="2:4" s="63" customFormat="1" x14ac:dyDescent="0.3">
      <c r="B1289" s="67"/>
      <c r="C1289" s="67"/>
      <c r="D1289" s="68"/>
    </row>
    <row r="1290" spans="2:4" s="63" customFormat="1" x14ac:dyDescent="0.3">
      <c r="B1290" s="67"/>
      <c r="C1290" s="67"/>
      <c r="D1290" s="68"/>
    </row>
    <row r="1291" spans="2:4" s="63" customFormat="1" x14ac:dyDescent="0.3">
      <c r="B1291" s="67"/>
      <c r="C1291" s="67"/>
      <c r="D1291" s="68"/>
    </row>
    <row r="1292" spans="2:4" s="63" customFormat="1" x14ac:dyDescent="0.3">
      <c r="B1292" s="67"/>
      <c r="C1292" s="67"/>
      <c r="D1292" s="68"/>
    </row>
    <row r="1293" spans="2:4" s="63" customFormat="1" x14ac:dyDescent="0.3">
      <c r="B1293" s="67"/>
      <c r="C1293" s="67"/>
      <c r="D1293" s="68"/>
    </row>
    <row r="1294" spans="2:4" s="63" customFormat="1" x14ac:dyDescent="0.3">
      <c r="B1294" s="67"/>
      <c r="C1294" s="67"/>
      <c r="D1294" s="68"/>
    </row>
    <row r="1295" spans="2:4" s="63" customFormat="1" x14ac:dyDescent="0.3">
      <c r="B1295" s="67"/>
      <c r="C1295" s="67"/>
      <c r="D1295" s="68"/>
    </row>
    <row r="1296" spans="2:4" s="63" customFormat="1" x14ac:dyDescent="0.3">
      <c r="B1296" s="67"/>
      <c r="C1296" s="67"/>
      <c r="D1296" s="68"/>
    </row>
    <row r="1297" spans="2:4" s="63" customFormat="1" x14ac:dyDescent="0.3">
      <c r="B1297" s="67"/>
      <c r="C1297" s="67"/>
      <c r="D1297" s="68"/>
    </row>
    <row r="1298" spans="2:4" s="63" customFormat="1" x14ac:dyDescent="0.3">
      <c r="B1298" s="67"/>
      <c r="C1298" s="67"/>
      <c r="D1298" s="68"/>
    </row>
    <row r="1299" spans="2:4" s="63" customFormat="1" x14ac:dyDescent="0.3">
      <c r="B1299" s="67"/>
      <c r="C1299" s="67"/>
      <c r="D1299" s="68"/>
    </row>
    <row r="1300" spans="2:4" s="63" customFormat="1" x14ac:dyDescent="0.3">
      <c r="B1300" s="67"/>
      <c r="C1300" s="67"/>
      <c r="D1300" s="68"/>
    </row>
    <row r="1301" spans="2:4" s="63" customFormat="1" x14ac:dyDescent="0.3">
      <c r="B1301" s="67"/>
      <c r="C1301" s="67"/>
      <c r="D1301" s="68"/>
    </row>
    <row r="1302" spans="2:4" s="63" customFormat="1" x14ac:dyDescent="0.3">
      <c r="B1302" s="67"/>
      <c r="C1302" s="67"/>
      <c r="D1302" s="68"/>
    </row>
    <row r="1303" spans="2:4" x14ac:dyDescent="0.3">
      <c r="D1303" s="5"/>
    </row>
    <row r="1304" spans="2:4" x14ac:dyDescent="0.3">
      <c r="D1304" s="5"/>
    </row>
    <row r="1305" spans="2:4" x14ac:dyDescent="0.3">
      <c r="D1305" s="5"/>
    </row>
    <row r="1306" spans="2:4" x14ac:dyDescent="0.3">
      <c r="D1306" s="5"/>
    </row>
    <row r="1307" spans="2:4" x14ac:dyDescent="0.3">
      <c r="D1307" s="5"/>
    </row>
    <row r="1308" spans="2:4" x14ac:dyDescent="0.3">
      <c r="D1308" s="5"/>
    </row>
    <row r="1309" spans="2:4" x14ac:dyDescent="0.3">
      <c r="D1309" s="5"/>
    </row>
    <row r="1310" spans="2:4" x14ac:dyDescent="0.3">
      <c r="D1310" s="5"/>
    </row>
    <row r="1311" spans="2:4" x14ac:dyDescent="0.3">
      <c r="D1311" s="5"/>
    </row>
    <row r="1312" spans="2:4" x14ac:dyDescent="0.3">
      <c r="D1312" s="5"/>
    </row>
    <row r="1313" spans="4:4" x14ac:dyDescent="0.3">
      <c r="D1313" s="5"/>
    </row>
    <row r="1314" spans="4:4" x14ac:dyDescent="0.3">
      <c r="D1314" s="5"/>
    </row>
    <row r="1315" spans="4:4" x14ac:dyDescent="0.3">
      <c r="D1315" s="5"/>
    </row>
    <row r="1316" spans="4:4" x14ac:dyDescent="0.3">
      <c r="D1316" s="5"/>
    </row>
    <row r="1317" spans="4:4" x14ac:dyDescent="0.3">
      <c r="D1317" s="5"/>
    </row>
    <row r="1318" spans="4:4" x14ac:dyDescent="0.3">
      <c r="D1318" s="5"/>
    </row>
    <row r="1319" spans="4:4" x14ac:dyDescent="0.3">
      <c r="D1319" s="5"/>
    </row>
    <row r="1320" spans="4:4" x14ac:dyDescent="0.3">
      <c r="D1320" s="5"/>
    </row>
    <row r="1321" spans="4:4" x14ac:dyDescent="0.3">
      <c r="D1321" s="5"/>
    </row>
    <row r="1322" spans="4:4" x14ac:dyDescent="0.3">
      <c r="D1322" s="5"/>
    </row>
    <row r="1323" spans="4:4" x14ac:dyDescent="0.3">
      <c r="D1323" s="5"/>
    </row>
    <row r="1324" spans="4:4" x14ac:dyDescent="0.3">
      <c r="D1324" s="5"/>
    </row>
    <row r="1325" spans="4:4" x14ac:dyDescent="0.3">
      <c r="D1325" s="5"/>
    </row>
    <row r="1326" spans="4:4" x14ac:dyDescent="0.3">
      <c r="D1326" s="5"/>
    </row>
    <row r="1327" spans="4:4" x14ac:dyDescent="0.3">
      <c r="D1327" s="5"/>
    </row>
    <row r="1328" spans="4:4" x14ac:dyDescent="0.3">
      <c r="D1328" s="5"/>
    </row>
    <row r="1329" spans="4:4" x14ac:dyDescent="0.3">
      <c r="D1329" s="5"/>
    </row>
    <row r="1330" spans="4:4" x14ac:dyDescent="0.3">
      <c r="D1330" s="5"/>
    </row>
    <row r="1331" spans="4:4" x14ac:dyDescent="0.3">
      <c r="D1331" s="5"/>
    </row>
    <row r="1332" spans="4:4" x14ac:dyDescent="0.3">
      <c r="D1332" s="5"/>
    </row>
    <row r="1333" spans="4:4" x14ac:dyDescent="0.3">
      <c r="D1333" s="5"/>
    </row>
    <row r="1334" spans="4:4" x14ac:dyDescent="0.3">
      <c r="D1334" s="5"/>
    </row>
    <row r="1335" spans="4:4" x14ac:dyDescent="0.3">
      <c r="D1335" s="5"/>
    </row>
    <row r="1336" spans="4:4" x14ac:dyDescent="0.3">
      <c r="D1336" s="5"/>
    </row>
    <row r="1337" spans="4:4" x14ac:dyDescent="0.3">
      <c r="D1337" s="5"/>
    </row>
    <row r="1338" spans="4:4" x14ac:dyDescent="0.3">
      <c r="D1338" s="5"/>
    </row>
    <row r="1339" spans="4:4" x14ac:dyDescent="0.3">
      <c r="D1339" s="5"/>
    </row>
    <row r="1340" spans="4:4" x14ac:dyDescent="0.3">
      <c r="D1340" s="5"/>
    </row>
    <row r="1341" spans="4:4" x14ac:dyDescent="0.3">
      <c r="D1341" s="5"/>
    </row>
    <row r="1342" spans="4:4" x14ac:dyDescent="0.3">
      <c r="D1342" s="5"/>
    </row>
    <row r="1343" spans="4:4" x14ac:dyDescent="0.3">
      <c r="D1343" s="5"/>
    </row>
    <row r="1344" spans="4:4" x14ac:dyDescent="0.3">
      <c r="D1344" s="5"/>
    </row>
    <row r="1345" spans="4:4" x14ac:dyDescent="0.3">
      <c r="D1345" s="5"/>
    </row>
    <row r="1346" spans="4:4" x14ac:dyDescent="0.3">
      <c r="D1346" s="5"/>
    </row>
    <row r="1347" spans="4:4" x14ac:dyDescent="0.3">
      <c r="D1347" s="5"/>
    </row>
    <row r="1348" spans="4:4" x14ac:dyDescent="0.3">
      <c r="D1348" s="5"/>
    </row>
    <row r="1349" spans="4:4" x14ac:dyDescent="0.3">
      <c r="D1349" s="5"/>
    </row>
    <row r="1350" spans="4:4" x14ac:dyDescent="0.3">
      <c r="D1350" s="5"/>
    </row>
    <row r="1351" spans="4:4" x14ac:dyDescent="0.3">
      <c r="D1351" s="5"/>
    </row>
    <row r="1352" spans="4:4" x14ac:dyDescent="0.3">
      <c r="D1352" s="5"/>
    </row>
    <row r="1353" spans="4:4" x14ac:dyDescent="0.3">
      <c r="D1353" s="5"/>
    </row>
    <row r="1354" spans="4:4" x14ac:dyDescent="0.3">
      <c r="D1354" s="5"/>
    </row>
    <row r="1355" spans="4:4" x14ac:dyDescent="0.3">
      <c r="D1355" s="5"/>
    </row>
    <row r="1356" spans="4:4" x14ac:dyDescent="0.3">
      <c r="D1356" s="5"/>
    </row>
    <row r="1357" spans="4:4" x14ac:dyDescent="0.3">
      <c r="D1357" s="5"/>
    </row>
    <row r="1358" spans="4:4" x14ac:dyDescent="0.3">
      <c r="D1358" s="5"/>
    </row>
    <row r="1359" spans="4:4" x14ac:dyDescent="0.3">
      <c r="D1359" s="5"/>
    </row>
    <row r="1360" spans="4:4" x14ac:dyDescent="0.3">
      <c r="D1360" s="5"/>
    </row>
    <row r="1361" spans="4:4" x14ac:dyDescent="0.3">
      <c r="D1361" s="5"/>
    </row>
    <row r="1362" spans="4:4" x14ac:dyDescent="0.3">
      <c r="D1362" s="5"/>
    </row>
    <row r="1363" spans="4:4" x14ac:dyDescent="0.3">
      <c r="D1363" s="5"/>
    </row>
    <row r="1364" spans="4:4" x14ac:dyDescent="0.3">
      <c r="D1364" s="5"/>
    </row>
    <row r="1365" spans="4:4" x14ac:dyDescent="0.3">
      <c r="D1365" s="5"/>
    </row>
    <row r="1366" spans="4:4" x14ac:dyDescent="0.3">
      <c r="D1366" s="5"/>
    </row>
    <row r="1367" spans="4:4" x14ac:dyDescent="0.3">
      <c r="D1367" s="5"/>
    </row>
    <row r="1368" spans="4:4" x14ac:dyDescent="0.3">
      <c r="D1368" s="5"/>
    </row>
    <row r="1369" spans="4:4" x14ac:dyDescent="0.3">
      <c r="D1369" s="5"/>
    </row>
    <row r="1370" spans="4:4" x14ac:dyDescent="0.3">
      <c r="D1370" s="5"/>
    </row>
    <row r="1371" spans="4:4" x14ac:dyDescent="0.3">
      <c r="D1371" s="5"/>
    </row>
    <row r="1372" spans="4:4" x14ac:dyDescent="0.3">
      <c r="D1372" s="5"/>
    </row>
    <row r="1373" spans="4:4" x14ac:dyDescent="0.3">
      <c r="D1373" s="5"/>
    </row>
    <row r="1374" spans="4:4" x14ac:dyDescent="0.3">
      <c r="D1374" s="5"/>
    </row>
    <row r="1375" spans="4:4" x14ac:dyDescent="0.3">
      <c r="D1375" s="5"/>
    </row>
    <row r="1376" spans="4:4" x14ac:dyDescent="0.3">
      <c r="D1376" s="5"/>
    </row>
    <row r="1377" spans="4:4" x14ac:dyDescent="0.3">
      <c r="D1377" s="5"/>
    </row>
    <row r="1378" spans="4:4" x14ac:dyDescent="0.3">
      <c r="D1378" s="5"/>
    </row>
    <row r="1379" spans="4:4" x14ac:dyDescent="0.3">
      <c r="D1379" s="5"/>
    </row>
    <row r="1380" spans="4:4" x14ac:dyDescent="0.3">
      <c r="D1380" s="5"/>
    </row>
    <row r="1381" spans="4:4" x14ac:dyDescent="0.3">
      <c r="D1381" s="5"/>
    </row>
    <row r="1382" spans="4:4" x14ac:dyDescent="0.3">
      <c r="D1382" s="5"/>
    </row>
    <row r="1383" spans="4:4" x14ac:dyDescent="0.3">
      <c r="D1383" s="5"/>
    </row>
    <row r="1384" spans="4:4" x14ac:dyDescent="0.3">
      <c r="D1384" s="5"/>
    </row>
    <row r="1385" spans="4:4" x14ac:dyDescent="0.3">
      <c r="D1385" s="5"/>
    </row>
    <row r="1386" spans="4:4" x14ac:dyDescent="0.3">
      <c r="D1386" s="5"/>
    </row>
    <row r="1387" spans="4:4" x14ac:dyDescent="0.3">
      <c r="D1387" s="5"/>
    </row>
    <row r="1388" spans="4:4" x14ac:dyDescent="0.3">
      <c r="D1388" s="5"/>
    </row>
    <row r="1389" spans="4:4" x14ac:dyDescent="0.3">
      <c r="D1389" s="5"/>
    </row>
    <row r="1390" spans="4:4" x14ac:dyDescent="0.3">
      <c r="D1390" s="5"/>
    </row>
    <row r="1391" spans="4:4" x14ac:dyDescent="0.3">
      <c r="D1391" s="5"/>
    </row>
    <row r="1392" spans="4:4" x14ac:dyDescent="0.3">
      <c r="D1392" s="5"/>
    </row>
    <row r="1393" spans="4:4" x14ac:dyDescent="0.3">
      <c r="D1393" s="5"/>
    </row>
    <row r="1394" spans="4:4" x14ac:dyDescent="0.3">
      <c r="D1394" s="5"/>
    </row>
    <row r="1395" spans="4:4" x14ac:dyDescent="0.3">
      <c r="D1395" s="5"/>
    </row>
    <row r="1396" spans="4:4" x14ac:dyDescent="0.3">
      <c r="D1396" s="5"/>
    </row>
    <row r="1397" spans="4:4" x14ac:dyDescent="0.3">
      <c r="D1397" s="5"/>
    </row>
    <row r="1398" spans="4:4" x14ac:dyDescent="0.3">
      <c r="D1398" s="5"/>
    </row>
    <row r="1399" spans="4:4" x14ac:dyDescent="0.3">
      <c r="D1399" s="5"/>
    </row>
    <row r="1400" spans="4:4" x14ac:dyDescent="0.3">
      <c r="D1400" s="5"/>
    </row>
    <row r="1401" spans="4:4" x14ac:dyDescent="0.3">
      <c r="D1401" s="5"/>
    </row>
    <row r="1402" spans="4:4" x14ac:dyDescent="0.3">
      <c r="D1402" s="5"/>
    </row>
    <row r="1403" spans="4:4" x14ac:dyDescent="0.3">
      <c r="D1403" s="5"/>
    </row>
    <row r="1404" spans="4:4" x14ac:dyDescent="0.3">
      <c r="D1404" s="5"/>
    </row>
    <row r="1405" spans="4:4" x14ac:dyDescent="0.3">
      <c r="D1405" s="5"/>
    </row>
    <row r="1406" spans="4:4" x14ac:dyDescent="0.3">
      <c r="D1406" s="5"/>
    </row>
    <row r="1407" spans="4:4" x14ac:dyDescent="0.3">
      <c r="D1407" s="5"/>
    </row>
    <row r="1408" spans="4:4" x14ac:dyDescent="0.3">
      <c r="D1408" s="5"/>
    </row>
    <row r="1409" spans="4:4" x14ac:dyDescent="0.3">
      <c r="D1409" s="5"/>
    </row>
    <row r="1410" spans="4:4" x14ac:dyDescent="0.3">
      <c r="D1410" s="5"/>
    </row>
    <row r="1411" spans="4:4" x14ac:dyDescent="0.3">
      <c r="D1411" s="5"/>
    </row>
    <row r="1412" spans="4:4" x14ac:dyDescent="0.3">
      <c r="D1412" s="5"/>
    </row>
    <row r="1413" spans="4:4" x14ac:dyDescent="0.3">
      <c r="D1413" s="5"/>
    </row>
    <row r="1414" spans="4:4" x14ac:dyDescent="0.3">
      <c r="D1414" s="5"/>
    </row>
    <row r="1415" spans="4:4" x14ac:dyDescent="0.3">
      <c r="D1415" s="5"/>
    </row>
    <row r="1416" spans="4:4" x14ac:dyDescent="0.3">
      <c r="D1416" s="5"/>
    </row>
    <row r="1417" spans="4:4" x14ac:dyDescent="0.3">
      <c r="D1417" s="5"/>
    </row>
    <row r="1418" spans="4:4" x14ac:dyDescent="0.3">
      <c r="D1418" s="5"/>
    </row>
    <row r="1419" spans="4:4" x14ac:dyDescent="0.3">
      <c r="D1419" s="5"/>
    </row>
    <row r="1420" spans="4:4" x14ac:dyDescent="0.3">
      <c r="D1420" s="5"/>
    </row>
    <row r="1421" spans="4:4" x14ac:dyDescent="0.3">
      <c r="D1421" s="5"/>
    </row>
    <row r="1422" spans="4:4" x14ac:dyDescent="0.3">
      <c r="D1422" s="5"/>
    </row>
    <row r="1423" spans="4:4" x14ac:dyDescent="0.3">
      <c r="D1423" s="5"/>
    </row>
    <row r="1424" spans="4:4" x14ac:dyDescent="0.3">
      <c r="D1424" s="5"/>
    </row>
    <row r="1425" spans="4:4" x14ac:dyDescent="0.3">
      <c r="D1425" s="5"/>
    </row>
    <row r="1426" spans="4:4" x14ac:dyDescent="0.3">
      <c r="D1426" s="5"/>
    </row>
    <row r="1427" spans="4:4" x14ac:dyDescent="0.3">
      <c r="D1427" s="5"/>
    </row>
    <row r="1428" spans="4:4" x14ac:dyDescent="0.3">
      <c r="D1428" s="5"/>
    </row>
    <row r="1429" spans="4:4" x14ac:dyDescent="0.3">
      <c r="D1429" s="5"/>
    </row>
    <row r="1430" spans="4:4" x14ac:dyDescent="0.3">
      <c r="D1430" s="5"/>
    </row>
    <row r="1431" spans="4:4" x14ac:dyDescent="0.3">
      <c r="D1431" s="5"/>
    </row>
    <row r="1432" spans="4:4" x14ac:dyDescent="0.3">
      <c r="D1432" s="5"/>
    </row>
    <row r="1433" spans="4:4" x14ac:dyDescent="0.3">
      <c r="D1433" s="5"/>
    </row>
    <row r="1434" spans="4:4" x14ac:dyDescent="0.3">
      <c r="D1434" s="5"/>
    </row>
    <row r="1435" spans="4:4" x14ac:dyDescent="0.3">
      <c r="D1435" s="5"/>
    </row>
    <row r="1436" spans="4:4" x14ac:dyDescent="0.3">
      <c r="D1436" s="5"/>
    </row>
    <row r="1437" spans="4:4" x14ac:dyDescent="0.3">
      <c r="D1437" s="5"/>
    </row>
    <row r="1438" spans="4:4" x14ac:dyDescent="0.3">
      <c r="D1438" s="5"/>
    </row>
    <row r="1439" spans="4:4" x14ac:dyDescent="0.3">
      <c r="D1439" s="5"/>
    </row>
    <row r="1440" spans="4:4" x14ac:dyDescent="0.3">
      <c r="D1440" s="5"/>
    </row>
    <row r="1441" spans="4:4" x14ac:dyDescent="0.3">
      <c r="D1441" s="5"/>
    </row>
    <row r="1442" spans="4:4" x14ac:dyDescent="0.3">
      <c r="D1442" s="5"/>
    </row>
    <row r="1443" spans="4:4" x14ac:dyDescent="0.3">
      <c r="D1443" s="5"/>
    </row>
    <row r="1444" spans="4:4" x14ac:dyDescent="0.3">
      <c r="D1444" s="5"/>
    </row>
    <row r="1445" spans="4:4" x14ac:dyDescent="0.3">
      <c r="D1445" s="5"/>
    </row>
    <row r="1446" spans="4:4" x14ac:dyDescent="0.3">
      <c r="D1446" s="5"/>
    </row>
    <row r="1447" spans="4:4" x14ac:dyDescent="0.3">
      <c r="D1447" s="5"/>
    </row>
    <row r="1448" spans="4:4" x14ac:dyDescent="0.3">
      <c r="D1448" s="5"/>
    </row>
    <row r="1449" spans="4:4" x14ac:dyDescent="0.3">
      <c r="D1449" s="5"/>
    </row>
    <row r="1450" spans="4:4" x14ac:dyDescent="0.3">
      <c r="D1450" s="5"/>
    </row>
    <row r="1451" spans="4:4" x14ac:dyDescent="0.3">
      <c r="D1451" s="5"/>
    </row>
    <row r="1452" spans="4:4" x14ac:dyDescent="0.3">
      <c r="D1452" s="5"/>
    </row>
    <row r="1453" spans="4:4" x14ac:dyDescent="0.3">
      <c r="D1453" s="5"/>
    </row>
    <row r="1454" spans="4:4" x14ac:dyDescent="0.3">
      <c r="D1454" s="5"/>
    </row>
    <row r="1455" spans="4:4" x14ac:dyDescent="0.3">
      <c r="D1455" s="5"/>
    </row>
    <row r="1456" spans="4:4" x14ac:dyDescent="0.3">
      <c r="D1456" s="5"/>
    </row>
    <row r="1457" spans="4:4" x14ac:dyDescent="0.3">
      <c r="D1457" s="5"/>
    </row>
    <row r="1458" spans="4:4" x14ac:dyDescent="0.3">
      <c r="D1458" s="5"/>
    </row>
    <row r="1459" spans="4:4" x14ac:dyDescent="0.3">
      <c r="D1459" s="5"/>
    </row>
    <row r="1460" spans="4:4" x14ac:dyDescent="0.3">
      <c r="D1460" s="5"/>
    </row>
    <row r="1461" spans="4:4" x14ac:dyDescent="0.3">
      <c r="D1461" s="5"/>
    </row>
    <row r="1462" spans="4:4" x14ac:dyDescent="0.3">
      <c r="D1462" s="5"/>
    </row>
    <row r="1463" spans="4:4" x14ac:dyDescent="0.3">
      <c r="D1463" s="5"/>
    </row>
    <row r="1464" spans="4:4" x14ac:dyDescent="0.3">
      <c r="D1464" s="5"/>
    </row>
    <row r="1465" spans="4:4" x14ac:dyDescent="0.3">
      <c r="D1465" s="5"/>
    </row>
    <row r="1466" spans="4:4" x14ac:dyDescent="0.3">
      <c r="D1466" s="5"/>
    </row>
    <row r="1467" spans="4:4" x14ac:dyDescent="0.3">
      <c r="D1467" s="5"/>
    </row>
    <row r="1468" spans="4:4" x14ac:dyDescent="0.3">
      <c r="D1468" s="5"/>
    </row>
    <row r="1469" spans="4:4" x14ac:dyDescent="0.3">
      <c r="D1469" s="5"/>
    </row>
    <row r="1470" spans="4:4" x14ac:dyDescent="0.3">
      <c r="D1470" s="5"/>
    </row>
    <row r="1471" spans="4:4" x14ac:dyDescent="0.3">
      <c r="D1471" s="5"/>
    </row>
    <row r="1472" spans="4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  <row r="4571" spans="4:4" x14ac:dyDescent="0.3">
      <c r="D4571" s="5"/>
    </row>
    <row r="4572" spans="4:4" x14ac:dyDescent="0.3">
      <c r="D4572" s="5"/>
    </row>
    <row r="4573" spans="4:4" x14ac:dyDescent="0.3">
      <c r="D4573" s="5"/>
    </row>
    <row r="4574" spans="4:4" x14ac:dyDescent="0.3">
      <c r="D4574" s="5"/>
    </row>
    <row r="4575" spans="4:4" x14ac:dyDescent="0.3">
      <c r="D4575" s="5"/>
    </row>
    <row r="4576" spans="4:4" x14ac:dyDescent="0.3">
      <c r="D4576" s="5"/>
    </row>
    <row r="4577" spans="4:4" x14ac:dyDescent="0.3">
      <c r="D4577" s="5"/>
    </row>
    <row r="4578" spans="4:4" x14ac:dyDescent="0.3">
      <c r="D4578" s="5"/>
    </row>
    <row r="4579" spans="4:4" x14ac:dyDescent="0.3">
      <c r="D4579" s="5"/>
    </row>
    <row r="4580" spans="4:4" x14ac:dyDescent="0.3">
      <c r="D4580" s="5"/>
    </row>
    <row r="4581" spans="4:4" x14ac:dyDescent="0.3">
      <c r="D4581" s="5"/>
    </row>
    <row r="4582" spans="4:4" x14ac:dyDescent="0.3">
      <c r="D4582" s="5"/>
    </row>
    <row r="4583" spans="4:4" x14ac:dyDescent="0.3">
      <c r="D4583" s="5"/>
    </row>
    <row r="4584" spans="4:4" x14ac:dyDescent="0.3">
      <c r="D4584" s="5"/>
    </row>
    <row r="4585" spans="4:4" x14ac:dyDescent="0.3">
      <c r="D4585" s="5"/>
    </row>
    <row r="4586" spans="4:4" x14ac:dyDescent="0.3">
      <c r="D4586" s="5"/>
    </row>
    <row r="4587" spans="4:4" x14ac:dyDescent="0.3">
      <c r="D4587" s="5"/>
    </row>
    <row r="4588" spans="4:4" x14ac:dyDescent="0.3">
      <c r="D4588" s="5"/>
    </row>
    <row r="4589" spans="4:4" x14ac:dyDescent="0.3">
      <c r="D4589" s="5"/>
    </row>
    <row r="4590" spans="4:4" x14ac:dyDescent="0.3">
      <c r="D4590" s="5"/>
    </row>
    <row r="4591" spans="4:4" x14ac:dyDescent="0.3">
      <c r="D4591" s="5"/>
    </row>
    <row r="4592" spans="4:4" x14ac:dyDescent="0.3">
      <c r="D4592" s="5"/>
    </row>
    <row r="4593" spans="4:4" x14ac:dyDescent="0.3">
      <c r="D4593" s="5"/>
    </row>
    <row r="4594" spans="4:4" x14ac:dyDescent="0.3">
      <c r="D4594" s="5"/>
    </row>
    <row r="4595" spans="4:4" x14ac:dyDescent="0.3">
      <c r="D4595" s="5"/>
    </row>
    <row r="4596" spans="4:4" x14ac:dyDescent="0.3">
      <c r="D4596" s="5"/>
    </row>
    <row r="4597" spans="4:4" x14ac:dyDescent="0.3">
      <c r="D4597" s="5"/>
    </row>
    <row r="4598" spans="4:4" x14ac:dyDescent="0.3">
      <c r="D4598" s="5"/>
    </row>
    <row r="4599" spans="4:4" x14ac:dyDescent="0.3">
      <c r="D4599" s="5"/>
    </row>
    <row r="4600" spans="4:4" x14ac:dyDescent="0.3">
      <c r="D4600" s="5"/>
    </row>
    <row r="4601" spans="4:4" x14ac:dyDescent="0.3">
      <c r="D4601" s="5"/>
    </row>
    <row r="4602" spans="4:4" x14ac:dyDescent="0.3">
      <c r="D4602" s="5"/>
    </row>
    <row r="4603" spans="4:4" x14ac:dyDescent="0.3">
      <c r="D4603" s="5"/>
    </row>
    <row r="4604" spans="4:4" x14ac:dyDescent="0.3">
      <c r="D4604" s="5"/>
    </row>
    <row r="4605" spans="4:4" x14ac:dyDescent="0.3">
      <c r="D4605" s="5"/>
    </row>
    <row r="4606" spans="4:4" x14ac:dyDescent="0.3">
      <c r="D4606" s="5"/>
    </row>
    <row r="4607" spans="4:4" x14ac:dyDescent="0.3">
      <c r="D4607" s="5"/>
    </row>
    <row r="4608" spans="4:4" x14ac:dyDescent="0.3">
      <c r="D4608" s="5"/>
    </row>
    <row r="4609" spans="4:4" x14ac:dyDescent="0.3">
      <c r="D4609" s="5"/>
    </row>
    <row r="4610" spans="4:4" x14ac:dyDescent="0.3">
      <c r="D4610" s="5"/>
    </row>
    <row r="4611" spans="4:4" x14ac:dyDescent="0.3">
      <c r="D4611" s="5"/>
    </row>
    <row r="4612" spans="4:4" x14ac:dyDescent="0.3">
      <c r="D4612" s="5"/>
    </row>
    <row r="4613" spans="4:4" x14ac:dyDescent="0.3">
      <c r="D4613" s="5"/>
    </row>
    <row r="4614" spans="4:4" x14ac:dyDescent="0.3">
      <c r="D4614" s="5"/>
    </row>
    <row r="4615" spans="4:4" x14ac:dyDescent="0.3">
      <c r="D4615" s="5"/>
    </row>
    <row r="4616" spans="4:4" x14ac:dyDescent="0.3">
      <c r="D4616" s="5"/>
    </row>
    <row r="4617" spans="4:4" x14ac:dyDescent="0.3">
      <c r="D4617" s="5"/>
    </row>
    <row r="4618" spans="4:4" x14ac:dyDescent="0.3">
      <c r="D4618" s="5"/>
    </row>
    <row r="4619" spans="4:4" x14ac:dyDescent="0.3">
      <c r="D4619" s="5"/>
    </row>
    <row r="4620" spans="4:4" x14ac:dyDescent="0.3">
      <c r="D4620" s="5"/>
    </row>
    <row r="4621" spans="4:4" x14ac:dyDescent="0.3">
      <c r="D4621" s="5"/>
    </row>
    <row r="4622" spans="4:4" x14ac:dyDescent="0.3">
      <c r="D4622" s="5"/>
    </row>
    <row r="4623" spans="4:4" x14ac:dyDescent="0.3">
      <c r="D4623" s="5"/>
    </row>
    <row r="4624" spans="4:4" x14ac:dyDescent="0.3">
      <c r="D4624" s="5"/>
    </row>
    <row r="4625" spans="4:4" x14ac:dyDescent="0.3">
      <c r="D4625" s="5"/>
    </row>
    <row r="4626" spans="4:4" x14ac:dyDescent="0.3">
      <c r="D4626" s="5"/>
    </row>
    <row r="4627" spans="4:4" x14ac:dyDescent="0.3">
      <c r="D4627" s="5"/>
    </row>
    <row r="4628" spans="4:4" x14ac:dyDescent="0.3">
      <c r="D4628" s="5"/>
    </row>
    <row r="4629" spans="4:4" x14ac:dyDescent="0.3">
      <c r="D4629" s="5"/>
    </row>
    <row r="4630" spans="4:4" x14ac:dyDescent="0.3">
      <c r="D4630" s="5"/>
    </row>
    <row r="4631" spans="4:4" x14ac:dyDescent="0.3">
      <c r="D4631" s="5"/>
    </row>
    <row r="4632" spans="4:4" x14ac:dyDescent="0.3">
      <c r="D4632" s="5"/>
    </row>
    <row r="4633" spans="4:4" x14ac:dyDescent="0.3">
      <c r="D4633" s="5"/>
    </row>
    <row r="4634" spans="4:4" x14ac:dyDescent="0.3">
      <c r="D4634" s="5"/>
    </row>
    <row r="4635" spans="4:4" x14ac:dyDescent="0.3">
      <c r="D4635" s="5"/>
    </row>
    <row r="4636" spans="4:4" x14ac:dyDescent="0.3">
      <c r="D4636" s="5"/>
    </row>
    <row r="4637" spans="4:4" x14ac:dyDescent="0.3">
      <c r="D4637" s="5"/>
    </row>
    <row r="4638" spans="4:4" x14ac:dyDescent="0.3">
      <c r="D4638" s="5"/>
    </row>
    <row r="4639" spans="4:4" x14ac:dyDescent="0.3">
      <c r="D4639" s="5"/>
    </row>
    <row r="4640" spans="4:4" x14ac:dyDescent="0.3">
      <c r="D4640" s="5"/>
    </row>
    <row r="4641" spans="4:4" x14ac:dyDescent="0.3">
      <c r="D4641" s="5"/>
    </row>
    <row r="4642" spans="4:4" x14ac:dyDescent="0.3">
      <c r="D4642" s="5"/>
    </row>
    <row r="4643" spans="4:4" x14ac:dyDescent="0.3">
      <c r="D4643" s="5"/>
    </row>
    <row r="4644" spans="4:4" x14ac:dyDescent="0.3">
      <c r="D4644" s="5"/>
    </row>
    <row r="4645" spans="4:4" x14ac:dyDescent="0.3">
      <c r="D4645" s="5"/>
    </row>
    <row r="4646" spans="4:4" x14ac:dyDescent="0.3">
      <c r="D4646" s="5"/>
    </row>
    <row r="4647" spans="4:4" x14ac:dyDescent="0.3">
      <c r="D4647" s="5"/>
    </row>
    <row r="4648" spans="4:4" x14ac:dyDescent="0.3">
      <c r="D4648" s="5"/>
    </row>
    <row r="4649" spans="4:4" x14ac:dyDescent="0.3">
      <c r="D4649" s="5"/>
    </row>
    <row r="4650" spans="4:4" x14ac:dyDescent="0.3">
      <c r="D4650" s="5"/>
    </row>
    <row r="4651" spans="4:4" x14ac:dyDescent="0.3">
      <c r="D4651" s="5"/>
    </row>
    <row r="4652" spans="4:4" x14ac:dyDescent="0.3">
      <c r="D4652" s="5"/>
    </row>
    <row r="4653" spans="4:4" x14ac:dyDescent="0.3">
      <c r="D4653" s="5"/>
    </row>
    <row r="4654" spans="4:4" x14ac:dyDescent="0.3">
      <c r="D4654" s="5"/>
    </row>
    <row r="4655" spans="4:4" x14ac:dyDescent="0.3">
      <c r="D4655" s="5"/>
    </row>
    <row r="4656" spans="4:4" x14ac:dyDescent="0.3">
      <c r="D4656" s="5"/>
    </row>
    <row r="4657" spans="4:4" x14ac:dyDescent="0.3">
      <c r="D4657" s="5"/>
    </row>
    <row r="4658" spans="4:4" x14ac:dyDescent="0.3">
      <c r="D4658" s="5"/>
    </row>
    <row r="4659" spans="4:4" x14ac:dyDescent="0.3">
      <c r="D4659" s="5"/>
    </row>
    <row r="4660" spans="4:4" x14ac:dyDescent="0.3">
      <c r="D4660" s="5"/>
    </row>
    <row r="4661" spans="4:4" x14ac:dyDescent="0.3">
      <c r="D4661" s="5"/>
    </row>
    <row r="4662" spans="4:4" x14ac:dyDescent="0.3">
      <c r="D4662" s="5"/>
    </row>
    <row r="4663" spans="4:4" x14ac:dyDescent="0.3">
      <c r="D4663" s="5"/>
    </row>
    <row r="4664" spans="4:4" x14ac:dyDescent="0.3">
      <c r="D4664" s="5"/>
    </row>
    <row r="4665" spans="4:4" x14ac:dyDescent="0.3">
      <c r="D4665" s="5"/>
    </row>
    <row r="4666" spans="4:4" x14ac:dyDescent="0.3">
      <c r="D4666" s="5"/>
    </row>
    <row r="4667" spans="4:4" x14ac:dyDescent="0.3">
      <c r="D4667" s="5"/>
    </row>
    <row r="4668" spans="4:4" x14ac:dyDescent="0.3">
      <c r="D4668" s="5"/>
    </row>
    <row r="4669" spans="4:4" x14ac:dyDescent="0.3">
      <c r="D4669" s="5"/>
    </row>
    <row r="4670" spans="4:4" x14ac:dyDescent="0.3">
      <c r="D4670" s="5"/>
    </row>
    <row r="4671" spans="4:4" x14ac:dyDescent="0.3">
      <c r="D4671" s="5"/>
    </row>
    <row r="4672" spans="4:4" x14ac:dyDescent="0.3">
      <c r="D4672" s="5"/>
    </row>
    <row r="4673" spans="4:4" x14ac:dyDescent="0.3">
      <c r="D4673" s="5"/>
    </row>
    <row r="4674" spans="4:4" x14ac:dyDescent="0.3">
      <c r="D4674" s="5"/>
    </row>
    <row r="4675" spans="4:4" x14ac:dyDescent="0.3">
      <c r="D4675" s="5"/>
    </row>
    <row r="4676" spans="4:4" x14ac:dyDescent="0.3">
      <c r="D4676" s="5"/>
    </row>
    <row r="4677" spans="4:4" x14ac:dyDescent="0.3">
      <c r="D4677" s="5"/>
    </row>
    <row r="4678" spans="4:4" x14ac:dyDescent="0.3">
      <c r="D4678" s="5"/>
    </row>
    <row r="4679" spans="4:4" x14ac:dyDescent="0.3">
      <c r="D4679" s="5"/>
    </row>
    <row r="4680" spans="4:4" x14ac:dyDescent="0.3">
      <c r="D4680" s="5"/>
    </row>
    <row r="4681" spans="4:4" x14ac:dyDescent="0.3">
      <c r="D4681" s="5"/>
    </row>
    <row r="4682" spans="4:4" x14ac:dyDescent="0.3">
      <c r="D4682" s="5"/>
    </row>
    <row r="4683" spans="4:4" x14ac:dyDescent="0.3">
      <c r="D4683" s="5"/>
    </row>
    <row r="4684" spans="4:4" x14ac:dyDescent="0.3">
      <c r="D4684" s="5"/>
    </row>
    <row r="4685" spans="4:4" x14ac:dyDescent="0.3">
      <c r="D4685" s="5"/>
    </row>
    <row r="4686" spans="4:4" x14ac:dyDescent="0.3">
      <c r="D4686" s="5"/>
    </row>
    <row r="4687" spans="4:4" x14ac:dyDescent="0.3">
      <c r="D4687" s="5"/>
    </row>
    <row r="4688" spans="4:4" x14ac:dyDescent="0.3">
      <c r="D4688" s="5"/>
    </row>
  </sheetData>
  <mergeCells count="483">
    <mergeCell ref="A1:G1"/>
    <mergeCell ref="C2:G2"/>
    <mergeCell ref="C3:G3"/>
    <mergeCell ref="C4:G4"/>
    <mergeCell ref="C58:G58"/>
    <mergeCell ref="C49:G49"/>
    <mergeCell ref="C51:G51"/>
    <mergeCell ref="C54:G54"/>
    <mergeCell ref="C37:G37"/>
    <mergeCell ref="C39:G39"/>
    <mergeCell ref="C46:G46"/>
    <mergeCell ref="C48:G48"/>
    <mergeCell ref="C45:G45"/>
    <mergeCell ref="C35:G35"/>
    <mergeCell ref="C23:G23"/>
    <mergeCell ref="C11:G11"/>
    <mergeCell ref="C14:G14"/>
    <mergeCell ref="C17:G17"/>
    <mergeCell ref="C19:G19"/>
    <mergeCell ref="C9:G9"/>
    <mergeCell ref="C12:G12"/>
    <mergeCell ref="C15:G15"/>
    <mergeCell ref="C33:G33"/>
    <mergeCell ref="C22:G22"/>
    <mergeCell ref="C75:G75"/>
    <mergeCell ref="C77:G77"/>
    <mergeCell ref="C79:G79"/>
    <mergeCell ref="C82:G82"/>
    <mergeCell ref="C84:G84"/>
    <mergeCell ref="C86:G86"/>
    <mergeCell ref="C65:G65"/>
    <mergeCell ref="C67:G67"/>
    <mergeCell ref="C69:G69"/>
    <mergeCell ref="C70:G70"/>
    <mergeCell ref="C72:G72"/>
    <mergeCell ref="C73:G73"/>
    <mergeCell ref="C25:G25"/>
    <mergeCell ref="C27:G27"/>
    <mergeCell ref="C29:G29"/>
    <mergeCell ref="C100:G100"/>
    <mergeCell ref="C102:G102"/>
    <mergeCell ref="C103:G103"/>
    <mergeCell ref="C106:G106"/>
    <mergeCell ref="C108:G108"/>
    <mergeCell ref="C109:G109"/>
    <mergeCell ref="C89:G89"/>
    <mergeCell ref="C90:G90"/>
    <mergeCell ref="C92:G92"/>
    <mergeCell ref="C94:G94"/>
    <mergeCell ref="C96:G96"/>
    <mergeCell ref="C98:G98"/>
    <mergeCell ref="C121:G121"/>
    <mergeCell ref="C122:G122"/>
    <mergeCell ref="C124:G124"/>
    <mergeCell ref="C125:G125"/>
    <mergeCell ref="C127:G127"/>
    <mergeCell ref="C128:G128"/>
    <mergeCell ref="C111:G111"/>
    <mergeCell ref="C113:G113"/>
    <mergeCell ref="C115:G115"/>
    <mergeCell ref="C116:G116"/>
    <mergeCell ref="C118:G118"/>
    <mergeCell ref="C119:G119"/>
    <mergeCell ref="C143:G143"/>
    <mergeCell ref="C145:G145"/>
    <mergeCell ref="C147:G147"/>
    <mergeCell ref="C152:G152"/>
    <mergeCell ref="C154:G154"/>
    <mergeCell ref="C156:G156"/>
    <mergeCell ref="C130:G130"/>
    <mergeCell ref="C132:G132"/>
    <mergeCell ref="C134:G134"/>
    <mergeCell ref="C138:G138"/>
    <mergeCell ref="C140:G140"/>
    <mergeCell ref="C142:G142"/>
    <mergeCell ref="C175:G175"/>
    <mergeCell ref="C177:G177"/>
    <mergeCell ref="C179:G179"/>
    <mergeCell ref="C181:G181"/>
    <mergeCell ref="C183:G183"/>
    <mergeCell ref="C185:G185"/>
    <mergeCell ref="C159:G159"/>
    <mergeCell ref="C160:G160"/>
    <mergeCell ref="C162:G162"/>
    <mergeCell ref="C165:G165"/>
    <mergeCell ref="C171:G171"/>
    <mergeCell ref="C173:G173"/>
    <mergeCell ref="C198:G198"/>
    <mergeCell ref="C200:G200"/>
    <mergeCell ref="C202:G202"/>
    <mergeCell ref="C204:G204"/>
    <mergeCell ref="C205:G205"/>
    <mergeCell ref="C207:G207"/>
    <mergeCell ref="C187:G187"/>
    <mergeCell ref="C189:G189"/>
    <mergeCell ref="C191:G191"/>
    <mergeCell ref="C193:G193"/>
    <mergeCell ref="C194:G194"/>
    <mergeCell ref="C196:G196"/>
    <mergeCell ref="C221:G221"/>
    <mergeCell ref="C224:G224"/>
    <mergeCell ref="C225:G225"/>
    <mergeCell ref="C227:G227"/>
    <mergeCell ref="C229:G229"/>
    <mergeCell ref="C231:G231"/>
    <mergeCell ref="C208:G208"/>
    <mergeCell ref="C210:G210"/>
    <mergeCell ref="C212:G212"/>
    <mergeCell ref="C214:G214"/>
    <mergeCell ref="C217:G217"/>
    <mergeCell ref="C219:G219"/>
    <mergeCell ref="C244:G244"/>
    <mergeCell ref="C246:G246"/>
    <mergeCell ref="C248:G248"/>
    <mergeCell ref="C250:G250"/>
    <mergeCell ref="C251:G251"/>
    <mergeCell ref="C253:G253"/>
    <mergeCell ref="C233:G233"/>
    <mergeCell ref="C235:G235"/>
    <mergeCell ref="C237:G237"/>
    <mergeCell ref="C238:G238"/>
    <mergeCell ref="C241:G241"/>
    <mergeCell ref="C243:G243"/>
    <mergeCell ref="C263:G263"/>
    <mergeCell ref="C265:G265"/>
    <mergeCell ref="C267:G267"/>
    <mergeCell ref="C269:G269"/>
    <mergeCell ref="C273:G273"/>
    <mergeCell ref="C275:G275"/>
    <mergeCell ref="C254:G254"/>
    <mergeCell ref="C256:G256"/>
    <mergeCell ref="C257:G257"/>
    <mergeCell ref="C259:G259"/>
    <mergeCell ref="C260:G260"/>
    <mergeCell ref="C262:G262"/>
    <mergeCell ref="C291:G291"/>
    <mergeCell ref="C294:G294"/>
    <mergeCell ref="C295:G295"/>
    <mergeCell ref="C297:G297"/>
    <mergeCell ref="C300:G300"/>
    <mergeCell ref="C306:G306"/>
    <mergeCell ref="C277:G277"/>
    <mergeCell ref="C278:G278"/>
    <mergeCell ref="C280:G280"/>
    <mergeCell ref="C282:G282"/>
    <mergeCell ref="C287:G287"/>
    <mergeCell ref="C289:G289"/>
    <mergeCell ref="C320:G320"/>
    <mergeCell ref="C322:G322"/>
    <mergeCell ref="C324:G324"/>
    <mergeCell ref="C326:G326"/>
    <mergeCell ref="C328:G328"/>
    <mergeCell ref="C329:G329"/>
    <mergeCell ref="C308:G308"/>
    <mergeCell ref="C310:G310"/>
    <mergeCell ref="C312:G312"/>
    <mergeCell ref="C314:G314"/>
    <mergeCell ref="C316:G316"/>
    <mergeCell ref="C318:G318"/>
    <mergeCell ref="C342:G342"/>
    <mergeCell ref="C343:G343"/>
    <mergeCell ref="C345:G345"/>
    <mergeCell ref="C347:G347"/>
    <mergeCell ref="C349:G349"/>
    <mergeCell ref="C352:G352"/>
    <mergeCell ref="C331:G331"/>
    <mergeCell ref="C333:G333"/>
    <mergeCell ref="C335:G335"/>
    <mergeCell ref="C337:G337"/>
    <mergeCell ref="C339:G339"/>
    <mergeCell ref="C340:G340"/>
    <mergeCell ref="C366:G366"/>
    <mergeCell ref="C368:G368"/>
    <mergeCell ref="C370:G370"/>
    <mergeCell ref="C372:G372"/>
    <mergeCell ref="C373:G373"/>
    <mergeCell ref="C376:G376"/>
    <mergeCell ref="C354:G354"/>
    <mergeCell ref="C356:G356"/>
    <mergeCell ref="C359:G359"/>
    <mergeCell ref="C360:G360"/>
    <mergeCell ref="C362:G362"/>
    <mergeCell ref="C364:G364"/>
    <mergeCell ref="C388:G388"/>
    <mergeCell ref="C389:G389"/>
    <mergeCell ref="C391:G391"/>
    <mergeCell ref="C392:G392"/>
    <mergeCell ref="C394:G394"/>
    <mergeCell ref="C395:G395"/>
    <mergeCell ref="C378:G378"/>
    <mergeCell ref="C379:G379"/>
    <mergeCell ref="C381:G381"/>
    <mergeCell ref="C383:G383"/>
    <mergeCell ref="C385:G385"/>
    <mergeCell ref="C386:G386"/>
    <mergeCell ref="C410:G410"/>
    <mergeCell ref="C412:G412"/>
    <mergeCell ref="C413:G413"/>
    <mergeCell ref="C415:G415"/>
    <mergeCell ref="C417:G417"/>
    <mergeCell ref="C422:G422"/>
    <mergeCell ref="C397:G397"/>
    <mergeCell ref="C398:G398"/>
    <mergeCell ref="C400:G400"/>
    <mergeCell ref="C402:G402"/>
    <mergeCell ref="C404:G404"/>
    <mergeCell ref="C408:G408"/>
    <mergeCell ref="C441:G441"/>
    <mergeCell ref="C443:G443"/>
    <mergeCell ref="C445:G445"/>
    <mergeCell ref="C447:G447"/>
    <mergeCell ref="C449:G449"/>
    <mergeCell ref="C451:G451"/>
    <mergeCell ref="C424:G424"/>
    <mergeCell ref="C426:G426"/>
    <mergeCell ref="C429:G429"/>
    <mergeCell ref="C430:G430"/>
    <mergeCell ref="C432:G432"/>
    <mergeCell ref="C435:G435"/>
    <mergeCell ref="C464:G464"/>
    <mergeCell ref="C466:G466"/>
    <mergeCell ref="C468:G468"/>
    <mergeCell ref="C470:G470"/>
    <mergeCell ref="C472:G472"/>
    <mergeCell ref="C474:G474"/>
    <mergeCell ref="C453:G453"/>
    <mergeCell ref="C455:G455"/>
    <mergeCell ref="C457:G457"/>
    <mergeCell ref="C459:G459"/>
    <mergeCell ref="C461:G461"/>
    <mergeCell ref="C463:G463"/>
    <mergeCell ref="C487:G487"/>
    <mergeCell ref="C489:G489"/>
    <mergeCell ref="C491:G491"/>
    <mergeCell ref="C494:G494"/>
    <mergeCell ref="C495:G495"/>
    <mergeCell ref="C497:G497"/>
    <mergeCell ref="C475:G475"/>
    <mergeCell ref="C477:G477"/>
    <mergeCell ref="C478:G478"/>
    <mergeCell ref="C480:G480"/>
    <mergeCell ref="C482:G482"/>
    <mergeCell ref="C484:G484"/>
    <mergeCell ref="C511:G511"/>
    <mergeCell ref="C513:G513"/>
    <mergeCell ref="C514:G514"/>
    <mergeCell ref="C516:G516"/>
    <mergeCell ref="C518:G518"/>
    <mergeCell ref="C520:G520"/>
    <mergeCell ref="C499:G499"/>
    <mergeCell ref="C501:G501"/>
    <mergeCell ref="C503:G503"/>
    <mergeCell ref="C505:G505"/>
    <mergeCell ref="C507:G507"/>
    <mergeCell ref="C508:G508"/>
    <mergeCell ref="C530:G530"/>
    <mergeCell ref="C532:G532"/>
    <mergeCell ref="C533:G533"/>
    <mergeCell ref="C535:G535"/>
    <mergeCell ref="C537:G537"/>
    <mergeCell ref="C539:G539"/>
    <mergeCell ref="C521:G521"/>
    <mergeCell ref="C523:G523"/>
    <mergeCell ref="C524:G524"/>
    <mergeCell ref="C526:G526"/>
    <mergeCell ref="C527:G527"/>
    <mergeCell ref="C529:G529"/>
    <mergeCell ref="C557:G557"/>
    <mergeCell ref="C559:G559"/>
    <mergeCell ref="C561:G561"/>
    <mergeCell ref="C564:G564"/>
    <mergeCell ref="C565:G565"/>
    <mergeCell ref="C567:G567"/>
    <mergeCell ref="C543:G543"/>
    <mergeCell ref="C545:G545"/>
    <mergeCell ref="C547:G547"/>
    <mergeCell ref="C548:G548"/>
    <mergeCell ref="C550:G550"/>
    <mergeCell ref="C552:G552"/>
    <mergeCell ref="C586:G586"/>
    <mergeCell ref="C588:G588"/>
    <mergeCell ref="C590:G590"/>
    <mergeCell ref="C592:G592"/>
    <mergeCell ref="C594:G594"/>
    <mergeCell ref="C596:G596"/>
    <mergeCell ref="C570:G570"/>
    <mergeCell ref="C576:G576"/>
    <mergeCell ref="C578:G578"/>
    <mergeCell ref="C580:G580"/>
    <mergeCell ref="C582:G582"/>
    <mergeCell ref="C584:G584"/>
    <mergeCell ref="C609:G609"/>
    <mergeCell ref="C610:G610"/>
    <mergeCell ref="C612:G612"/>
    <mergeCell ref="C613:G613"/>
    <mergeCell ref="C615:G615"/>
    <mergeCell ref="C617:G617"/>
    <mergeCell ref="C598:G598"/>
    <mergeCell ref="C599:G599"/>
    <mergeCell ref="C601:G601"/>
    <mergeCell ref="C603:G603"/>
    <mergeCell ref="C605:G605"/>
    <mergeCell ref="C607:G607"/>
    <mergeCell ref="C632:G632"/>
    <mergeCell ref="C634:G634"/>
    <mergeCell ref="C636:G636"/>
    <mergeCell ref="C638:G638"/>
    <mergeCell ref="C640:G640"/>
    <mergeCell ref="C642:G642"/>
    <mergeCell ref="C619:G619"/>
    <mergeCell ref="C622:G622"/>
    <mergeCell ref="C624:G624"/>
    <mergeCell ref="C626:G626"/>
    <mergeCell ref="C629:G629"/>
    <mergeCell ref="C630:G630"/>
    <mergeCell ref="C655:G655"/>
    <mergeCell ref="C656:G656"/>
    <mergeCell ref="C658:G658"/>
    <mergeCell ref="C659:G659"/>
    <mergeCell ref="C661:G661"/>
    <mergeCell ref="C662:G662"/>
    <mergeCell ref="C643:G643"/>
    <mergeCell ref="C646:G646"/>
    <mergeCell ref="C648:G648"/>
    <mergeCell ref="C649:G649"/>
    <mergeCell ref="C651:G651"/>
    <mergeCell ref="C653:G653"/>
    <mergeCell ref="C674:G674"/>
    <mergeCell ref="C678:G678"/>
    <mergeCell ref="C680:G680"/>
    <mergeCell ref="C682:G682"/>
    <mergeCell ref="C683:G683"/>
    <mergeCell ref="C685:G685"/>
    <mergeCell ref="C664:G664"/>
    <mergeCell ref="C665:G665"/>
    <mergeCell ref="C667:G667"/>
    <mergeCell ref="C668:G668"/>
    <mergeCell ref="C670:G670"/>
    <mergeCell ref="C672:G672"/>
    <mergeCell ref="C702:G702"/>
    <mergeCell ref="C705:G705"/>
    <mergeCell ref="C711:G711"/>
    <mergeCell ref="C713:G713"/>
    <mergeCell ref="C715:G715"/>
    <mergeCell ref="C717:G717"/>
    <mergeCell ref="C687:G687"/>
    <mergeCell ref="C692:G692"/>
    <mergeCell ref="C694:G694"/>
    <mergeCell ref="C696:G696"/>
    <mergeCell ref="C699:G699"/>
    <mergeCell ref="C700:G700"/>
    <mergeCell ref="C731:G731"/>
    <mergeCell ref="C733:G733"/>
    <mergeCell ref="C734:G734"/>
    <mergeCell ref="C736:G736"/>
    <mergeCell ref="C738:G738"/>
    <mergeCell ref="C740:G740"/>
    <mergeCell ref="C719:G719"/>
    <mergeCell ref="C721:G721"/>
    <mergeCell ref="C723:G723"/>
    <mergeCell ref="C725:G725"/>
    <mergeCell ref="C727:G727"/>
    <mergeCell ref="C729:G729"/>
    <mergeCell ref="C752:G752"/>
    <mergeCell ref="C754:G754"/>
    <mergeCell ref="C757:G757"/>
    <mergeCell ref="C759:G759"/>
    <mergeCell ref="C761:G761"/>
    <mergeCell ref="C764:G764"/>
    <mergeCell ref="C742:G742"/>
    <mergeCell ref="C744:G744"/>
    <mergeCell ref="C745:G745"/>
    <mergeCell ref="C747:G747"/>
    <mergeCell ref="C748:G748"/>
    <mergeCell ref="C750:G750"/>
    <mergeCell ref="C777:G777"/>
    <mergeCell ref="C778:G778"/>
    <mergeCell ref="C781:G781"/>
    <mergeCell ref="C783:G783"/>
    <mergeCell ref="C784:G784"/>
    <mergeCell ref="C786:G786"/>
    <mergeCell ref="C765:G765"/>
    <mergeCell ref="C767:G767"/>
    <mergeCell ref="C769:G769"/>
    <mergeCell ref="C771:G771"/>
    <mergeCell ref="C773:G773"/>
    <mergeCell ref="C775:G775"/>
    <mergeCell ref="C797:G797"/>
    <mergeCell ref="C799:G799"/>
    <mergeCell ref="C800:G800"/>
    <mergeCell ref="C802:G802"/>
    <mergeCell ref="C803:G803"/>
    <mergeCell ref="C805:G805"/>
    <mergeCell ref="C788:G788"/>
    <mergeCell ref="C790:G790"/>
    <mergeCell ref="C791:G791"/>
    <mergeCell ref="C793:G793"/>
    <mergeCell ref="C794:G794"/>
    <mergeCell ref="C796:G796"/>
    <mergeCell ref="C820:G820"/>
    <mergeCell ref="C822:G822"/>
    <mergeCell ref="C827:G827"/>
    <mergeCell ref="C829:G829"/>
    <mergeCell ref="C831:G831"/>
    <mergeCell ref="C834:G834"/>
    <mergeCell ref="C807:G807"/>
    <mergeCell ref="C809:G809"/>
    <mergeCell ref="C813:G813"/>
    <mergeCell ref="C815:G815"/>
    <mergeCell ref="C817:G817"/>
    <mergeCell ref="C818:G818"/>
    <mergeCell ref="C852:G852"/>
    <mergeCell ref="C854:G854"/>
    <mergeCell ref="C856:G856"/>
    <mergeCell ref="C858:G858"/>
    <mergeCell ref="C860:G860"/>
    <mergeCell ref="C862:G862"/>
    <mergeCell ref="C835:G835"/>
    <mergeCell ref="C837:G837"/>
    <mergeCell ref="C840:G840"/>
    <mergeCell ref="C846:G846"/>
    <mergeCell ref="C848:G848"/>
    <mergeCell ref="C850:G850"/>
    <mergeCell ref="C875:G875"/>
    <mergeCell ref="C877:G877"/>
    <mergeCell ref="C879:G879"/>
    <mergeCell ref="C880:G880"/>
    <mergeCell ref="C882:G882"/>
    <mergeCell ref="C883:G883"/>
    <mergeCell ref="C864:G864"/>
    <mergeCell ref="C866:G866"/>
    <mergeCell ref="C868:G868"/>
    <mergeCell ref="C869:G869"/>
    <mergeCell ref="C871:G871"/>
    <mergeCell ref="C873:G873"/>
    <mergeCell ref="C899:G899"/>
    <mergeCell ref="C900:G900"/>
    <mergeCell ref="C902:G902"/>
    <mergeCell ref="C904:G904"/>
    <mergeCell ref="C906:G906"/>
    <mergeCell ref="C908:G908"/>
    <mergeCell ref="C885:G885"/>
    <mergeCell ref="C887:G887"/>
    <mergeCell ref="C889:G889"/>
    <mergeCell ref="C892:G892"/>
    <mergeCell ref="C894:G894"/>
    <mergeCell ref="C896:G896"/>
    <mergeCell ref="C921:G921"/>
    <mergeCell ref="C923:G923"/>
    <mergeCell ref="C925:G925"/>
    <mergeCell ref="C926:G926"/>
    <mergeCell ref="C928:G928"/>
    <mergeCell ref="C929:G929"/>
    <mergeCell ref="C910:G910"/>
    <mergeCell ref="C912:G912"/>
    <mergeCell ref="C913:G913"/>
    <mergeCell ref="C916:G916"/>
    <mergeCell ref="C918:G918"/>
    <mergeCell ref="C919:G919"/>
    <mergeCell ref="C969:G969"/>
    <mergeCell ref="C970:G970"/>
    <mergeCell ref="C972:G972"/>
    <mergeCell ref="C41:G41"/>
    <mergeCell ref="C52:G52"/>
    <mergeCell ref="C55:G55"/>
    <mergeCell ref="C953:G953"/>
    <mergeCell ref="C955:G955"/>
    <mergeCell ref="C957:G957"/>
    <mergeCell ref="C962:G962"/>
    <mergeCell ref="C964:G964"/>
    <mergeCell ref="C966:G966"/>
    <mergeCell ref="C940:G940"/>
    <mergeCell ref="C942:G942"/>
    <mergeCell ref="C944:G944"/>
    <mergeCell ref="C948:G948"/>
    <mergeCell ref="C950:G950"/>
    <mergeCell ref="C952:G952"/>
    <mergeCell ref="C931:G931"/>
    <mergeCell ref="C932:G932"/>
    <mergeCell ref="C934:G934"/>
    <mergeCell ref="C935:G935"/>
    <mergeCell ref="C937:G937"/>
    <mergeCell ref="C938:G938"/>
  </mergeCells>
  <pageMargins left="0.7" right="0.7" top="0.78740157499999996" bottom="0.78740157499999996" header="0.3" footer="0.3"/>
  <pageSetup scale="67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93B6B-D1CD-40E4-94B3-EA5BB3401901}">
  <sheetPr>
    <pageSetUpPr fitToPage="1"/>
  </sheetPr>
  <dimension ref="A1:BH4688"/>
  <sheetViews>
    <sheetView topLeftCell="A34" workbookViewId="0">
      <selection activeCell="K54" sqref="K54"/>
    </sheetView>
  </sheetViews>
  <sheetFormatPr defaultRowHeight="14.4" outlineLevelRow="1" x14ac:dyDescent="0.3"/>
  <cols>
    <col min="1" max="1" width="3.44140625" customWidth="1"/>
    <col min="2" max="2" width="12.5546875" style="3" customWidth="1"/>
    <col min="3" max="3" width="63.33203125" style="3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282" t="s">
        <v>0</v>
      </c>
      <c r="B1" s="282"/>
      <c r="C1" s="282"/>
      <c r="D1" s="282"/>
      <c r="E1" s="282"/>
      <c r="F1" s="282"/>
      <c r="G1" s="282"/>
      <c r="AG1" t="s">
        <v>1</v>
      </c>
    </row>
    <row r="2" spans="1:60" ht="24.9" customHeight="1" x14ac:dyDescent="0.3">
      <c r="A2" s="1" t="s">
        <v>2</v>
      </c>
      <c r="B2" s="2" t="s">
        <v>3</v>
      </c>
      <c r="C2" s="283" t="s">
        <v>160</v>
      </c>
      <c r="D2" s="284"/>
      <c r="E2" s="284"/>
      <c r="F2" s="284"/>
      <c r="G2" s="285"/>
      <c r="AG2" t="s">
        <v>4</v>
      </c>
    </row>
    <row r="3" spans="1:60" ht="24.9" customHeight="1" x14ac:dyDescent="0.3">
      <c r="A3" s="1" t="s">
        <v>5</v>
      </c>
      <c r="B3" s="2"/>
      <c r="C3" s="283" t="s">
        <v>148</v>
      </c>
      <c r="D3" s="284"/>
      <c r="E3" s="284"/>
      <c r="F3" s="284"/>
      <c r="G3" s="285"/>
      <c r="AC3" s="3" t="s">
        <v>66</v>
      </c>
      <c r="AG3" t="s">
        <v>6</v>
      </c>
    </row>
    <row r="4" spans="1:60" ht="24.9" customHeight="1" x14ac:dyDescent="0.3">
      <c r="A4" s="4" t="s">
        <v>7</v>
      </c>
      <c r="B4" s="55" t="s">
        <v>183</v>
      </c>
      <c r="C4" s="286" t="s">
        <v>150</v>
      </c>
      <c r="D4" s="287"/>
      <c r="E4" s="287"/>
      <c r="F4" s="287"/>
      <c r="G4" s="288"/>
      <c r="AG4" t="s">
        <v>8</v>
      </c>
    </row>
    <row r="5" spans="1:60" x14ac:dyDescent="0.3">
      <c r="D5" s="5"/>
    </row>
    <row r="6" spans="1:60" ht="43.2" x14ac:dyDescent="0.3">
      <c r="A6" s="6" t="s">
        <v>9</v>
      </c>
      <c r="B6" s="7" t="s">
        <v>10</v>
      </c>
      <c r="C6" s="7" t="s">
        <v>11</v>
      </c>
      <c r="D6" s="8" t="s">
        <v>12</v>
      </c>
      <c r="E6" s="6" t="s">
        <v>13</v>
      </c>
      <c r="F6" s="9" t="s">
        <v>14</v>
      </c>
      <c r="G6" s="6" t="s">
        <v>15</v>
      </c>
      <c r="H6" s="10" t="s">
        <v>16</v>
      </c>
      <c r="I6" s="10" t="s">
        <v>17</v>
      </c>
      <c r="J6" s="10" t="s">
        <v>18</v>
      </c>
      <c r="K6" s="10" t="s">
        <v>19</v>
      </c>
      <c r="L6" s="10" t="s">
        <v>20</v>
      </c>
      <c r="M6" s="10" t="s">
        <v>21</v>
      </c>
      <c r="N6" s="10" t="s">
        <v>22</v>
      </c>
      <c r="O6" s="10" t="s">
        <v>23</v>
      </c>
      <c r="P6" s="10" t="s">
        <v>24</v>
      </c>
      <c r="Q6" s="10" t="s">
        <v>25</v>
      </c>
      <c r="R6" s="10" t="s">
        <v>26</v>
      </c>
      <c r="S6" s="10" t="s">
        <v>27</v>
      </c>
      <c r="T6" s="10" t="s">
        <v>28</v>
      </c>
      <c r="U6" s="10" t="s">
        <v>29</v>
      </c>
      <c r="V6" s="10" t="s">
        <v>30</v>
      </c>
      <c r="W6" s="10" t="s">
        <v>31</v>
      </c>
      <c r="X6" s="10" t="s">
        <v>32</v>
      </c>
    </row>
    <row r="7" spans="1:60" ht="15" hidden="1" customHeight="1" x14ac:dyDescent="0.3">
      <c r="A7" s="11"/>
      <c r="B7" s="12"/>
      <c r="C7" s="12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60" x14ac:dyDescent="0.3">
      <c r="A8" s="16" t="s">
        <v>33</v>
      </c>
      <c r="B8" s="17" t="s">
        <v>44</v>
      </c>
      <c r="C8" s="18" t="s">
        <v>45</v>
      </c>
      <c r="D8" s="19"/>
      <c r="E8" s="20"/>
      <c r="F8" s="21"/>
      <c r="G8" s="21">
        <f>SUMIF(AG9:AG19,"&lt;&gt;NOR",G9:G19)</f>
        <v>0</v>
      </c>
      <c r="H8" s="21"/>
      <c r="I8" s="21">
        <f>SUM(I9:I19)</f>
        <v>0</v>
      </c>
      <c r="J8" s="21"/>
      <c r="K8" s="21">
        <f>SUM(K9:K19)</f>
        <v>0</v>
      </c>
      <c r="L8" s="21"/>
      <c r="M8" s="21">
        <f>SUM(M9:M19)</f>
        <v>0</v>
      </c>
      <c r="N8" s="21"/>
      <c r="O8" s="21">
        <f>SUM(O9:O19)</f>
        <v>0</v>
      </c>
      <c r="P8" s="21"/>
      <c r="Q8" s="21">
        <f>SUM(Q9:Q19)</f>
        <v>0</v>
      </c>
      <c r="R8" s="21"/>
      <c r="S8" s="21"/>
      <c r="T8" s="22"/>
      <c r="U8" s="23"/>
      <c r="V8" s="23">
        <f>SUM(V9:V46)</f>
        <v>7.2100000000000009</v>
      </c>
      <c r="W8" s="23"/>
      <c r="X8" s="23"/>
      <c r="AG8" t="s">
        <v>34</v>
      </c>
    </row>
    <row r="9" spans="1:60" outlineLevel="1" x14ac:dyDescent="0.3">
      <c r="A9" s="34"/>
      <c r="B9" s="35"/>
      <c r="C9" s="280"/>
      <c r="D9" s="281"/>
      <c r="E9" s="281"/>
      <c r="F9" s="281"/>
      <c r="G9" s="281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1" t="s">
        <v>48</v>
      </c>
      <c r="U9" s="32">
        <v>5.0959999999999998E-2</v>
      </c>
      <c r="V9" s="32">
        <f>ROUND(E9*U9,2)</f>
        <v>0</v>
      </c>
      <c r="W9" s="32"/>
      <c r="X9" s="32" t="s">
        <v>37</v>
      </c>
      <c r="Y9" s="33"/>
      <c r="Z9" s="33"/>
      <c r="AA9" s="33"/>
      <c r="AB9" s="33"/>
      <c r="AC9" s="33"/>
      <c r="AD9" s="33"/>
      <c r="AE9" s="33"/>
      <c r="AF9" s="33"/>
      <c r="AG9" s="33" t="s">
        <v>38</v>
      </c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</row>
    <row r="10" spans="1:60" outlineLevel="1" x14ac:dyDescent="0.3">
      <c r="A10" s="24">
        <v>30</v>
      </c>
      <c r="B10" s="25" t="s">
        <v>68</v>
      </c>
      <c r="C10" s="26" t="s">
        <v>69</v>
      </c>
      <c r="D10" s="27" t="s">
        <v>56</v>
      </c>
      <c r="E10" s="28">
        <v>12</v>
      </c>
      <c r="F10" s="29">
        <v>0</v>
      </c>
      <c r="G10" s="30">
        <f>ROUND(E10*F10,2)</f>
        <v>0</v>
      </c>
      <c r="H10" s="29"/>
      <c r="I10" s="30">
        <f>ROUND(E10*H10,2)</f>
        <v>0</v>
      </c>
      <c r="J10" s="29"/>
      <c r="K10" s="30">
        <f>ROUND(E10*J10,2)</f>
        <v>0</v>
      </c>
      <c r="L10" s="30">
        <v>21</v>
      </c>
      <c r="M10" s="30">
        <f>G10*(1+L10/100)</f>
        <v>0</v>
      </c>
      <c r="N10" s="30">
        <v>0</v>
      </c>
      <c r="O10" s="30">
        <f>ROUND(E10*N10,2)</f>
        <v>0</v>
      </c>
      <c r="P10" s="30">
        <v>0</v>
      </c>
      <c r="Q10" s="30">
        <f>ROUND(E10*P10,2)</f>
        <v>0</v>
      </c>
      <c r="R10" s="30"/>
      <c r="S10" s="30" t="s">
        <v>47</v>
      </c>
      <c r="T10" s="32"/>
      <c r="U10" s="32"/>
      <c r="V10" s="32"/>
      <c r="W10" s="32"/>
      <c r="X10" s="32"/>
      <c r="Y10" s="33"/>
      <c r="Z10" s="33"/>
      <c r="AA10" s="33"/>
      <c r="AB10" s="33"/>
      <c r="AC10" s="33"/>
      <c r="AD10" s="33"/>
      <c r="AE10" s="33"/>
      <c r="AF10" s="33"/>
      <c r="AG10" s="33" t="s">
        <v>39</v>
      </c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</row>
    <row r="11" spans="1:60" outlineLevel="1" x14ac:dyDescent="0.3">
      <c r="A11" s="34"/>
      <c r="B11" s="35"/>
      <c r="C11" s="276" t="s">
        <v>70</v>
      </c>
      <c r="D11" s="277"/>
      <c r="E11" s="277"/>
      <c r="F11" s="277"/>
      <c r="G11" s="277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 t="s">
        <v>48</v>
      </c>
      <c r="U11" s="32">
        <v>5.0959999999999998E-2</v>
      </c>
      <c r="V11" s="32">
        <f>ROUND(E11*U11,2)</f>
        <v>0</v>
      </c>
      <c r="W11" s="32"/>
      <c r="X11" s="32" t="s">
        <v>37</v>
      </c>
      <c r="Y11" s="33"/>
      <c r="Z11" s="33"/>
      <c r="AA11" s="33"/>
      <c r="AB11" s="33"/>
      <c r="AC11" s="33"/>
      <c r="AD11" s="33"/>
      <c r="AE11" s="33"/>
      <c r="AF11" s="33"/>
      <c r="AG11" s="33" t="s">
        <v>38</v>
      </c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6"/>
      <c r="BB11" s="33"/>
      <c r="BC11" s="33"/>
      <c r="BD11" s="33"/>
      <c r="BE11" s="33"/>
      <c r="BF11" s="33"/>
      <c r="BG11" s="33"/>
      <c r="BH11" s="33"/>
    </row>
    <row r="12" spans="1:60" outlineLevel="1" x14ac:dyDescent="0.3">
      <c r="A12" s="34"/>
      <c r="B12" s="35"/>
      <c r="C12" s="278"/>
      <c r="D12" s="279"/>
      <c r="E12" s="279"/>
      <c r="F12" s="279"/>
      <c r="G12" s="279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3"/>
      <c r="Z12" s="33"/>
      <c r="AA12" s="33"/>
      <c r="AB12" s="33"/>
      <c r="AC12" s="33"/>
      <c r="AD12" s="33"/>
      <c r="AE12" s="33"/>
      <c r="AF12" s="33"/>
      <c r="AG12" s="33" t="s">
        <v>39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</row>
    <row r="13" spans="1:60" outlineLevel="1" x14ac:dyDescent="0.3">
      <c r="A13" s="24">
        <v>35</v>
      </c>
      <c r="B13" s="25" t="s">
        <v>71</v>
      </c>
      <c r="C13" s="26" t="s">
        <v>72</v>
      </c>
      <c r="D13" s="27" t="s">
        <v>73</v>
      </c>
      <c r="E13" s="28">
        <v>40</v>
      </c>
      <c r="F13" s="29">
        <v>0</v>
      </c>
      <c r="G13" s="30">
        <f>ROUND(E13*F13,2)</f>
        <v>0</v>
      </c>
      <c r="H13" s="29"/>
      <c r="I13" s="30">
        <f>ROUND(E13*H13,2)</f>
        <v>0</v>
      </c>
      <c r="J13" s="29"/>
      <c r="K13" s="30">
        <f>ROUND(E13*J13,2)</f>
        <v>0</v>
      </c>
      <c r="L13" s="30">
        <v>21</v>
      </c>
      <c r="M13" s="30">
        <f>G13*(1+L13/100)</f>
        <v>0</v>
      </c>
      <c r="N13" s="30">
        <v>0</v>
      </c>
      <c r="O13" s="30">
        <f>ROUND(E13*N13,2)</f>
        <v>0</v>
      </c>
      <c r="P13" s="30">
        <v>0</v>
      </c>
      <c r="Q13" s="30">
        <f>ROUND(E13*P13,2)</f>
        <v>0</v>
      </c>
      <c r="R13" s="30"/>
      <c r="S13" s="30" t="s">
        <v>47</v>
      </c>
      <c r="T13" s="31" t="s">
        <v>48</v>
      </c>
      <c r="U13" s="32">
        <v>5.0959999999999998E-2</v>
      </c>
      <c r="V13" s="32">
        <f>ROUND(E13*U13,2)</f>
        <v>2.04</v>
      </c>
      <c r="W13" s="32"/>
      <c r="X13" s="32" t="s">
        <v>37</v>
      </c>
      <c r="Y13" s="33"/>
      <c r="Z13" s="33"/>
      <c r="AA13" s="33"/>
      <c r="AB13" s="33"/>
      <c r="AC13" s="33"/>
      <c r="AD13" s="33"/>
      <c r="AE13" s="33"/>
      <c r="AF13" s="33"/>
      <c r="AG13" s="33" t="s">
        <v>38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</row>
    <row r="14" spans="1:60" outlineLevel="1" x14ac:dyDescent="0.3">
      <c r="A14" s="34"/>
      <c r="B14" s="35"/>
      <c r="C14" s="276" t="s">
        <v>74</v>
      </c>
      <c r="D14" s="277"/>
      <c r="E14" s="277"/>
      <c r="F14" s="277"/>
      <c r="G14" s="277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3"/>
      <c r="Z14" s="33"/>
      <c r="AA14" s="33"/>
      <c r="AB14" s="33"/>
      <c r="AC14" s="33"/>
      <c r="AD14" s="33"/>
      <c r="AE14" s="33"/>
      <c r="AF14" s="33"/>
      <c r="AG14" s="33" t="s">
        <v>39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</row>
    <row r="15" spans="1:60" outlineLevel="1" x14ac:dyDescent="0.3">
      <c r="A15" s="34"/>
      <c r="B15" s="35"/>
      <c r="C15" s="278"/>
      <c r="D15" s="279"/>
      <c r="E15" s="279"/>
      <c r="F15" s="279"/>
      <c r="G15" s="279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1" t="s">
        <v>48</v>
      </c>
      <c r="U15" s="32">
        <v>0</v>
      </c>
      <c r="V15" s="32">
        <f>ROUND(E15*U15,2)</f>
        <v>0</v>
      </c>
      <c r="W15" s="32"/>
      <c r="X15" s="32" t="s">
        <v>42</v>
      </c>
      <c r="Y15" s="33"/>
      <c r="Z15" s="33"/>
      <c r="AA15" s="33"/>
      <c r="AB15" s="33"/>
      <c r="AC15" s="33"/>
      <c r="AD15" s="33"/>
      <c r="AE15" s="33"/>
      <c r="AF15" s="33"/>
      <c r="AG15" s="33" t="s">
        <v>43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</row>
    <row r="16" spans="1:60" outlineLevel="1" x14ac:dyDescent="0.3">
      <c r="A16" s="24">
        <v>36</v>
      </c>
      <c r="B16" s="25" t="s">
        <v>62</v>
      </c>
      <c r="C16" s="26" t="s">
        <v>237</v>
      </c>
      <c r="D16" s="27" t="s">
        <v>59</v>
      </c>
      <c r="E16" s="28">
        <v>1</v>
      </c>
      <c r="F16" s="29">
        <v>0</v>
      </c>
      <c r="G16" s="30">
        <f>ROUND(E16*F16,2)</f>
        <v>0</v>
      </c>
      <c r="H16" s="29"/>
      <c r="I16" s="30">
        <f>ROUND(E16*H16,2)</f>
        <v>0</v>
      </c>
      <c r="J16" s="29"/>
      <c r="K16" s="30">
        <f>ROUND(E16*J16,2)</f>
        <v>0</v>
      </c>
      <c r="L16" s="30">
        <v>21</v>
      </c>
      <c r="M16" s="30">
        <f>G16*(1+L16/100)</f>
        <v>0</v>
      </c>
      <c r="N16" s="30">
        <v>0</v>
      </c>
      <c r="O16" s="30">
        <f>ROUND(E16*N16,2)</f>
        <v>0</v>
      </c>
      <c r="P16" s="30">
        <v>0</v>
      </c>
      <c r="Q16" s="30">
        <f>ROUND(E16*P16,2)</f>
        <v>0</v>
      </c>
      <c r="R16" s="30"/>
      <c r="S16" s="30" t="s">
        <v>41</v>
      </c>
      <c r="T16" s="32"/>
      <c r="U16" s="32"/>
      <c r="V16" s="32"/>
      <c r="W16" s="32"/>
      <c r="X16" s="32"/>
      <c r="Y16" s="33"/>
      <c r="Z16" s="33"/>
      <c r="AA16" s="33"/>
      <c r="AB16" s="33"/>
      <c r="AC16" s="33"/>
      <c r="AD16" s="33"/>
      <c r="AE16" s="33"/>
      <c r="AF16" s="33"/>
      <c r="AG16" s="33" t="s">
        <v>39</v>
      </c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</row>
    <row r="17" spans="1:60" outlineLevel="1" x14ac:dyDescent="0.3">
      <c r="A17" s="34"/>
      <c r="B17" s="35"/>
      <c r="C17" s="280"/>
      <c r="D17" s="281"/>
      <c r="E17" s="281"/>
      <c r="F17" s="281"/>
      <c r="G17" s="281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1" t="s">
        <v>48</v>
      </c>
      <c r="U17" s="32">
        <v>5.0959999999999998E-2</v>
      </c>
      <c r="V17" s="32">
        <f>ROUND(E17*U17,2)</f>
        <v>0</v>
      </c>
      <c r="W17" s="32"/>
      <c r="X17" s="32" t="s">
        <v>37</v>
      </c>
      <c r="Y17" s="33"/>
      <c r="Z17" s="33"/>
      <c r="AA17" s="33"/>
      <c r="AB17" s="33"/>
      <c r="AC17" s="33"/>
      <c r="AD17" s="33"/>
      <c r="AE17" s="33"/>
      <c r="AF17" s="33"/>
      <c r="AG17" s="33" t="s">
        <v>38</v>
      </c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</row>
    <row r="18" spans="1:60" outlineLevel="1" x14ac:dyDescent="0.3">
      <c r="A18" s="24">
        <v>37</v>
      </c>
      <c r="B18" s="25" t="s">
        <v>63</v>
      </c>
      <c r="C18" s="26" t="s">
        <v>64</v>
      </c>
      <c r="D18" s="27" t="s">
        <v>59</v>
      </c>
      <c r="E18" s="28">
        <v>1</v>
      </c>
      <c r="F18" s="29">
        <v>0</v>
      </c>
      <c r="G18" s="30">
        <f>ROUND(E18*F18,2)</f>
        <v>0</v>
      </c>
      <c r="H18" s="29"/>
      <c r="I18" s="30">
        <f>ROUND(E18*H18,2)</f>
        <v>0</v>
      </c>
      <c r="J18" s="29"/>
      <c r="K18" s="30">
        <f>ROUND(E18*J18,2)</f>
        <v>0</v>
      </c>
      <c r="L18" s="30">
        <v>21</v>
      </c>
      <c r="M18" s="30">
        <f>G18*(1+L18/100)</f>
        <v>0</v>
      </c>
      <c r="N18" s="30">
        <v>0</v>
      </c>
      <c r="O18" s="30">
        <f>ROUND(E18*N18,2)</f>
        <v>0</v>
      </c>
      <c r="P18" s="30">
        <v>0</v>
      </c>
      <c r="Q18" s="30">
        <f>ROUND(E18*P18,2)</f>
        <v>0</v>
      </c>
      <c r="R18" s="30"/>
      <c r="S18" s="30" t="s">
        <v>41</v>
      </c>
      <c r="T18" s="32"/>
      <c r="U18" s="32"/>
      <c r="V18" s="32"/>
      <c r="W18" s="32"/>
      <c r="X18" s="32"/>
      <c r="Y18" s="33"/>
      <c r="Z18" s="33"/>
      <c r="AA18" s="33"/>
      <c r="AB18" s="33"/>
      <c r="AC18" s="33"/>
      <c r="AD18" s="33"/>
      <c r="AE18" s="33"/>
      <c r="AF18" s="33"/>
      <c r="AG18" s="33" t="s">
        <v>39</v>
      </c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</row>
    <row r="19" spans="1:60" outlineLevel="1" x14ac:dyDescent="0.3">
      <c r="A19" s="34"/>
      <c r="B19" s="35"/>
      <c r="C19" s="280"/>
      <c r="D19" s="281"/>
      <c r="E19" s="281"/>
      <c r="F19" s="281"/>
      <c r="G19" s="28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1" t="s">
        <v>48</v>
      </c>
      <c r="U19" s="32">
        <v>0</v>
      </c>
      <c r="V19" s="32">
        <f>ROUND(E19*U19,2)</f>
        <v>0</v>
      </c>
      <c r="W19" s="32"/>
      <c r="X19" s="32" t="s">
        <v>42</v>
      </c>
      <c r="Y19" s="33"/>
      <c r="Z19" s="33"/>
      <c r="AA19" s="33"/>
      <c r="AB19" s="33"/>
      <c r="AC19" s="33"/>
      <c r="AD19" s="33"/>
      <c r="AE19" s="33"/>
      <c r="AF19" s="33"/>
      <c r="AG19" s="33" t="s">
        <v>43</v>
      </c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</row>
    <row r="20" spans="1:60" outlineLevel="1" x14ac:dyDescent="0.3">
      <c r="A20" s="16" t="s">
        <v>33</v>
      </c>
      <c r="B20" s="17" t="s">
        <v>75</v>
      </c>
      <c r="C20" s="18" t="s">
        <v>78</v>
      </c>
      <c r="D20" s="19"/>
      <c r="E20" s="20"/>
      <c r="F20" s="21"/>
      <c r="G20" s="21">
        <f>SUMIF(AG21:AG29,"&lt;&gt;NOR",G21:G29)</f>
        <v>0</v>
      </c>
      <c r="H20" s="21"/>
      <c r="I20" s="21">
        <f>SUM(I21:I29)</f>
        <v>0</v>
      </c>
      <c r="J20" s="21"/>
      <c r="K20" s="21">
        <f>SUM(K21:K29)</f>
        <v>0</v>
      </c>
      <c r="L20" s="21"/>
      <c r="M20" s="21">
        <f>SUM(M21:M29)</f>
        <v>0</v>
      </c>
      <c r="N20" s="21"/>
      <c r="O20" s="21">
        <f>SUM(O21:O29)</f>
        <v>0</v>
      </c>
      <c r="P20" s="21"/>
      <c r="Q20" s="21">
        <f>SUM(Q21:Q29)</f>
        <v>0</v>
      </c>
      <c r="R20" s="21"/>
      <c r="S20" s="21"/>
      <c r="T20" s="32"/>
      <c r="U20" s="32"/>
      <c r="V20" s="32"/>
      <c r="W20" s="32"/>
      <c r="X20" s="32"/>
      <c r="Y20" s="33"/>
      <c r="Z20" s="33"/>
      <c r="AA20" s="33"/>
      <c r="AB20" s="33"/>
      <c r="AC20" s="33"/>
      <c r="AD20" s="33"/>
      <c r="AE20" s="33"/>
      <c r="AF20" s="33"/>
      <c r="AG20" s="33" t="s">
        <v>39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</row>
    <row r="21" spans="1:60" outlineLevel="1" x14ac:dyDescent="0.3">
      <c r="A21" s="205">
        <v>33</v>
      </c>
      <c r="B21" s="206" t="s">
        <v>151</v>
      </c>
      <c r="C21" s="208" t="s">
        <v>152</v>
      </c>
      <c r="D21" s="207" t="s">
        <v>56</v>
      </c>
      <c r="E21" s="215">
        <v>24</v>
      </c>
      <c r="F21" s="29">
        <v>0</v>
      </c>
      <c r="G21" s="30">
        <f>ROUND(E21*F21,2)</f>
        <v>0</v>
      </c>
      <c r="H21" s="29"/>
      <c r="I21" s="30">
        <f>ROUND(E21*H21,2)</f>
        <v>0</v>
      </c>
      <c r="J21" s="29"/>
      <c r="K21" s="30">
        <f>ROUND(E21*J21,2)</f>
        <v>0</v>
      </c>
      <c r="L21" s="30">
        <v>21</v>
      </c>
      <c r="M21" s="30">
        <f>G21*(1+L21/100)</f>
        <v>0</v>
      </c>
      <c r="N21" s="30">
        <v>0</v>
      </c>
      <c r="O21" s="30">
        <f>ROUND(E21*N21,2)</f>
        <v>0</v>
      </c>
      <c r="P21" s="30">
        <v>0</v>
      </c>
      <c r="Q21" s="30">
        <f>ROUND(E21*P21,2)</f>
        <v>0</v>
      </c>
      <c r="R21" s="30"/>
      <c r="S21" s="30" t="s">
        <v>47</v>
      </c>
      <c r="T21" s="31" t="s">
        <v>48</v>
      </c>
      <c r="U21" s="32">
        <v>4.6330000000000003E-2</v>
      </c>
      <c r="V21" s="32">
        <f>ROUND(E21*U21,2)</f>
        <v>1.1100000000000001</v>
      </c>
      <c r="W21" s="32"/>
      <c r="X21" s="32" t="s">
        <v>37</v>
      </c>
      <c r="Y21" s="33"/>
      <c r="Z21" s="33"/>
      <c r="AA21" s="33"/>
      <c r="AB21" s="33"/>
      <c r="AC21" s="33"/>
      <c r="AD21" s="33"/>
      <c r="AE21" s="33"/>
      <c r="AF21" s="33"/>
      <c r="AG21" s="33" t="s">
        <v>38</v>
      </c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</row>
    <row r="22" spans="1:60" outlineLevel="1" x14ac:dyDescent="0.3">
      <c r="A22" s="34"/>
      <c r="B22" s="35"/>
      <c r="C22" s="276" t="s">
        <v>201</v>
      </c>
      <c r="D22" s="277"/>
      <c r="E22" s="277"/>
      <c r="F22" s="277"/>
      <c r="G22" s="277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  <c r="Z22" s="33"/>
      <c r="AA22" s="33"/>
      <c r="AB22" s="33"/>
      <c r="AC22" s="33"/>
      <c r="AD22" s="33"/>
      <c r="AE22" s="33"/>
      <c r="AF22" s="33"/>
      <c r="AG22" s="33" t="s">
        <v>39</v>
      </c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6"/>
      <c r="BB22" s="33"/>
      <c r="BC22" s="33"/>
      <c r="BD22" s="33"/>
      <c r="BE22" s="33"/>
      <c r="BF22" s="33"/>
      <c r="BG22" s="33"/>
      <c r="BH22" s="33"/>
    </row>
    <row r="23" spans="1:60" outlineLevel="1" x14ac:dyDescent="0.3">
      <c r="A23" s="34"/>
      <c r="B23" s="35"/>
      <c r="C23" s="278"/>
      <c r="D23" s="279"/>
      <c r="E23" s="279"/>
      <c r="F23" s="279"/>
      <c r="G23" s="279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1" t="s">
        <v>48</v>
      </c>
      <c r="U23" s="32">
        <v>0</v>
      </c>
      <c r="V23" s="32">
        <f>ROUND(E23*U23,2)</f>
        <v>0</v>
      </c>
      <c r="W23" s="32"/>
      <c r="X23" s="32" t="s">
        <v>42</v>
      </c>
      <c r="Y23" s="33"/>
      <c r="Z23" s="33"/>
      <c r="AA23" s="33"/>
      <c r="AB23" s="33"/>
      <c r="AC23" s="33"/>
      <c r="AD23" s="33"/>
      <c r="AE23" s="33"/>
      <c r="AF23" s="33"/>
      <c r="AG23" s="33" t="s">
        <v>43</v>
      </c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</row>
    <row r="24" spans="1:60" outlineLevel="1" x14ac:dyDescent="0.3">
      <c r="A24" s="24">
        <v>2</v>
      </c>
      <c r="B24" s="25" t="s">
        <v>79</v>
      </c>
      <c r="C24" s="26" t="s">
        <v>146</v>
      </c>
      <c r="D24" s="27" t="s">
        <v>35</v>
      </c>
      <c r="E24" s="28">
        <v>64</v>
      </c>
      <c r="F24" s="29">
        <v>0</v>
      </c>
      <c r="G24" s="30">
        <f>ROUND(E24*F24,2)</f>
        <v>0</v>
      </c>
      <c r="H24" s="29"/>
      <c r="I24" s="30">
        <f>ROUND(E24*H24,2)</f>
        <v>0</v>
      </c>
      <c r="J24" s="29"/>
      <c r="K24" s="30">
        <f>ROUND(E24*J24,2)</f>
        <v>0</v>
      </c>
      <c r="L24" s="30">
        <v>21</v>
      </c>
      <c r="M24" s="30">
        <f>G24*(1+L24/100)</f>
        <v>0</v>
      </c>
      <c r="N24" s="30">
        <v>0</v>
      </c>
      <c r="O24" s="30">
        <f>ROUND(E24*N24,2)</f>
        <v>0</v>
      </c>
      <c r="P24" s="30">
        <v>0</v>
      </c>
      <c r="Q24" s="30">
        <f>ROUND(E24*P24,2)</f>
        <v>0</v>
      </c>
      <c r="R24" s="30"/>
      <c r="S24" s="30" t="s">
        <v>36</v>
      </c>
      <c r="T24" s="32"/>
      <c r="U24" s="32"/>
      <c r="V24" s="32"/>
      <c r="W24" s="32"/>
      <c r="X24" s="32"/>
      <c r="Y24" s="33"/>
      <c r="Z24" s="33"/>
      <c r="AA24" s="33"/>
      <c r="AB24" s="33"/>
      <c r="AC24" s="33"/>
      <c r="AD24" s="33"/>
      <c r="AE24" s="33"/>
      <c r="AF24" s="33"/>
      <c r="AG24" s="33" t="s">
        <v>39</v>
      </c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</row>
    <row r="25" spans="1:60" outlineLevel="1" x14ac:dyDescent="0.3">
      <c r="A25" s="34"/>
      <c r="B25" s="35"/>
      <c r="C25" s="280"/>
      <c r="D25" s="281"/>
      <c r="E25" s="281"/>
      <c r="F25" s="281"/>
      <c r="G25" s="28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1" t="s">
        <v>48</v>
      </c>
      <c r="U25" s="32">
        <v>4.6330000000000003E-2</v>
      </c>
      <c r="V25" s="32">
        <f>ROUND(E25*U25,2)</f>
        <v>0</v>
      </c>
      <c r="W25" s="32"/>
      <c r="X25" s="32" t="s">
        <v>37</v>
      </c>
      <c r="Y25" s="33"/>
      <c r="Z25" s="33"/>
      <c r="AA25" s="33"/>
      <c r="AB25" s="33"/>
      <c r="AC25" s="33"/>
      <c r="AD25" s="33"/>
      <c r="AE25" s="33"/>
      <c r="AF25" s="33"/>
      <c r="AG25" s="33" t="s">
        <v>38</v>
      </c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</row>
    <row r="26" spans="1:60" outlineLevel="1" x14ac:dyDescent="0.3">
      <c r="A26" s="24">
        <v>4</v>
      </c>
      <c r="B26" s="25" t="s">
        <v>80</v>
      </c>
      <c r="C26" s="26" t="s">
        <v>147</v>
      </c>
      <c r="D26" s="27" t="s">
        <v>35</v>
      </c>
      <c r="E26" s="28">
        <v>290</v>
      </c>
      <c r="F26" s="29">
        <v>0</v>
      </c>
      <c r="G26" s="30">
        <f>ROUND(E26*F26,2)</f>
        <v>0</v>
      </c>
      <c r="H26" s="29"/>
      <c r="I26" s="30">
        <f>ROUND(E26*H26,2)</f>
        <v>0</v>
      </c>
      <c r="J26" s="29"/>
      <c r="K26" s="30">
        <f>ROUND(E26*J26,2)</f>
        <v>0</v>
      </c>
      <c r="L26" s="30">
        <v>21</v>
      </c>
      <c r="M26" s="30">
        <f>G26*(1+L26/100)</f>
        <v>0</v>
      </c>
      <c r="N26" s="30">
        <v>0</v>
      </c>
      <c r="O26" s="30">
        <f>ROUND(E26*N26,2)</f>
        <v>0</v>
      </c>
      <c r="P26" s="30">
        <v>0</v>
      </c>
      <c r="Q26" s="30">
        <f>ROUND(E26*P26,2)</f>
        <v>0</v>
      </c>
      <c r="R26" s="30" t="s">
        <v>44</v>
      </c>
      <c r="S26" s="30" t="s">
        <v>41</v>
      </c>
      <c r="T26" s="32"/>
      <c r="U26" s="32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 t="s">
        <v>39</v>
      </c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</row>
    <row r="27" spans="1:60" outlineLevel="1" x14ac:dyDescent="0.3">
      <c r="A27" s="34"/>
      <c r="B27" s="35"/>
      <c r="C27" s="280"/>
      <c r="D27" s="281"/>
      <c r="E27" s="281"/>
      <c r="F27" s="281"/>
      <c r="G27" s="281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1" t="s">
        <v>48</v>
      </c>
      <c r="U27" s="32">
        <v>8.2830000000000001E-2</v>
      </c>
      <c r="V27" s="32">
        <f>ROUND(E27*U27,2)</f>
        <v>0</v>
      </c>
      <c r="W27" s="32"/>
      <c r="X27" s="32" t="s">
        <v>37</v>
      </c>
      <c r="Y27" s="33"/>
      <c r="Z27" s="33"/>
      <c r="AA27" s="33"/>
      <c r="AB27" s="33"/>
      <c r="AC27" s="33"/>
      <c r="AD27" s="33"/>
      <c r="AE27" s="33"/>
      <c r="AF27" s="33"/>
      <c r="AG27" s="33" t="s">
        <v>38</v>
      </c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</row>
    <row r="28" spans="1:60" outlineLevel="1" x14ac:dyDescent="0.3">
      <c r="A28" s="24">
        <v>7</v>
      </c>
      <c r="B28" s="25"/>
      <c r="C28" s="26" t="s">
        <v>228</v>
      </c>
      <c r="D28" s="27" t="s">
        <v>50</v>
      </c>
      <c r="E28" s="28">
        <v>1</v>
      </c>
      <c r="F28" s="29">
        <v>0</v>
      </c>
      <c r="G28" s="30">
        <f>ROUND(E28*F28,2)</f>
        <v>0</v>
      </c>
      <c r="H28" s="29"/>
      <c r="I28" s="30">
        <f>ROUND(E28*H28,2)</f>
        <v>0</v>
      </c>
      <c r="J28" s="29"/>
      <c r="K28" s="30">
        <f>ROUND(E28*J28,2)</f>
        <v>0</v>
      </c>
      <c r="L28" s="30">
        <v>21</v>
      </c>
      <c r="M28" s="30">
        <f>G28*(1+L28/100)</f>
        <v>0</v>
      </c>
      <c r="N28" s="30">
        <v>0</v>
      </c>
      <c r="O28" s="30">
        <f>ROUND(E28*N28,2)</f>
        <v>0</v>
      </c>
      <c r="P28" s="30">
        <v>0</v>
      </c>
      <c r="Q28" s="30">
        <f>ROUND(E28*P28,2)</f>
        <v>0</v>
      </c>
      <c r="R28" s="30"/>
      <c r="S28" s="30" t="s">
        <v>47</v>
      </c>
      <c r="T28" s="32"/>
      <c r="U28" s="32"/>
      <c r="V28" s="32"/>
      <c r="W28" s="32"/>
      <c r="X28" s="32"/>
      <c r="Y28" s="33"/>
      <c r="Z28" s="33"/>
      <c r="AA28" s="33"/>
      <c r="AB28" s="33"/>
      <c r="AC28" s="33"/>
      <c r="AD28" s="33"/>
      <c r="AE28" s="33"/>
      <c r="AF28" s="33"/>
      <c r="AG28" s="33" t="s">
        <v>49</v>
      </c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</row>
    <row r="29" spans="1:60" ht="15" customHeight="1" outlineLevel="1" x14ac:dyDescent="0.3">
      <c r="A29" s="34"/>
      <c r="B29" s="35"/>
      <c r="C29" s="276" t="s">
        <v>239</v>
      </c>
      <c r="D29" s="277"/>
      <c r="E29" s="277"/>
      <c r="F29" s="277"/>
      <c r="G29" s="277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3"/>
      <c r="Z29" s="33"/>
      <c r="AA29" s="33"/>
      <c r="AB29" s="33"/>
      <c r="AC29" s="33"/>
      <c r="AD29" s="33"/>
      <c r="AE29" s="33"/>
      <c r="AF29" s="33"/>
      <c r="AG29" s="33" t="s">
        <v>39</v>
      </c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</row>
    <row r="30" spans="1:60" outlineLevel="1" x14ac:dyDescent="0.3">
      <c r="A30" s="34"/>
      <c r="B30" s="35"/>
      <c r="C30" s="53"/>
      <c r="D30" s="54"/>
      <c r="E30" s="54"/>
      <c r="F30" s="54"/>
      <c r="G30" s="5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1" t="s">
        <v>48</v>
      </c>
      <c r="U30" s="32">
        <v>8.6999999999999994E-2</v>
      </c>
      <c r="V30" s="32">
        <f>ROUND(E30*U30,2)</f>
        <v>0</v>
      </c>
      <c r="W30" s="32"/>
      <c r="X30" s="32" t="s">
        <v>37</v>
      </c>
      <c r="Y30" s="33"/>
      <c r="Z30" s="33"/>
      <c r="AA30" s="33"/>
      <c r="AB30" s="33"/>
      <c r="AC30" s="33"/>
      <c r="AD30" s="33"/>
      <c r="AE30" s="33"/>
      <c r="AF30" s="33"/>
      <c r="AG30" s="33" t="s">
        <v>38</v>
      </c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</row>
    <row r="31" spans="1:60" outlineLevel="1" x14ac:dyDescent="0.3">
      <c r="A31" s="16" t="s">
        <v>33</v>
      </c>
      <c r="B31" s="17" t="s">
        <v>82</v>
      </c>
      <c r="C31" s="18" t="s">
        <v>83</v>
      </c>
      <c r="D31" s="19"/>
      <c r="E31" s="20"/>
      <c r="F31" s="21"/>
      <c r="G31" s="21">
        <f>SUMIF(AG32:AG55,"&lt;&gt;NOR",G32:G55)</f>
        <v>0</v>
      </c>
      <c r="H31" s="21"/>
      <c r="I31" s="21">
        <f>SUM(I32:I55)</f>
        <v>0</v>
      </c>
      <c r="J31" s="21"/>
      <c r="K31" s="21">
        <f>SUM(K32:K55)</f>
        <v>0</v>
      </c>
      <c r="L31" s="21"/>
      <c r="M31" s="21">
        <f>SUM(M32:M55)</f>
        <v>0</v>
      </c>
      <c r="N31" s="21"/>
      <c r="O31" s="21">
        <f>SUM(O32:O55)</f>
        <v>0</v>
      </c>
      <c r="P31" s="21"/>
      <c r="Q31" s="21">
        <f>SUM(Q32:Q55)</f>
        <v>0</v>
      </c>
      <c r="R31" s="21"/>
      <c r="S31" s="21"/>
      <c r="T31" s="32"/>
      <c r="U31" s="32"/>
      <c r="V31" s="32"/>
      <c r="W31" s="32"/>
      <c r="X31" s="32"/>
      <c r="Y31" s="33"/>
      <c r="Z31" s="33"/>
      <c r="AA31" s="33"/>
      <c r="AB31" s="33"/>
      <c r="AC31" s="33"/>
      <c r="AD31" s="33"/>
      <c r="AE31" s="33"/>
      <c r="AF31" s="33"/>
      <c r="AG31" s="33" t="s">
        <v>39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</row>
    <row r="32" spans="1:60" ht="24" customHeight="1" outlineLevel="1" x14ac:dyDescent="0.3">
      <c r="A32" s="24">
        <v>8</v>
      </c>
      <c r="B32" s="25" t="s">
        <v>187</v>
      </c>
      <c r="C32" s="26" t="s">
        <v>188</v>
      </c>
      <c r="D32" s="27" t="s">
        <v>50</v>
      </c>
      <c r="E32" s="28">
        <v>1</v>
      </c>
      <c r="F32" s="29">
        <v>0</v>
      </c>
      <c r="G32" s="30">
        <f>ROUND(E32*F32,2)</f>
        <v>0</v>
      </c>
      <c r="H32" s="29"/>
      <c r="I32" s="30">
        <f>ROUND(E32*H32,2)</f>
        <v>0</v>
      </c>
      <c r="J32" s="29"/>
      <c r="K32" s="30">
        <f>ROUND(E32*J32,2)</f>
        <v>0</v>
      </c>
      <c r="L32" s="30">
        <v>21</v>
      </c>
      <c r="M32" s="30">
        <f>G32*(1+L32/100)</f>
        <v>0</v>
      </c>
      <c r="N32" s="30">
        <v>0</v>
      </c>
      <c r="O32" s="30">
        <f>ROUND(E32*N32,2)</f>
        <v>0</v>
      </c>
      <c r="P32" s="30">
        <v>0</v>
      </c>
      <c r="Q32" s="30">
        <f>ROUND(E32*P32,2)</f>
        <v>0</v>
      </c>
      <c r="R32" s="30"/>
      <c r="S32" s="30" t="s">
        <v>47</v>
      </c>
      <c r="T32" s="31" t="s">
        <v>48</v>
      </c>
      <c r="U32" s="32">
        <v>0</v>
      </c>
      <c r="V32" s="32">
        <f>ROUND(E32*U32,2)</f>
        <v>0</v>
      </c>
      <c r="W32" s="32"/>
      <c r="X32" s="32" t="s">
        <v>42</v>
      </c>
      <c r="Y32" s="33"/>
      <c r="Z32" s="33"/>
      <c r="AA32" s="33"/>
      <c r="AB32" s="33"/>
      <c r="AC32" s="33"/>
      <c r="AD32" s="33"/>
      <c r="AE32" s="33"/>
      <c r="AF32" s="33"/>
      <c r="AG32" s="33" t="s">
        <v>43</v>
      </c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</row>
    <row r="33" spans="1:60" outlineLevel="1" x14ac:dyDescent="0.3">
      <c r="A33" s="34"/>
      <c r="B33" s="35"/>
      <c r="C33" s="280"/>
      <c r="D33" s="281"/>
      <c r="E33" s="281"/>
      <c r="F33" s="281"/>
      <c r="G33" s="28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  <c r="Z33" s="33"/>
      <c r="AA33" s="33"/>
      <c r="AB33" s="33"/>
      <c r="AC33" s="33"/>
      <c r="AD33" s="33"/>
      <c r="AE33" s="33"/>
      <c r="AF33" s="33"/>
      <c r="AG33" s="33" t="s">
        <v>39</v>
      </c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</row>
    <row r="34" spans="1:60" outlineLevel="1" x14ac:dyDescent="0.3">
      <c r="A34" s="24">
        <v>9</v>
      </c>
      <c r="B34" s="25" t="s">
        <v>189</v>
      </c>
      <c r="C34" s="26" t="s">
        <v>190</v>
      </c>
      <c r="D34" s="27" t="s">
        <v>50</v>
      </c>
      <c r="E34" s="28">
        <v>1</v>
      </c>
      <c r="F34" s="29">
        <v>0</v>
      </c>
      <c r="G34" s="30">
        <f>ROUND(E34*F34,2)</f>
        <v>0</v>
      </c>
      <c r="H34" s="29"/>
      <c r="I34" s="30">
        <f>ROUND(E34*H34,2)</f>
        <v>0</v>
      </c>
      <c r="J34" s="29"/>
      <c r="K34" s="30">
        <f>ROUND(E34*J34,2)</f>
        <v>0</v>
      </c>
      <c r="L34" s="30">
        <v>21</v>
      </c>
      <c r="M34" s="30">
        <f>G34*(1+L34/100)</f>
        <v>0</v>
      </c>
      <c r="N34" s="30">
        <v>0</v>
      </c>
      <c r="O34" s="30">
        <f>ROUND(E34*N34,2)</f>
        <v>0</v>
      </c>
      <c r="P34" s="30">
        <v>0</v>
      </c>
      <c r="Q34" s="30">
        <f>ROUND(E34*P34,2)</f>
        <v>0</v>
      </c>
      <c r="R34" s="30"/>
      <c r="S34" s="30" t="s">
        <v>47</v>
      </c>
      <c r="T34" s="31" t="s">
        <v>48</v>
      </c>
      <c r="U34" s="32">
        <v>0.67500000000000004</v>
      </c>
      <c r="V34" s="32">
        <f>ROUND(E34*U34,2)</f>
        <v>0.68</v>
      </c>
      <c r="W34" s="32"/>
      <c r="X34" s="32" t="s">
        <v>37</v>
      </c>
      <c r="Y34" s="33"/>
      <c r="Z34" s="33"/>
      <c r="AA34" s="33"/>
      <c r="AB34" s="33"/>
      <c r="AC34" s="33"/>
      <c r="AD34" s="33"/>
      <c r="AE34" s="33"/>
      <c r="AF34" s="33"/>
      <c r="AG34" s="33" t="s">
        <v>38</v>
      </c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</row>
    <row r="35" spans="1:60" outlineLevel="1" x14ac:dyDescent="0.3">
      <c r="A35" s="34"/>
      <c r="B35" s="35"/>
      <c r="C35" s="276"/>
      <c r="D35" s="277"/>
      <c r="E35" s="277"/>
      <c r="F35" s="277"/>
      <c r="G35" s="277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3"/>
      <c r="Z35" s="33"/>
      <c r="AA35" s="33"/>
      <c r="AB35" s="33"/>
      <c r="AC35" s="33"/>
      <c r="AD35" s="33"/>
      <c r="AE35" s="33"/>
      <c r="AF35" s="33"/>
      <c r="AG35" s="33" t="s">
        <v>39</v>
      </c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</row>
    <row r="36" spans="1:60" outlineLevel="1" x14ac:dyDescent="0.3">
      <c r="A36" s="24">
        <v>9</v>
      </c>
      <c r="B36" s="25" t="s">
        <v>191</v>
      </c>
      <c r="C36" s="26" t="s">
        <v>192</v>
      </c>
      <c r="D36" s="27" t="s">
        <v>50</v>
      </c>
      <c r="E36" s="28">
        <v>1</v>
      </c>
      <c r="F36" s="29">
        <v>0</v>
      </c>
      <c r="G36" s="30">
        <f>ROUND(E36*F36,2)</f>
        <v>0</v>
      </c>
      <c r="H36" s="29"/>
      <c r="I36" s="30">
        <f>ROUND(E36*H36,2)</f>
        <v>0</v>
      </c>
      <c r="J36" s="29"/>
      <c r="K36" s="30">
        <f>ROUND(E36*J36,2)</f>
        <v>0</v>
      </c>
      <c r="L36" s="30">
        <v>21</v>
      </c>
      <c r="M36" s="30">
        <f>G36*(1+L36/100)</f>
        <v>0</v>
      </c>
      <c r="N36" s="30">
        <v>0</v>
      </c>
      <c r="O36" s="30">
        <f>ROUND(E36*N36,2)</f>
        <v>0</v>
      </c>
      <c r="P36" s="30">
        <v>0</v>
      </c>
      <c r="Q36" s="30">
        <f>ROUND(E36*P36,2)</f>
        <v>0</v>
      </c>
      <c r="R36" s="30"/>
      <c r="S36" s="30" t="s">
        <v>47</v>
      </c>
      <c r="T36" s="31" t="s">
        <v>48</v>
      </c>
      <c r="U36" s="32">
        <v>0.67500000000000004</v>
      </c>
      <c r="V36" s="32">
        <f>ROUND(E36*U36,2)</f>
        <v>0.68</v>
      </c>
      <c r="W36" s="32"/>
      <c r="X36" s="32" t="s">
        <v>37</v>
      </c>
      <c r="Y36" s="33"/>
      <c r="Z36" s="33"/>
      <c r="AA36" s="33"/>
      <c r="AB36" s="33"/>
      <c r="AC36" s="33"/>
      <c r="AD36" s="33"/>
      <c r="AE36" s="33"/>
      <c r="AF36" s="33"/>
      <c r="AG36" s="33" t="s">
        <v>38</v>
      </c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</row>
    <row r="37" spans="1:60" outlineLevel="1" x14ac:dyDescent="0.3">
      <c r="A37" s="34"/>
      <c r="B37" s="35"/>
      <c r="C37" s="276" t="s">
        <v>98</v>
      </c>
      <c r="D37" s="277"/>
      <c r="E37" s="277"/>
      <c r="F37" s="277"/>
      <c r="G37" s="277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  <c r="Z37" s="33"/>
      <c r="AA37" s="33"/>
      <c r="AB37" s="33"/>
      <c r="AC37" s="33"/>
      <c r="AD37" s="33"/>
      <c r="AE37" s="33"/>
      <c r="AF37" s="33"/>
      <c r="AG37" s="33" t="s">
        <v>39</v>
      </c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</row>
    <row r="38" spans="1:60" outlineLevel="1" x14ac:dyDescent="0.3">
      <c r="A38" s="24">
        <v>9</v>
      </c>
      <c r="B38" s="25" t="s">
        <v>193</v>
      </c>
      <c r="C38" s="26" t="s">
        <v>196</v>
      </c>
      <c r="D38" s="27" t="s">
        <v>50</v>
      </c>
      <c r="E38" s="28">
        <v>4</v>
      </c>
      <c r="F38" s="29">
        <v>0</v>
      </c>
      <c r="G38" s="30">
        <f>ROUND(E38*F38,2)</f>
        <v>0</v>
      </c>
      <c r="H38" s="29"/>
      <c r="I38" s="30">
        <f>ROUND(E38*H38,2)</f>
        <v>0</v>
      </c>
      <c r="J38" s="29"/>
      <c r="K38" s="30">
        <f>ROUND(E38*J38,2)</f>
        <v>0</v>
      </c>
      <c r="L38" s="30">
        <v>21</v>
      </c>
      <c r="M38" s="30">
        <f>G38*(1+L38/100)</f>
        <v>0</v>
      </c>
      <c r="N38" s="30">
        <v>0</v>
      </c>
      <c r="O38" s="30">
        <f>ROUND(E38*N38,2)</f>
        <v>0</v>
      </c>
      <c r="P38" s="30">
        <v>0</v>
      </c>
      <c r="Q38" s="30">
        <f>ROUND(E38*P38,2)</f>
        <v>0</v>
      </c>
      <c r="R38" s="30"/>
      <c r="S38" s="30" t="s">
        <v>47</v>
      </c>
      <c r="T38" s="31" t="s">
        <v>48</v>
      </c>
      <c r="U38" s="32">
        <v>0.67500000000000004</v>
      </c>
      <c r="V38" s="32">
        <f>ROUND(E38*U38,2)</f>
        <v>2.7</v>
      </c>
      <c r="W38" s="32"/>
      <c r="X38" s="32" t="s">
        <v>37</v>
      </c>
      <c r="Y38" s="33"/>
      <c r="Z38" s="33"/>
      <c r="AA38" s="33"/>
      <c r="AB38" s="33"/>
      <c r="AC38" s="33"/>
      <c r="AD38" s="33"/>
      <c r="AE38" s="33"/>
      <c r="AF38" s="33"/>
      <c r="AG38" s="33" t="s">
        <v>38</v>
      </c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</row>
    <row r="39" spans="1:60" outlineLevel="1" x14ac:dyDescent="0.3">
      <c r="A39" s="34"/>
      <c r="B39" s="35"/>
      <c r="C39" s="278"/>
      <c r="D39" s="279"/>
      <c r="E39" s="279"/>
      <c r="F39" s="279"/>
      <c r="G39" s="279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1" t="s">
        <v>48</v>
      </c>
      <c r="U39" s="32">
        <v>1</v>
      </c>
      <c r="V39" s="32">
        <f>ROUND(E39*U39,2)</f>
        <v>0</v>
      </c>
      <c r="W39" s="32"/>
      <c r="X39" s="32" t="s">
        <v>57</v>
      </c>
      <c r="Y39" s="33"/>
      <c r="Z39" s="33"/>
      <c r="AA39" s="33"/>
      <c r="AB39" s="33"/>
      <c r="AC39" s="33"/>
      <c r="AD39" s="33"/>
      <c r="AE39" s="33"/>
      <c r="AF39" s="33"/>
      <c r="AG39" s="33" t="s">
        <v>58</v>
      </c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</row>
    <row r="40" spans="1:60" ht="23.25" customHeight="1" outlineLevel="1" x14ac:dyDescent="0.3">
      <c r="A40" s="24">
        <v>9</v>
      </c>
      <c r="B40" s="25" t="s">
        <v>194</v>
      </c>
      <c r="C40" s="26" t="s">
        <v>197</v>
      </c>
      <c r="D40" s="27" t="s">
        <v>46</v>
      </c>
      <c r="E40" s="28">
        <v>2</v>
      </c>
      <c r="F40" s="29">
        <v>0</v>
      </c>
      <c r="G40" s="30">
        <f>ROUND(E40*F40,2)</f>
        <v>0</v>
      </c>
      <c r="H40" s="29"/>
      <c r="I40" s="30">
        <f>ROUND(E40*H40,2)</f>
        <v>0</v>
      </c>
      <c r="J40" s="29"/>
      <c r="K40" s="30">
        <f>ROUND(E40*J40,2)</f>
        <v>0</v>
      </c>
      <c r="L40" s="30">
        <v>21</v>
      </c>
      <c r="M40" s="30">
        <f>G40*(1+L40/100)</f>
        <v>0</v>
      </c>
      <c r="N40" s="30">
        <v>0</v>
      </c>
      <c r="O40" s="30">
        <f>ROUND(E40*N40,2)</f>
        <v>0</v>
      </c>
      <c r="P40" s="30">
        <v>0</v>
      </c>
      <c r="Q40" s="30">
        <f>ROUND(E40*P40,2)</f>
        <v>0</v>
      </c>
      <c r="R40" s="30"/>
      <c r="S40" s="30" t="s">
        <v>47</v>
      </c>
      <c r="T40" s="32"/>
      <c r="U40" s="32"/>
      <c r="V40" s="32"/>
      <c r="W40" s="32"/>
      <c r="X40" s="32"/>
      <c r="Y40" s="33"/>
      <c r="Z40" s="33"/>
      <c r="AA40" s="33"/>
      <c r="AB40" s="33"/>
      <c r="AC40" s="33"/>
      <c r="AD40" s="33"/>
      <c r="AE40" s="33"/>
      <c r="AF40" s="33"/>
      <c r="AG40" s="33" t="s">
        <v>49</v>
      </c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6" t="str">
        <f>C40</f>
        <v>Modul digitálních vstupů, 16x DI</v>
      </c>
      <c r="BB40" s="33"/>
      <c r="BC40" s="33"/>
      <c r="BD40" s="33"/>
      <c r="BE40" s="33"/>
      <c r="BF40" s="33"/>
      <c r="BG40" s="33"/>
      <c r="BH40" s="33"/>
    </row>
    <row r="41" spans="1:60" outlineLevel="1" x14ac:dyDescent="0.3">
      <c r="A41" s="34"/>
      <c r="B41" s="35"/>
      <c r="C41" s="280"/>
      <c r="D41" s="281"/>
      <c r="E41" s="281"/>
      <c r="F41" s="281"/>
      <c r="G41" s="281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3"/>
      <c r="AA41" s="33"/>
      <c r="AB41" s="33"/>
      <c r="AC41" s="33"/>
      <c r="AD41" s="33"/>
      <c r="AE41" s="33"/>
      <c r="AF41" s="33"/>
      <c r="AG41" s="33" t="s">
        <v>39</v>
      </c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</row>
    <row r="42" spans="1:60" outlineLevel="1" x14ac:dyDescent="0.3">
      <c r="A42" s="24">
        <v>9</v>
      </c>
      <c r="B42" s="25" t="s">
        <v>195</v>
      </c>
      <c r="C42" s="26" t="s">
        <v>198</v>
      </c>
      <c r="D42" s="27" t="s">
        <v>50</v>
      </c>
      <c r="E42" s="28">
        <v>3</v>
      </c>
      <c r="F42" s="29">
        <v>0</v>
      </c>
      <c r="G42" s="30">
        <f>ROUND(E42*F42,2)</f>
        <v>0</v>
      </c>
      <c r="H42" s="29"/>
      <c r="I42" s="30">
        <f>ROUND(E42*H42,2)</f>
        <v>0</v>
      </c>
      <c r="J42" s="29"/>
      <c r="K42" s="30">
        <f>ROUND(E42*J42,2)</f>
        <v>0</v>
      </c>
      <c r="L42" s="30">
        <v>21</v>
      </c>
      <c r="M42" s="30">
        <f>G42*(1+L42/100)</f>
        <v>0</v>
      </c>
      <c r="N42" s="30">
        <v>0</v>
      </c>
      <c r="O42" s="30">
        <f>ROUND(E42*N42,2)</f>
        <v>0</v>
      </c>
      <c r="P42" s="30">
        <v>0</v>
      </c>
      <c r="Q42" s="30">
        <f>ROUND(E42*P42,2)</f>
        <v>0</v>
      </c>
      <c r="R42" s="30"/>
      <c r="S42" s="30" t="s">
        <v>47</v>
      </c>
      <c r="T42" s="31" t="s">
        <v>48</v>
      </c>
      <c r="U42" s="32">
        <v>0</v>
      </c>
      <c r="V42" s="32">
        <f>ROUND(E42*U42,2)</f>
        <v>0</v>
      </c>
      <c r="W42" s="32"/>
      <c r="X42" s="32" t="s">
        <v>37</v>
      </c>
      <c r="Y42" s="33"/>
      <c r="Z42" s="33"/>
      <c r="AA42" s="33"/>
      <c r="AB42" s="33"/>
      <c r="AC42" s="33"/>
      <c r="AD42" s="33"/>
      <c r="AE42" s="33"/>
      <c r="AF42" s="33"/>
      <c r="AG42" s="33" t="s">
        <v>38</v>
      </c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</row>
    <row r="43" spans="1:60" outlineLevel="1" x14ac:dyDescent="0.3">
      <c r="A43" s="34"/>
      <c r="B43" s="35"/>
      <c r="C43" s="51"/>
      <c r="D43" s="52"/>
      <c r="E43" s="52"/>
      <c r="F43" s="52"/>
      <c r="G43" s="5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3"/>
      <c r="Z43" s="33"/>
      <c r="AA43" s="33"/>
      <c r="AB43" s="33"/>
      <c r="AC43" s="33"/>
      <c r="AD43" s="33"/>
      <c r="AE43" s="33"/>
      <c r="AF43" s="33"/>
      <c r="AG43" s="33" t="s">
        <v>49</v>
      </c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</row>
    <row r="44" spans="1:60" outlineLevel="1" x14ac:dyDescent="0.3">
      <c r="A44" s="24">
        <v>11</v>
      </c>
      <c r="B44" s="25" t="s">
        <v>84</v>
      </c>
      <c r="C44" s="26" t="s">
        <v>85</v>
      </c>
      <c r="D44" s="27" t="s">
        <v>35</v>
      </c>
      <c r="E44" s="28">
        <v>12</v>
      </c>
      <c r="F44" s="29">
        <v>0</v>
      </c>
      <c r="G44" s="30">
        <f>ROUND(E44*F44,2)</f>
        <v>0</v>
      </c>
      <c r="H44" s="29"/>
      <c r="I44" s="30">
        <f>ROUND(E44*H44,2)</f>
        <v>0</v>
      </c>
      <c r="J44" s="29"/>
      <c r="K44" s="30">
        <f>ROUND(E44*J44,2)</f>
        <v>0</v>
      </c>
      <c r="L44" s="30">
        <v>21</v>
      </c>
      <c r="M44" s="30">
        <f>G44*(1+L44/100)</f>
        <v>0</v>
      </c>
      <c r="N44" s="30">
        <v>0</v>
      </c>
      <c r="O44" s="30">
        <f>ROUND(E44*N44,2)</f>
        <v>0</v>
      </c>
      <c r="P44" s="30">
        <v>0</v>
      </c>
      <c r="Q44" s="30">
        <f>ROUND(E44*P44,2)</f>
        <v>0</v>
      </c>
      <c r="R44" s="30"/>
      <c r="S44" s="30" t="s">
        <v>41</v>
      </c>
      <c r="T44" s="32"/>
      <c r="U44" s="32"/>
      <c r="V44" s="32"/>
      <c r="W44" s="32"/>
      <c r="X44" s="32"/>
      <c r="Y44" s="33"/>
      <c r="Z44" s="33"/>
      <c r="AA44" s="33"/>
      <c r="AB44" s="33"/>
      <c r="AC44" s="33"/>
      <c r="AD44" s="33"/>
      <c r="AE44" s="33"/>
      <c r="AF44" s="33"/>
      <c r="AG44" s="33" t="s">
        <v>39</v>
      </c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</row>
    <row r="45" spans="1:60" outlineLevel="1" x14ac:dyDescent="0.3">
      <c r="A45" s="34"/>
      <c r="B45" s="35"/>
      <c r="C45" s="276"/>
      <c r="D45" s="277"/>
      <c r="E45" s="277"/>
      <c r="F45" s="277"/>
      <c r="G45" s="277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1" t="s">
        <v>48</v>
      </c>
      <c r="U45" s="32">
        <v>0</v>
      </c>
      <c r="V45" s="32">
        <f>ROUND(E45*U45,2)</f>
        <v>0</v>
      </c>
      <c r="W45" s="32"/>
      <c r="X45" s="32" t="s">
        <v>60</v>
      </c>
      <c r="Y45" s="33"/>
      <c r="Z45" s="33"/>
      <c r="AA45" s="33"/>
      <c r="AB45" s="33"/>
      <c r="AC45" s="33"/>
      <c r="AD45" s="33"/>
      <c r="AE45" s="33"/>
      <c r="AF45" s="33"/>
      <c r="AG45" s="33" t="s">
        <v>61</v>
      </c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</row>
    <row r="46" spans="1:60" outlineLevel="1" x14ac:dyDescent="0.3">
      <c r="A46" s="34"/>
      <c r="B46" s="35"/>
      <c r="C46" s="278"/>
      <c r="D46" s="279"/>
      <c r="E46" s="279"/>
      <c r="F46" s="279"/>
      <c r="G46" s="279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3"/>
      <c r="Z46" s="33"/>
      <c r="AA46" s="33"/>
      <c r="AB46" s="33"/>
      <c r="AC46" s="33"/>
      <c r="AD46" s="33"/>
      <c r="AE46" s="33"/>
      <c r="AF46" s="33"/>
      <c r="AG46" s="33" t="s">
        <v>39</v>
      </c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</row>
    <row r="47" spans="1:60" outlineLevel="1" x14ac:dyDescent="0.3">
      <c r="A47" s="24">
        <v>15</v>
      </c>
      <c r="B47" s="25" t="s">
        <v>86</v>
      </c>
      <c r="C47" s="26" t="s">
        <v>87</v>
      </c>
      <c r="D47" s="27" t="s">
        <v>51</v>
      </c>
      <c r="E47" s="28">
        <v>64</v>
      </c>
      <c r="F47" s="29">
        <v>0</v>
      </c>
      <c r="G47" s="30">
        <f>ROUND(E47*F47,2)</f>
        <v>0</v>
      </c>
      <c r="H47" s="29"/>
      <c r="I47" s="30">
        <f>ROUND(E47*H47,2)</f>
        <v>0</v>
      </c>
      <c r="J47" s="29"/>
      <c r="K47" s="30">
        <f>ROUND(E47*J47,2)</f>
        <v>0</v>
      </c>
      <c r="L47" s="30">
        <v>21</v>
      </c>
      <c r="M47" s="30">
        <f>G47*(1+L47/100)</f>
        <v>0</v>
      </c>
      <c r="N47" s="30">
        <v>0</v>
      </c>
      <c r="O47" s="30">
        <f>ROUND(E47*N47,2)</f>
        <v>0</v>
      </c>
      <c r="P47" s="30">
        <v>0</v>
      </c>
      <c r="Q47" s="30">
        <f>ROUND(E47*P47,2)</f>
        <v>0</v>
      </c>
      <c r="R47" s="30"/>
      <c r="S47" s="30" t="s">
        <v>47</v>
      </c>
      <c r="T47" s="31" t="s">
        <v>48</v>
      </c>
      <c r="U47" s="32">
        <v>4.6670000000000003E-2</v>
      </c>
      <c r="V47" s="32">
        <f>ROUND(E47*U47,2)</f>
        <v>2.99</v>
      </c>
      <c r="W47" s="32"/>
      <c r="X47" s="32" t="s">
        <v>37</v>
      </c>
      <c r="Y47" s="33"/>
      <c r="Z47" s="33"/>
      <c r="AA47" s="33"/>
      <c r="AB47" s="33"/>
      <c r="AC47" s="33"/>
      <c r="AD47" s="33"/>
      <c r="AE47" s="33"/>
      <c r="AF47" s="33"/>
      <c r="AG47" s="33" t="s">
        <v>76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</row>
    <row r="48" spans="1:60" ht="15" customHeight="1" outlineLevel="1" x14ac:dyDescent="0.3">
      <c r="A48" s="34"/>
      <c r="B48" s="35"/>
      <c r="C48" s="276" t="s">
        <v>88</v>
      </c>
      <c r="D48" s="277"/>
      <c r="E48" s="277"/>
      <c r="F48" s="277"/>
      <c r="G48" s="277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3"/>
      <c r="Z48" s="33"/>
      <c r="AA48" s="33"/>
      <c r="AB48" s="33"/>
      <c r="AC48" s="33"/>
      <c r="AD48" s="33"/>
      <c r="AE48" s="33"/>
      <c r="AF48" s="33"/>
      <c r="AG48" s="33" t="s">
        <v>39</v>
      </c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</row>
    <row r="49" spans="1:60" outlineLevel="1" x14ac:dyDescent="0.3">
      <c r="A49" s="34"/>
      <c r="B49" s="35"/>
      <c r="C49" s="278"/>
      <c r="D49" s="279"/>
      <c r="E49" s="279"/>
      <c r="F49" s="279"/>
      <c r="G49" s="279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1" t="s">
        <v>48</v>
      </c>
      <c r="U49" s="32">
        <v>0.26417000000000002</v>
      </c>
      <c r="V49" s="32">
        <f>ROUND(E49*U49,2)</f>
        <v>0</v>
      </c>
      <c r="W49" s="32"/>
      <c r="X49" s="32" t="s">
        <v>37</v>
      </c>
      <c r="Y49" s="33"/>
      <c r="Z49" s="33"/>
      <c r="AA49" s="33"/>
      <c r="AB49" s="33"/>
      <c r="AC49" s="33"/>
      <c r="AD49" s="33"/>
      <c r="AE49" s="33"/>
      <c r="AF49" s="33"/>
      <c r="AG49" s="33" t="s">
        <v>76</v>
      </c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</row>
    <row r="50" spans="1:60" outlineLevel="1" x14ac:dyDescent="0.3">
      <c r="A50" s="24">
        <v>16</v>
      </c>
      <c r="B50" s="25" t="s">
        <v>89</v>
      </c>
      <c r="C50" s="26" t="s">
        <v>90</v>
      </c>
      <c r="D50" s="27" t="s">
        <v>51</v>
      </c>
      <c r="E50" s="28">
        <v>64</v>
      </c>
      <c r="F50" s="29">
        <v>0</v>
      </c>
      <c r="G50" s="30">
        <f>ROUND(E50*F50,2)</f>
        <v>0</v>
      </c>
      <c r="H50" s="29"/>
      <c r="I50" s="30">
        <f>ROUND(E50*H50,2)</f>
        <v>0</v>
      </c>
      <c r="J50" s="29"/>
      <c r="K50" s="30">
        <f>ROUND(E50*J50,2)</f>
        <v>0</v>
      </c>
      <c r="L50" s="30">
        <v>21</v>
      </c>
      <c r="M50" s="30">
        <f>G50*(1+L50/100)</f>
        <v>0</v>
      </c>
      <c r="N50" s="30">
        <v>0</v>
      </c>
      <c r="O50" s="30">
        <f>ROUND(E50*N50,2)</f>
        <v>0</v>
      </c>
      <c r="P50" s="30">
        <v>0</v>
      </c>
      <c r="Q50" s="30">
        <f>ROUND(E50*P50,2)</f>
        <v>0</v>
      </c>
      <c r="R50" s="30"/>
      <c r="S50" s="30" t="s">
        <v>47</v>
      </c>
      <c r="T50" s="32"/>
      <c r="U50" s="32"/>
      <c r="V50" s="32"/>
      <c r="W50" s="32"/>
      <c r="X50" s="32"/>
      <c r="Y50" s="33"/>
      <c r="Z50" s="33"/>
      <c r="AA50" s="33"/>
      <c r="AB50" s="33"/>
      <c r="AC50" s="33"/>
      <c r="AD50" s="33"/>
      <c r="AE50" s="33"/>
      <c r="AF50" s="33"/>
      <c r="AG50" s="33" t="s">
        <v>39</v>
      </c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</row>
    <row r="51" spans="1:60" ht="15" customHeight="1" outlineLevel="1" x14ac:dyDescent="0.3">
      <c r="A51" s="34"/>
      <c r="B51" s="35"/>
      <c r="C51" s="276" t="s">
        <v>91</v>
      </c>
      <c r="D51" s="277"/>
      <c r="E51" s="277"/>
      <c r="F51" s="277"/>
      <c r="G51" s="277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1" t="s">
        <v>48</v>
      </c>
      <c r="U51" s="32">
        <v>0</v>
      </c>
      <c r="V51" s="32">
        <f>ROUND(E51*U51,2)</f>
        <v>0</v>
      </c>
      <c r="W51" s="32"/>
      <c r="X51" s="32" t="s">
        <v>37</v>
      </c>
      <c r="Y51" s="33"/>
      <c r="Z51" s="33"/>
      <c r="AA51" s="33"/>
      <c r="AB51" s="33"/>
      <c r="AC51" s="33"/>
      <c r="AD51" s="33"/>
      <c r="AE51" s="33"/>
      <c r="AF51" s="33"/>
      <c r="AG51" s="33" t="s">
        <v>77</v>
      </c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</row>
    <row r="52" spans="1:60" outlineLevel="1" x14ac:dyDescent="0.3">
      <c r="A52" s="34"/>
      <c r="B52" s="35"/>
      <c r="C52" s="278"/>
      <c r="D52" s="279"/>
      <c r="E52" s="279"/>
      <c r="F52" s="279"/>
      <c r="G52" s="279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3"/>
      <c r="Z52" s="33"/>
      <c r="AA52" s="33"/>
      <c r="AB52" s="33"/>
      <c r="AC52" s="33"/>
      <c r="AD52" s="33"/>
      <c r="AE52" s="33"/>
      <c r="AF52" s="33"/>
      <c r="AG52" s="33" t="s">
        <v>39</v>
      </c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</row>
    <row r="53" spans="1:60" x14ac:dyDescent="0.3">
      <c r="A53" s="24">
        <v>17</v>
      </c>
      <c r="B53" s="25" t="s">
        <v>92</v>
      </c>
      <c r="C53" s="26" t="s">
        <v>93</v>
      </c>
      <c r="D53" s="27" t="s">
        <v>94</v>
      </c>
      <c r="E53" s="28">
        <v>64</v>
      </c>
      <c r="F53" s="29">
        <v>0</v>
      </c>
      <c r="G53" s="30">
        <f>ROUND(E53*F53,2)</f>
        <v>0</v>
      </c>
      <c r="H53" s="29"/>
      <c r="I53" s="30">
        <f>ROUND(E53*H53,2)</f>
        <v>0</v>
      </c>
      <c r="J53" s="29"/>
      <c r="K53" s="30">
        <f>ROUND(E53*J53,2)</f>
        <v>0</v>
      </c>
      <c r="L53" s="30">
        <v>21</v>
      </c>
      <c r="M53" s="30">
        <f>G53*(1+L53/100)</f>
        <v>0</v>
      </c>
      <c r="N53" s="30">
        <v>0</v>
      </c>
      <c r="O53" s="30">
        <f>ROUND(E53*N53,2)</f>
        <v>0</v>
      </c>
      <c r="P53" s="30">
        <v>0</v>
      </c>
      <c r="Q53" s="30">
        <f>ROUND(E53*P53,2)</f>
        <v>0</v>
      </c>
      <c r="R53" s="30"/>
      <c r="S53" s="30" t="s">
        <v>47</v>
      </c>
      <c r="T53" s="22"/>
      <c r="U53" s="23"/>
      <c r="V53" s="23">
        <f>SUM(V54:V55)</f>
        <v>0</v>
      </c>
      <c r="W53" s="23"/>
      <c r="X53" s="23"/>
      <c r="AG53" t="s">
        <v>34</v>
      </c>
    </row>
    <row r="54" spans="1:60" ht="15" customHeight="1" outlineLevel="1" x14ac:dyDescent="0.3">
      <c r="A54" s="34"/>
      <c r="B54" s="35"/>
      <c r="C54" s="276" t="s">
        <v>95</v>
      </c>
      <c r="D54" s="277"/>
      <c r="E54" s="277"/>
      <c r="F54" s="277"/>
      <c r="G54" s="277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1" t="s">
        <v>48</v>
      </c>
      <c r="U54" s="32">
        <v>0</v>
      </c>
      <c r="V54" s="32">
        <f>ROUND(E54*U54,2)</f>
        <v>0</v>
      </c>
      <c r="W54" s="32"/>
      <c r="X54" s="32" t="s">
        <v>42</v>
      </c>
      <c r="Y54" s="33"/>
      <c r="Z54" s="33"/>
      <c r="AA54" s="33"/>
      <c r="AB54" s="33"/>
      <c r="AC54" s="33"/>
      <c r="AD54" s="33"/>
      <c r="AE54" s="33"/>
      <c r="AF54" s="33"/>
      <c r="AG54" s="33" t="s">
        <v>43</v>
      </c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</row>
    <row r="55" spans="1:60" ht="15" customHeight="1" outlineLevel="1" x14ac:dyDescent="0.3">
      <c r="A55" s="34"/>
      <c r="B55" s="35"/>
      <c r="C55" s="278"/>
      <c r="D55" s="279"/>
      <c r="E55" s="279"/>
      <c r="F55" s="279"/>
      <c r="G55" s="279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3"/>
      <c r="Z55" s="33"/>
      <c r="AA55" s="33"/>
      <c r="AB55" s="33"/>
      <c r="AC55" s="33"/>
      <c r="AD55" s="33"/>
      <c r="AE55" s="33"/>
      <c r="AF55" s="33"/>
      <c r="AG55" s="33" t="s">
        <v>49</v>
      </c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6">
        <f>C55</f>
        <v>0</v>
      </c>
      <c r="BB55" s="33"/>
      <c r="BC55" s="33"/>
      <c r="BD55" s="33"/>
      <c r="BE55" s="33"/>
      <c r="BF55" s="33"/>
      <c r="BG55" s="33"/>
      <c r="BH55" s="33"/>
    </row>
    <row r="56" spans="1:60" x14ac:dyDescent="0.3">
      <c r="A56" s="16" t="s">
        <v>33</v>
      </c>
      <c r="B56" s="17" t="s">
        <v>100</v>
      </c>
      <c r="C56" s="18" t="s">
        <v>101</v>
      </c>
      <c r="D56" s="19"/>
      <c r="E56" s="20"/>
      <c r="F56" s="21"/>
      <c r="G56" s="21">
        <f>SUMIF(AG57:AG61,"&lt;&gt;NOR",G57:Q61)</f>
        <v>0</v>
      </c>
      <c r="H56" s="21"/>
      <c r="I56" s="21">
        <f>SUM(I57:I63)</f>
        <v>0</v>
      </c>
      <c r="J56" s="21"/>
      <c r="K56" s="21">
        <f>SUM(K57:K63)</f>
        <v>0</v>
      </c>
      <c r="L56" s="21"/>
      <c r="M56" s="21">
        <f>SUM(M57:M63)</f>
        <v>0</v>
      </c>
      <c r="N56" s="21"/>
      <c r="O56" s="21">
        <f>SUM(O57:O63)</f>
        <v>0</v>
      </c>
      <c r="P56" s="21"/>
      <c r="Q56" s="21">
        <f>SUM(Q57:Q63)</f>
        <v>0</v>
      </c>
      <c r="R56" s="21"/>
      <c r="S56" s="21"/>
      <c r="T56" s="22"/>
      <c r="U56" s="23"/>
      <c r="V56" s="23">
        <f>SUM(V57:V70)</f>
        <v>0</v>
      </c>
      <c r="W56" s="23"/>
      <c r="X56" s="23"/>
      <c r="AG56" t="s">
        <v>34</v>
      </c>
    </row>
    <row r="57" spans="1:60" outlineLevel="1" x14ac:dyDescent="0.3">
      <c r="A57" s="24">
        <v>3</v>
      </c>
      <c r="B57" s="25" t="s">
        <v>102</v>
      </c>
      <c r="C57" s="26" t="s">
        <v>103</v>
      </c>
      <c r="D57" s="27" t="s">
        <v>51</v>
      </c>
      <c r="E57" s="28">
        <v>64</v>
      </c>
      <c r="F57" s="29">
        <v>0</v>
      </c>
      <c r="G57" s="30">
        <f>ROUND(E57*F57,2)</f>
        <v>0</v>
      </c>
      <c r="H57" s="29"/>
      <c r="I57" s="30">
        <f>ROUND(E57*H57,2)</f>
        <v>0</v>
      </c>
      <c r="J57" s="29"/>
      <c r="K57" s="30">
        <f>ROUND(E57*J57,2)</f>
        <v>0</v>
      </c>
      <c r="L57" s="30">
        <v>21</v>
      </c>
      <c r="M57" s="30">
        <f>G57*(1+L57/100)</f>
        <v>0</v>
      </c>
      <c r="N57" s="30">
        <v>0</v>
      </c>
      <c r="O57" s="30">
        <f>ROUND(E57*N57,2)</f>
        <v>0</v>
      </c>
      <c r="P57" s="30">
        <v>0</v>
      </c>
      <c r="Q57" s="30">
        <f>ROUND(E57*P57,2)</f>
        <v>0</v>
      </c>
      <c r="R57" s="30"/>
      <c r="S57" s="30" t="s">
        <v>47</v>
      </c>
      <c r="T57" s="31" t="s">
        <v>48</v>
      </c>
      <c r="U57" s="32">
        <v>0</v>
      </c>
      <c r="V57" s="32">
        <f>ROUND(E57*U57,2)</f>
        <v>0</v>
      </c>
      <c r="W57" s="32"/>
      <c r="X57" s="32" t="s">
        <v>42</v>
      </c>
      <c r="Y57" s="33"/>
      <c r="Z57" s="33"/>
      <c r="AA57" s="33"/>
      <c r="AB57" s="33"/>
      <c r="AC57" s="33"/>
      <c r="AD57" s="33"/>
      <c r="AE57" s="33"/>
      <c r="AF57" s="33"/>
      <c r="AG57" s="33" t="s">
        <v>43</v>
      </c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</row>
    <row r="58" spans="1:60" ht="22.2" customHeight="1" outlineLevel="1" x14ac:dyDescent="0.3">
      <c r="A58" s="34"/>
      <c r="B58" s="35"/>
      <c r="C58" s="276" t="s">
        <v>104</v>
      </c>
      <c r="D58" s="277"/>
      <c r="E58" s="277"/>
      <c r="F58" s="277"/>
      <c r="G58" s="277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3"/>
      <c r="Z58" s="33"/>
      <c r="AA58" s="33"/>
      <c r="AB58" s="33"/>
      <c r="AC58" s="33"/>
      <c r="AD58" s="33"/>
      <c r="AE58" s="33"/>
      <c r="AF58" s="33"/>
      <c r="AG58" s="33" t="s">
        <v>39</v>
      </c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</row>
    <row r="59" spans="1:60" outlineLevel="1" x14ac:dyDescent="0.3">
      <c r="A59" s="24">
        <v>3</v>
      </c>
      <c r="B59" s="25" t="s">
        <v>102</v>
      </c>
      <c r="C59" s="26" t="s">
        <v>230</v>
      </c>
      <c r="D59" s="27" t="s">
        <v>46</v>
      </c>
      <c r="E59" s="28">
        <v>1</v>
      </c>
      <c r="F59" s="29">
        <v>0</v>
      </c>
      <c r="G59" s="30">
        <f>ROUND(E59*F59,2)</f>
        <v>0</v>
      </c>
      <c r="H59" s="29"/>
      <c r="I59" s="30">
        <f>ROUND(E59*H59,2)</f>
        <v>0</v>
      </c>
      <c r="J59" s="29"/>
      <c r="K59" s="30">
        <f>ROUND(E59*J59,2)</f>
        <v>0</v>
      </c>
      <c r="L59" s="30">
        <v>21</v>
      </c>
      <c r="M59" s="30">
        <f>G59*(1+L59/100)</f>
        <v>0</v>
      </c>
      <c r="N59" s="30">
        <v>0</v>
      </c>
      <c r="O59" s="30">
        <f>ROUND(E59*N59,2)</f>
        <v>0</v>
      </c>
      <c r="P59" s="30">
        <v>0</v>
      </c>
      <c r="Q59" s="30">
        <f>ROUND(E59*P59,2)</f>
        <v>0</v>
      </c>
      <c r="R59" s="30"/>
      <c r="S59" s="30" t="s">
        <v>47</v>
      </c>
      <c r="T59" s="32"/>
      <c r="U59" s="32"/>
      <c r="V59" s="32"/>
      <c r="W59" s="32"/>
      <c r="X59" s="32"/>
      <c r="Y59" s="33"/>
      <c r="Z59" s="33"/>
      <c r="AA59" s="33"/>
      <c r="AB59" s="33"/>
      <c r="AC59" s="33"/>
      <c r="AD59" s="33"/>
      <c r="AE59" s="33"/>
      <c r="AF59" s="33"/>
      <c r="AG59" s="33" t="s">
        <v>39</v>
      </c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</row>
    <row r="60" spans="1:60" outlineLevel="1" x14ac:dyDescent="0.3">
      <c r="A60" s="34"/>
      <c r="B60" s="35"/>
      <c r="C60" s="53"/>
      <c r="D60" s="54"/>
      <c r="E60" s="54"/>
      <c r="F60" s="54"/>
      <c r="G60" s="54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1" t="s">
        <v>48</v>
      </c>
      <c r="U60" s="32">
        <v>0</v>
      </c>
      <c r="V60" s="32">
        <f>ROUND(E60*U60,2)</f>
        <v>0</v>
      </c>
      <c r="W60" s="32"/>
      <c r="X60" s="32" t="s">
        <v>42</v>
      </c>
      <c r="Y60" s="33"/>
      <c r="Z60" s="33"/>
      <c r="AA60" s="33"/>
      <c r="AB60" s="33"/>
      <c r="AC60" s="33"/>
      <c r="AD60" s="33"/>
      <c r="AE60" s="33"/>
      <c r="AF60" s="33"/>
      <c r="AG60" s="33" t="s">
        <v>43</v>
      </c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</row>
    <row r="61" spans="1:60" outlineLevel="1" x14ac:dyDescent="0.3">
      <c r="A61" s="24">
        <v>4</v>
      </c>
      <c r="B61" s="25" t="s">
        <v>105</v>
      </c>
      <c r="C61" s="26" t="s">
        <v>200</v>
      </c>
      <c r="D61" s="27" t="s">
        <v>46</v>
      </c>
      <c r="E61" s="28">
        <v>1</v>
      </c>
      <c r="F61" s="29">
        <v>0</v>
      </c>
      <c r="G61" s="30">
        <f>ROUND(E61*F61,2)</f>
        <v>0</v>
      </c>
      <c r="H61" s="29"/>
      <c r="I61" s="30">
        <f>ROUND(E61*H61,2)</f>
        <v>0</v>
      </c>
      <c r="J61" s="29"/>
      <c r="K61" s="30">
        <f>ROUND(E61*J61,2)</f>
        <v>0</v>
      </c>
      <c r="L61" s="30">
        <v>21</v>
      </c>
      <c r="M61" s="30">
        <f>G61*(1+L61/100)</f>
        <v>0</v>
      </c>
      <c r="N61" s="30">
        <v>0</v>
      </c>
      <c r="O61" s="30">
        <f>ROUND(E61*N61,2)</f>
        <v>0</v>
      </c>
      <c r="P61" s="30">
        <v>0</v>
      </c>
      <c r="Q61" s="30">
        <f>ROUND(E61*P61,2)</f>
        <v>0</v>
      </c>
      <c r="R61" s="30"/>
      <c r="S61" s="30" t="s">
        <v>47</v>
      </c>
      <c r="T61" s="32"/>
      <c r="U61" s="32"/>
      <c r="V61" s="32"/>
      <c r="W61" s="32"/>
      <c r="X61" s="32"/>
      <c r="Y61" s="33"/>
      <c r="Z61" s="33"/>
      <c r="AA61" s="33"/>
      <c r="AB61" s="33"/>
      <c r="AC61" s="33"/>
      <c r="AD61" s="33"/>
      <c r="AE61" s="33"/>
      <c r="AF61" s="33"/>
      <c r="AG61" s="33" t="s">
        <v>39</v>
      </c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</row>
    <row r="62" spans="1:60" ht="9.6" customHeight="1" outlineLevel="1" x14ac:dyDescent="0.3">
      <c r="A62" s="34"/>
      <c r="B62" s="35"/>
      <c r="C62" s="53"/>
      <c r="D62" s="54"/>
      <c r="E62" s="54"/>
      <c r="F62" s="54"/>
      <c r="G62" s="54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1" t="s">
        <v>48</v>
      </c>
      <c r="U62" s="32">
        <v>0</v>
      </c>
      <c r="V62" s="32">
        <f>ROUND(E62*U62,2)</f>
        <v>0</v>
      </c>
      <c r="W62" s="32"/>
      <c r="X62" s="32" t="s">
        <v>37</v>
      </c>
      <c r="Y62" s="33"/>
      <c r="Z62" s="33"/>
      <c r="AA62" s="33"/>
      <c r="AB62" s="33"/>
      <c r="AC62" s="33"/>
      <c r="AD62" s="33"/>
      <c r="AE62" s="33"/>
      <c r="AF62" s="33"/>
      <c r="AG62" s="33" t="s">
        <v>38</v>
      </c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</row>
    <row r="63" spans="1:60" outlineLevel="1" x14ac:dyDescent="0.3">
      <c r="A63" s="38"/>
      <c r="B63" s="39" t="s">
        <v>182</v>
      </c>
      <c r="C63" s="40"/>
      <c r="D63" s="41"/>
      <c r="E63" s="42"/>
      <c r="F63" s="42"/>
      <c r="G63" s="43">
        <f>G8+G20+G31+G56</f>
        <v>0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32"/>
      <c r="U63" s="32"/>
      <c r="V63" s="32"/>
      <c r="W63" s="32"/>
      <c r="X63" s="32"/>
      <c r="Y63" s="33"/>
      <c r="Z63" s="33"/>
      <c r="AA63" s="33"/>
      <c r="AB63" s="33"/>
      <c r="AC63" s="33"/>
      <c r="AD63" s="33"/>
      <c r="AE63" s="33"/>
      <c r="AF63" s="33"/>
      <c r="AG63" s="33" t="s">
        <v>49</v>
      </c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6">
        <f>C63</f>
        <v>0</v>
      </c>
      <c r="BB63" s="33"/>
      <c r="BC63" s="33"/>
      <c r="BD63" s="33"/>
      <c r="BE63" s="33"/>
      <c r="BF63" s="33"/>
      <c r="BG63" s="33"/>
      <c r="BH63" s="33"/>
    </row>
    <row r="64" spans="1:60" s="63" customFormat="1" x14ac:dyDescent="0.3">
      <c r="A64" s="56"/>
      <c r="B64" s="57"/>
      <c r="C64" s="58"/>
      <c r="D64" s="59"/>
      <c r="E64" s="60"/>
      <c r="F64" s="61"/>
      <c r="G64" s="62"/>
      <c r="H64" s="61"/>
      <c r="I64" s="62"/>
      <c r="J64" s="61"/>
      <c r="K64" s="62"/>
      <c r="L64" s="62"/>
      <c r="M64" s="62"/>
      <c r="N64" s="62"/>
      <c r="O64" s="62"/>
      <c r="P64" s="62"/>
      <c r="Q64" s="62"/>
      <c r="R64" s="62"/>
      <c r="S64" s="62"/>
    </row>
    <row r="65" spans="1:19" s="63" customFormat="1" x14ac:dyDescent="0.3">
      <c r="A65" s="56"/>
      <c r="B65" s="57"/>
      <c r="C65" s="270"/>
      <c r="D65" s="271"/>
      <c r="E65" s="271"/>
      <c r="F65" s="271"/>
      <c r="G65" s="271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</row>
    <row r="66" spans="1:19" s="63" customFormat="1" x14ac:dyDescent="0.3">
      <c r="A66" s="56"/>
      <c r="B66" s="57"/>
      <c r="C66" s="58"/>
      <c r="D66" s="59"/>
      <c r="E66" s="60"/>
      <c r="F66" s="61"/>
      <c r="G66" s="62"/>
      <c r="H66" s="61"/>
      <c r="I66" s="62"/>
      <c r="J66" s="61"/>
      <c r="K66" s="62"/>
      <c r="L66" s="62"/>
      <c r="M66" s="62"/>
      <c r="N66" s="62"/>
      <c r="O66" s="62"/>
      <c r="P66" s="62"/>
      <c r="Q66" s="62"/>
      <c r="R66" s="62"/>
      <c r="S66" s="62"/>
    </row>
    <row r="67" spans="1:19" s="63" customFormat="1" x14ac:dyDescent="0.3">
      <c r="A67" s="56"/>
      <c r="B67" s="57"/>
      <c r="C67" s="270"/>
      <c r="D67" s="271"/>
      <c r="E67" s="271"/>
      <c r="F67" s="271"/>
      <c r="G67" s="271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</row>
    <row r="68" spans="1:19" s="63" customFormat="1" x14ac:dyDescent="0.3">
      <c r="A68" s="56"/>
      <c r="B68" s="57"/>
      <c r="C68" s="58"/>
      <c r="D68" s="59"/>
      <c r="E68" s="60"/>
      <c r="F68" s="61"/>
      <c r="G68" s="62"/>
      <c r="H68" s="61"/>
      <c r="I68" s="62"/>
      <c r="J68" s="61"/>
      <c r="K68" s="62"/>
      <c r="L68" s="62"/>
      <c r="M68" s="62"/>
      <c r="N68" s="62"/>
      <c r="O68" s="62"/>
      <c r="P68" s="62"/>
      <c r="Q68" s="62"/>
      <c r="R68" s="62"/>
      <c r="S68" s="62"/>
    </row>
    <row r="69" spans="1:19" s="63" customFormat="1" x14ac:dyDescent="0.3">
      <c r="A69" s="56"/>
      <c r="B69" s="57"/>
      <c r="C69" s="272"/>
      <c r="D69" s="273"/>
      <c r="E69" s="273"/>
      <c r="F69" s="273"/>
      <c r="G69" s="273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</row>
    <row r="70" spans="1:19" s="63" customFormat="1" x14ac:dyDescent="0.3">
      <c r="A70" s="56"/>
      <c r="B70" s="57"/>
      <c r="C70" s="270"/>
      <c r="D70" s="271"/>
      <c r="E70" s="271"/>
      <c r="F70" s="271"/>
      <c r="G70" s="271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</row>
    <row r="71" spans="1:19" s="63" customFormat="1" x14ac:dyDescent="0.3">
      <c r="A71" s="56"/>
      <c r="B71" s="57"/>
      <c r="C71" s="58"/>
      <c r="D71" s="59"/>
      <c r="E71" s="60"/>
      <c r="F71" s="61"/>
      <c r="G71" s="62"/>
      <c r="H71" s="61"/>
      <c r="I71" s="62"/>
      <c r="J71" s="61"/>
      <c r="K71" s="62"/>
      <c r="L71" s="62"/>
      <c r="M71" s="62"/>
      <c r="N71" s="62"/>
      <c r="O71" s="62"/>
      <c r="P71" s="62"/>
      <c r="Q71" s="62"/>
      <c r="R71" s="62"/>
      <c r="S71" s="62"/>
    </row>
    <row r="72" spans="1:19" s="63" customFormat="1" x14ac:dyDescent="0.3">
      <c r="A72" s="56"/>
      <c r="B72" s="57"/>
      <c r="C72" s="272"/>
      <c r="D72" s="273"/>
      <c r="E72" s="273"/>
      <c r="F72" s="273"/>
      <c r="G72" s="273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</row>
    <row r="73" spans="1:19" s="63" customFormat="1" x14ac:dyDescent="0.3">
      <c r="A73" s="56"/>
      <c r="B73" s="57"/>
      <c r="C73" s="270"/>
      <c r="D73" s="271"/>
      <c r="E73" s="271"/>
      <c r="F73" s="271"/>
      <c r="G73" s="271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</row>
    <row r="74" spans="1:19" s="63" customFormat="1" x14ac:dyDescent="0.3">
      <c r="A74" s="56"/>
      <c r="B74" s="57"/>
      <c r="C74" s="58"/>
      <c r="D74" s="59"/>
      <c r="E74" s="60"/>
      <c r="F74" s="61"/>
      <c r="G74" s="62"/>
      <c r="H74" s="61"/>
      <c r="I74" s="62"/>
      <c r="J74" s="61"/>
      <c r="K74" s="62"/>
      <c r="L74" s="62"/>
      <c r="M74" s="62"/>
      <c r="N74" s="62"/>
      <c r="O74" s="62"/>
      <c r="P74" s="62"/>
      <c r="Q74" s="62"/>
      <c r="R74" s="62"/>
      <c r="S74" s="62"/>
    </row>
    <row r="75" spans="1:19" s="63" customFormat="1" x14ac:dyDescent="0.3">
      <c r="A75" s="56"/>
      <c r="B75" s="57"/>
      <c r="C75" s="270"/>
      <c r="D75" s="271"/>
      <c r="E75" s="271"/>
      <c r="F75" s="271"/>
      <c r="G75" s="271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</row>
    <row r="76" spans="1:19" s="63" customFormat="1" x14ac:dyDescent="0.3">
      <c r="A76" s="56"/>
      <c r="B76" s="57"/>
      <c r="C76" s="58"/>
      <c r="D76" s="59"/>
      <c r="E76" s="60"/>
      <c r="F76" s="61"/>
      <c r="G76" s="62"/>
      <c r="H76" s="61"/>
      <c r="I76" s="62"/>
      <c r="J76" s="61"/>
      <c r="K76" s="62"/>
      <c r="L76" s="62"/>
      <c r="M76" s="62"/>
      <c r="N76" s="62"/>
      <c r="O76" s="62"/>
      <c r="P76" s="62"/>
      <c r="Q76" s="62"/>
      <c r="R76" s="62"/>
      <c r="S76" s="62"/>
    </row>
    <row r="77" spans="1:19" s="63" customFormat="1" x14ac:dyDescent="0.3">
      <c r="A77" s="56"/>
      <c r="B77" s="57"/>
      <c r="C77" s="270"/>
      <c r="D77" s="271"/>
      <c r="E77" s="271"/>
      <c r="F77" s="271"/>
      <c r="G77" s="271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</row>
    <row r="78" spans="1:19" s="63" customFormat="1" x14ac:dyDescent="0.3">
      <c r="A78" s="56"/>
      <c r="B78" s="57"/>
      <c r="C78" s="58"/>
      <c r="D78" s="59"/>
      <c r="E78" s="60"/>
      <c r="F78" s="61"/>
      <c r="G78" s="62"/>
      <c r="H78" s="61"/>
      <c r="I78" s="62"/>
      <c r="J78" s="61"/>
      <c r="K78" s="62"/>
      <c r="L78" s="62"/>
      <c r="M78" s="62"/>
      <c r="N78" s="62"/>
      <c r="O78" s="62"/>
      <c r="P78" s="62"/>
      <c r="Q78" s="62"/>
      <c r="R78" s="62"/>
      <c r="S78" s="62"/>
    </row>
    <row r="79" spans="1:19" s="63" customFormat="1" x14ac:dyDescent="0.3">
      <c r="A79" s="56"/>
      <c r="B79" s="57"/>
      <c r="C79" s="270"/>
      <c r="D79" s="271"/>
      <c r="E79" s="271"/>
      <c r="F79" s="271"/>
      <c r="G79" s="271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</row>
    <row r="80" spans="1:19" s="63" customFormat="1" x14ac:dyDescent="0.3">
      <c r="A80" s="75"/>
      <c r="B80" s="76"/>
      <c r="C80" s="77"/>
      <c r="D80" s="78"/>
      <c r="E80" s="79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</row>
    <row r="81" spans="1:19" s="63" customFormat="1" x14ac:dyDescent="0.3">
      <c r="A81" s="56"/>
      <c r="B81" s="57"/>
      <c r="C81" s="58"/>
      <c r="D81" s="59"/>
      <c r="E81" s="60"/>
      <c r="F81" s="61"/>
      <c r="G81" s="62"/>
      <c r="H81" s="61"/>
      <c r="I81" s="62"/>
      <c r="J81" s="61"/>
      <c r="K81" s="62"/>
      <c r="L81" s="62"/>
      <c r="M81" s="62"/>
      <c r="N81" s="62"/>
      <c r="O81" s="62"/>
      <c r="P81" s="62"/>
      <c r="Q81" s="62"/>
      <c r="R81" s="62"/>
      <c r="S81" s="62"/>
    </row>
    <row r="82" spans="1:19" s="63" customFormat="1" x14ac:dyDescent="0.3">
      <c r="A82" s="56"/>
      <c r="B82" s="57"/>
      <c r="C82" s="270"/>
      <c r="D82" s="271"/>
      <c r="E82" s="271"/>
      <c r="F82" s="271"/>
      <c r="G82" s="271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</row>
    <row r="83" spans="1:19" s="63" customFormat="1" x14ac:dyDescent="0.3">
      <c r="A83" s="56"/>
      <c r="B83" s="57"/>
      <c r="C83" s="58"/>
      <c r="D83" s="59"/>
      <c r="E83" s="60"/>
      <c r="F83" s="61"/>
      <c r="G83" s="62"/>
      <c r="H83" s="61"/>
      <c r="I83" s="62"/>
      <c r="J83" s="61"/>
      <c r="K83" s="62"/>
      <c r="L83" s="62"/>
      <c r="M83" s="62"/>
      <c r="N83" s="62"/>
      <c r="O83" s="62"/>
      <c r="P83" s="62"/>
      <c r="Q83" s="62"/>
      <c r="R83" s="62"/>
      <c r="S83" s="62"/>
    </row>
    <row r="84" spans="1:19" s="63" customFormat="1" x14ac:dyDescent="0.3">
      <c r="A84" s="56"/>
      <c r="B84" s="57"/>
      <c r="C84" s="270"/>
      <c r="D84" s="271"/>
      <c r="E84" s="271"/>
      <c r="F84" s="271"/>
      <c r="G84" s="271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</row>
    <row r="85" spans="1:19" s="63" customFormat="1" x14ac:dyDescent="0.3">
      <c r="A85" s="56"/>
      <c r="B85" s="57"/>
      <c r="C85" s="58"/>
      <c r="D85" s="59"/>
      <c r="E85" s="60"/>
      <c r="F85" s="61"/>
      <c r="G85" s="62"/>
      <c r="H85" s="61"/>
      <c r="I85" s="62"/>
      <c r="J85" s="61"/>
      <c r="K85" s="62"/>
      <c r="L85" s="62"/>
      <c r="M85" s="62"/>
      <c r="N85" s="62"/>
      <c r="O85" s="62"/>
      <c r="P85" s="62"/>
      <c r="Q85" s="62"/>
      <c r="R85" s="62"/>
      <c r="S85" s="62"/>
    </row>
    <row r="86" spans="1:19" s="63" customFormat="1" x14ac:dyDescent="0.3">
      <c r="A86" s="56"/>
      <c r="B86" s="57"/>
      <c r="C86" s="270"/>
      <c r="D86" s="271"/>
      <c r="E86" s="271"/>
      <c r="F86" s="271"/>
      <c r="G86" s="271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</row>
    <row r="87" spans="1:19" s="63" customFormat="1" x14ac:dyDescent="0.3">
      <c r="A87" s="75"/>
      <c r="B87" s="76"/>
      <c r="C87" s="77"/>
      <c r="D87" s="78"/>
      <c r="E87" s="79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</row>
    <row r="88" spans="1:19" s="63" customFormat="1" x14ac:dyDescent="0.3">
      <c r="A88" s="56"/>
      <c r="B88" s="57"/>
      <c r="C88" s="58"/>
      <c r="D88" s="59"/>
      <c r="E88" s="60"/>
      <c r="F88" s="61"/>
      <c r="G88" s="62"/>
      <c r="H88" s="61"/>
      <c r="I88" s="62"/>
      <c r="J88" s="61"/>
      <c r="K88" s="62"/>
      <c r="L88" s="62"/>
      <c r="M88" s="62"/>
      <c r="N88" s="62"/>
      <c r="O88" s="62"/>
      <c r="P88" s="62"/>
      <c r="Q88" s="62"/>
      <c r="R88" s="62"/>
      <c r="S88" s="62"/>
    </row>
    <row r="89" spans="1:19" s="63" customFormat="1" x14ac:dyDescent="0.3">
      <c r="A89" s="56"/>
      <c r="B89" s="57"/>
      <c r="C89" s="272"/>
      <c r="D89" s="273"/>
      <c r="E89" s="273"/>
      <c r="F89" s="273"/>
      <c r="G89" s="273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</row>
    <row r="90" spans="1:19" s="63" customFormat="1" x14ac:dyDescent="0.3">
      <c r="A90" s="56"/>
      <c r="B90" s="57"/>
      <c r="C90" s="270"/>
      <c r="D90" s="271"/>
      <c r="E90" s="271"/>
      <c r="F90" s="271"/>
      <c r="G90" s="271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19" s="63" customFormat="1" x14ac:dyDescent="0.3">
      <c r="A91" s="56"/>
      <c r="B91" s="57"/>
      <c r="C91" s="58"/>
      <c r="D91" s="59"/>
      <c r="E91" s="60"/>
      <c r="F91" s="61"/>
      <c r="G91" s="62"/>
      <c r="H91" s="61"/>
      <c r="I91" s="62"/>
      <c r="J91" s="61"/>
      <c r="K91" s="62"/>
      <c r="L91" s="62"/>
      <c r="M91" s="62"/>
      <c r="N91" s="62"/>
      <c r="O91" s="62"/>
      <c r="P91" s="62"/>
      <c r="Q91" s="62"/>
      <c r="R91" s="62"/>
      <c r="S91" s="62"/>
    </row>
    <row r="92" spans="1:19" s="63" customFormat="1" x14ac:dyDescent="0.3">
      <c r="A92" s="56"/>
      <c r="B92" s="57"/>
      <c r="C92" s="270"/>
      <c r="D92" s="271"/>
      <c r="E92" s="271"/>
      <c r="F92" s="271"/>
      <c r="G92" s="271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</row>
    <row r="93" spans="1:19" s="63" customFormat="1" x14ac:dyDescent="0.3">
      <c r="A93" s="56"/>
      <c r="B93" s="57"/>
      <c r="C93" s="58"/>
      <c r="D93" s="59"/>
      <c r="E93" s="60"/>
      <c r="F93" s="61"/>
      <c r="G93" s="62"/>
      <c r="H93" s="61"/>
      <c r="I93" s="62"/>
      <c r="J93" s="61"/>
      <c r="K93" s="62"/>
      <c r="L93" s="62"/>
      <c r="M93" s="62"/>
      <c r="N93" s="62"/>
      <c r="O93" s="62"/>
      <c r="P93" s="62"/>
      <c r="Q93" s="62"/>
      <c r="R93" s="62"/>
      <c r="S93" s="62"/>
    </row>
    <row r="94" spans="1:19" s="63" customFormat="1" x14ac:dyDescent="0.3">
      <c r="A94" s="56"/>
      <c r="B94" s="57"/>
      <c r="C94" s="270"/>
      <c r="D94" s="271"/>
      <c r="E94" s="271"/>
      <c r="F94" s="271"/>
      <c r="G94" s="271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s="63" customFormat="1" x14ac:dyDescent="0.3">
      <c r="A95" s="56"/>
      <c r="B95" s="57"/>
      <c r="C95" s="58"/>
      <c r="D95" s="59"/>
      <c r="E95" s="60"/>
      <c r="F95" s="61"/>
      <c r="G95" s="62"/>
      <c r="H95" s="61"/>
      <c r="I95" s="62"/>
      <c r="J95" s="61"/>
      <c r="K95" s="62"/>
      <c r="L95" s="62"/>
      <c r="M95" s="62"/>
      <c r="N95" s="62"/>
      <c r="O95" s="62"/>
      <c r="P95" s="62"/>
      <c r="Q95" s="62"/>
      <c r="R95" s="62"/>
      <c r="S95" s="62"/>
    </row>
    <row r="96" spans="1:19" s="63" customFormat="1" x14ac:dyDescent="0.3">
      <c r="A96" s="56"/>
      <c r="B96" s="57"/>
      <c r="C96" s="270"/>
      <c r="D96" s="271"/>
      <c r="E96" s="271"/>
      <c r="F96" s="271"/>
      <c r="G96" s="271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7" spans="1:19" s="63" customFormat="1" x14ac:dyDescent="0.3">
      <c r="A97" s="56"/>
      <c r="B97" s="57"/>
      <c r="C97" s="58"/>
      <c r="D97" s="59"/>
      <c r="E97" s="60"/>
      <c r="F97" s="61"/>
      <c r="G97" s="62"/>
      <c r="H97" s="61"/>
      <c r="I97" s="62"/>
      <c r="J97" s="61"/>
      <c r="K97" s="62"/>
      <c r="L97" s="62"/>
      <c r="M97" s="62"/>
      <c r="N97" s="62"/>
      <c r="O97" s="62"/>
      <c r="P97" s="62"/>
      <c r="Q97" s="62"/>
      <c r="R97" s="62"/>
      <c r="S97" s="62"/>
    </row>
    <row r="98" spans="1:19" s="63" customFormat="1" x14ac:dyDescent="0.3">
      <c r="A98" s="56"/>
      <c r="B98" s="57"/>
      <c r="C98" s="270"/>
      <c r="D98" s="271"/>
      <c r="E98" s="271"/>
      <c r="F98" s="271"/>
      <c r="G98" s="271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</row>
    <row r="99" spans="1:19" s="63" customFormat="1" x14ac:dyDescent="0.3">
      <c r="A99" s="56"/>
      <c r="B99" s="57"/>
      <c r="C99" s="58"/>
      <c r="D99" s="59"/>
      <c r="E99" s="60"/>
      <c r="F99" s="61"/>
      <c r="G99" s="62"/>
      <c r="H99" s="61"/>
      <c r="I99" s="62"/>
      <c r="J99" s="61"/>
      <c r="K99" s="62"/>
      <c r="L99" s="62"/>
      <c r="M99" s="62"/>
      <c r="N99" s="62"/>
      <c r="O99" s="62"/>
      <c r="P99" s="62"/>
      <c r="Q99" s="62"/>
      <c r="R99" s="62"/>
      <c r="S99" s="62"/>
    </row>
    <row r="100" spans="1:19" s="63" customFormat="1" x14ac:dyDescent="0.3">
      <c r="A100" s="56"/>
      <c r="B100" s="57"/>
      <c r="C100" s="270"/>
      <c r="D100" s="271"/>
      <c r="E100" s="271"/>
      <c r="F100" s="271"/>
      <c r="G100" s="271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s="63" customFormat="1" x14ac:dyDescent="0.3">
      <c r="A101" s="56"/>
      <c r="B101" s="57"/>
      <c r="C101" s="58"/>
      <c r="D101" s="59"/>
      <c r="E101" s="60"/>
      <c r="F101" s="61"/>
      <c r="G101" s="62"/>
      <c r="H101" s="61"/>
      <c r="I101" s="62"/>
      <c r="J101" s="61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s="63" customFormat="1" x14ac:dyDescent="0.3">
      <c r="A102" s="56"/>
      <c r="B102" s="57"/>
      <c r="C102" s="272"/>
      <c r="D102" s="273"/>
      <c r="E102" s="273"/>
      <c r="F102" s="273"/>
      <c r="G102" s="273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s="63" customFormat="1" x14ac:dyDescent="0.3">
      <c r="A103" s="56"/>
      <c r="B103" s="57"/>
      <c r="C103" s="270"/>
      <c r="D103" s="271"/>
      <c r="E103" s="271"/>
      <c r="F103" s="271"/>
      <c r="G103" s="271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s="63" customFormat="1" x14ac:dyDescent="0.3">
      <c r="A104" s="75"/>
      <c r="B104" s="76"/>
      <c r="C104" s="77"/>
      <c r="D104" s="78"/>
      <c r="E104" s="79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</row>
    <row r="105" spans="1:19" s="63" customFormat="1" x14ac:dyDescent="0.3">
      <c r="A105" s="56"/>
      <c r="B105" s="57"/>
      <c r="C105" s="58"/>
      <c r="D105" s="59"/>
      <c r="E105" s="60"/>
      <c r="F105" s="61"/>
      <c r="G105" s="62"/>
      <c r="H105" s="61"/>
      <c r="I105" s="62"/>
      <c r="J105" s="61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s="63" customFormat="1" x14ac:dyDescent="0.3">
      <c r="A106" s="56"/>
      <c r="B106" s="57"/>
      <c r="C106" s="270"/>
      <c r="D106" s="271"/>
      <c r="E106" s="271"/>
      <c r="F106" s="271"/>
      <c r="G106" s="271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  <row r="107" spans="1:19" s="63" customFormat="1" x14ac:dyDescent="0.3">
      <c r="A107" s="56"/>
      <c r="B107" s="57"/>
      <c r="C107" s="58"/>
      <c r="D107" s="59"/>
      <c r="E107" s="60"/>
      <c r="F107" s="61"/>
      <c r="G107" s="62"/>
      <c r="H107" s="61"/>
      <c r="I107" s="62"/>
      <c r="J107" s="61"/>
      <c r="K107" s="62"/>
      <c r="L107" s="62"/>
      <c r="M107" s="62"/>
      <c r="N107" s="62"/>
      <c r="O107" s="62"/>
      <c r="P107" s="62"/>
      <c r="Q107" s="62"/>
      <c r="R107" s="62"/>
      <c r="S107" s="62"/>
    </row>
    <row r="108" spans="1:19" s="63" customFormat="1" x14ac:dyDescent="0.3">
      <c r="A108" s="56"/>
      <c r="B108" s="57"/>
      <c r="C108" s="272"/>
      <c r="D108" s="273"/>
      <c r="E108" s="273"/>
      <c r="F108" s="273"/>
      <c r="G108" s="273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 s="63" customFormat="1" x14ac:dyDescent="0.3">
      <c r="A109" s="56"/>
      <c r="B109" s="57"/>
      <c r="C109" s="270"/>
      <c r="D109" s="271"/>
      <c r="E109" s="271"/>
      <c r="F109" s="271"/>
      <c r="G109" s="271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</row>
    <row r="110" spans="1:19" s="63" customFormat="1" x14ac:dyDescent="0.3">
      <c r="A110" s="56"/>
      <c r="B110" s="57"/>
      <c r="C110" s="58"/>
      <c r="D110" s="59"/>
      <c r="E110" s="60"/>
      <c r="F110" s="61"/>
      <c r="G110" s="62"/>
      <c r="H110" s="61"/>
      <c r="I110" s="62"/>
      <c r="J110" s="61"/>
      <c r="K110" s="62"/>
      <c r="L110" s="62"/>
      <c r="M110" s="62"/>
      <c r="N110" s="62"/>
      <c r="O110" s="62"/>
      <c r="P110" s="62"/>
      <c r="Q110" s="62"/>
      <c r="R110" s="62"/>
      <c r="S110" s="62"/>
    </row>
    <row r="111" spans="1:19" s="63" customFormat="1" x14ac:dyDescent="0.3">
      <c r="A111" s="56"/>
      <c r="B111" s="57"/>
      <c r="C111" s="270"/>
      <c r="D111" s="271"/>
      <c r="E111" s="271"/>
      <c r="F111" s="271"/>
      <c r="G111" s="271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</row>
    <row r="112" spans="1:19" s="63" customFormat="1" x14ac:dyDescent="0.3">
      <c r="A112" s="56"/>
      <c r="B112" s="57"/>
      <c r="C112" s="58"/>
      <c r="D112" s="59"/>
      <c r="E112" s="60"/>
      <c r="F112" s="61"/>
      <c r="G112" s="62"/>
      <c r="H112" s="61"/>
      <c r="I112" s="62"/>
      <c r="J112" s="61"/>
      <c r="K112" s="62"/>
      <c r="L112" s="62"/>
      <c r="M112" s="62"/>
      <c r="N112" s="62"/>
      <c r="O112" s="62"/>
      <c r="P112" s="62"/>
      <c r="Q112" s="62"/>
      <c r="R112" s="62"/>
      <c r="S112" s="62"/>
    </row>
    <row r="113" spans="1:19" s="63" customFormat="1" x14ac:dyDescent="0.3">
      <c r="A113" s="56"/>
      <c r="B113" s="57"/>
      <c r="C113" s="270"/>
      <c r="D113" s="271"/>
      <c r="E113" s="271"/>
      <c r="F113" s="271"/>
      <c r="G113" s="271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</row>
    <row r="114" spans="1:19" s="63" customFormat="1" x14ac:dyDescent="0.3">
      <c r="A114" s="56"/>
      <c r="B114" s="57"/>
      <c r="C114" s="58"/>
      <c r="D114" s="59"/>
      <c r="E114" s="60"/>
      <c r="F114" s="61"/>
      <c r="G114" s="62"/>
      <c r="H114" s="61"/>
      <c r="I114" s="62"/>
      <c r="J114" s="61"/>
      <c r="K114" s="62"/>
      <c r="L114" s="62"/>
      <c r="M114" s="62"/>
      <c r="N114" s="62"/>
      <c r="O114" s="62"/>
      <c r="P114" s="62"/>
      <c r="Q114" s="62"/>
      <c r="R114" s="62"/>
      <c r="S114" s="62"/>
    </row>
    <row r="115" spans="1:19" s="63" customFormat="1" x14ac:dyDescent="0.3">
      <c r="A115" s="56"/>
      <c r="B115" s="57"/>
      <c r="C115" s="272"/>
      <c r="D115" s="273"/>
      <c r="E115" s="273"/>
      <c r="F115" s="273"/>
      <c r="G115" s="273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</row>
    <row r="116" spans="1:19" s="63" customFormat="1" x14ac:dyDescent="0.3">
      <c r="A116" s="56"/>
      <c r="B116" s="57"/>
      <c r="C116" s="270"/>
      <c r="D116" s="271"/>
      <c r="E116" s="271"/>
      <c r="F116" s="271"/>
      <c r="G116" s="271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</row>
    <row r="117" spans="1:19" s="63" customFormat="1" x14ac:dyDescent="0.3">
      <c r="A117" s="56"/>
      <c r="B117" s="57"/>
      <c r="C117" s="58"/>
      <c r="D117" s="59"/>
      <c r="E117" s="60"/>
      <c r="F117" s="61"/>
      <c r="G117" s="62"/>
      <c r="H117" s="61"/>
      <c r="I117" s="62"/>
      <c r="J117" s="61"/>
      <c r="K117" s="62"/>
      <c r="L117" s="62"/>
      <c r="M117" s="62"/>
      <c r="N117" s="62"/>
      <c r="O117" s="62"/>
      <c r="P117" s="62"/>
      <c r="Q117" s="62"/>
      <c r="R117" s="62"/>
      <c r="S117" s="62"/>
    </row>
    <row r="118" spans="1:19" s="63" customFormat="1" x14ac:dyDescent="0.3">
      <c r="A118" s="56"/>
      <c r="B118" s="57"/>
      <c r="C118" s="272"/>
      <c r="D118" s="273"/>
      <c r="E118" s="273"/>
      <c r="F118" s="273"/>
      <c r="G118" s="273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</row>
    <row r="119" spans="1:19" s="63" customFormat="1" x14ac:dyDescent="0.3">
      <c r="A119" s="56"/>
      <c r="B119" s="57"/>
      <c r="C119" s="270"/>
      <c r="D119" s="271"/>
      <c r="E119" s="271"/>
      <c r="F119" s="271"/>
      <c r="G119" s="271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</row>
    <row r="120" spans="1:19" s="63" customFormat="1" x14ac:dyDescent="0.3">
      <c r="A120" s="56"/>
      <c r="B120" s="57"/>
      <c r="C120" s="58"/>
      <c r="D120" s="59"/>
      <c r="E120" s="60"/>
      <c r="F120" s="61"/>
      <c r="G120" s="62"/>
      <c r="H120" s="61"/>
      <c r="I120" s="62"/>
      <c r="J120" s="61"/>
      <c r="K120" s="62"/>
      <c r="L120" s="62"/>
      <c r="M120" s="62"/>
      <c r="N120" s="62"/>
      <c r="O120" s="62"/>
      <c r="P120" s="62"/>
      <c r="Q120" s="62"/>
      <c r="R120" s="62"/>
      <c r="S120" s="62"/>
    </row>
    <row r="121" spans="1:19" s="63" customFormat="1" x14ac:dyDescent="0.3">
      <c r="A121" s="56"/>
      <c r="B121" s="57"/>
      <c r="C121" s="272"/>
      <c r="D121" s="273"/>
      <c r="E121" s="273"/>
      <c r="F121" s="273"/>
      <c r="G121" s="273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</row>
    <row r="122" spans="1:19" s="63" customFormat="1" x14ac:dyDescent="0.3">
      <c r="A122" s="56"/>
      <c r="B122" s="57"/>
      <c r="C122" s="270"/>
      <c r="D122" s="271"/>
      <c r="E122" s="271"/>
      <c r="F122" s="271"/>
      <c r="G122" s="271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</row>
    <row r="123" spans="1:19" s="63" customFormat="1" x14ac:dyDescent="0.3">
      <c r="A123" s="56"/>
      <c r="B123" s="57"/>
      <c r="C123" s="58"/>
      <c r="D123" s="59"/>
      <c r="E123" s="60"/>
      <c r="F123" s="61"/>
      <c r="G123" s="62"/>
      <c r="H123" s="61"/>
      <c r="I123" s="62"/>
      <c r="J123" s="61"/>
      <c r="K123" s="62"/>
      <c r="L123" s="62"/>
      <c r="M123" s="62"/>
      <c r="N123" s="62"/>
      <c r="O123" s="62"/>
      <c r="P123" s="62"/>
      <c r="Q123" s="62"/>
      <c r="R123" s="62"/>
      <c r="S123" s="62"/>
    </row>
    <row r="124" spans="1:19" s="63" customFormat="1" x14ac:dyDescent="0.3">
      <c r="A124" s="56"/>
      <c r="B124" s="57"/>
      <c r="C124" s="272"/>
      <c r="D124" s="273"/>
      <c r="E124" s="273"/>
      <c r="F124" s="273"/>
      <c r="G124" s="273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s="63" customFormat="1" x14ac:dyDescent="0.3">
      <c r="A125" s="56"/>
      <c r="B125" s="57"/>
      <c r="C125" s="270"/>
      <c r="D125" s="271"/>
      <c r="E125" s="271"/>
      <c r="F125" s="271"/>
      <c r="G125" s="271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</row>
    <row r="126" spans="1:19" s="63" customFormat="1" x14ac:dyDescent="0.3">
      <c r="A126" s="56"/>
      <c r="B126" s="57"/>
      <c r="C126" s="58"/>
      <c r="D126" s="59"/>
      <c r="E126" s="60"/>
      <c r="F126" s="61"/>
      <c r="G126" s="62"/>
      <c r="H126" s="61"/>
      <c r="I126" s="62"/>
      <c r="J126" s="61"/>
      <c r="K126" s="62"/>
      <c r="L126" s="62"/>
      <c r="M126" s="62"/>
      <c r="N126" s="62"/>
      <c r="O126" s="62"/>
      <c r="P126" s="62"/>
      <c r="Q126" s="62"/>
      <c r="R126" s="62"/>
      <c r="S126" s="62"/>
    </row>
    <row r="127" spans="1:19" s="63" customFormat="1" x14ac:dyDescent="0.3">
      <c r="A127" s="56"/>
      <c r="B127" s="57"/>
      <c r="C127" s="272"/>
      <c r="D127" s="273"/>
      <c r="E127" s="273"/>
      <c r="F127" s="273"/>
      <c r="G127" s="273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</row>
    <row r="128" spans="1:19" s="63" customFormat="1" x14ac:dyDescent="0.3">
      <c r="A128" s="56"/>
      <c r="B128" s="57"/>
      <c r="C128" s="270"/>
      <c r="D128" s="271"/>
      <c r="E128" s="271"/>
      <c r="F128" s="271"/>
      <c r="G128" s="271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</row>
    <row r="129" spans="1:19" s="63" customFormat="1" x14ac:dyDescent="0.3">
      <c r="A129" s="75"/>
      <c r="B129" s="76"/>
      <c r="C129" s="77"/>
      <c r="D129" s="78"/>
      <c r="E129" s="79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</row>
    <row r="130" spans="1:19" s="63" customFormat="1" x14ac:dyDescent="0.3">
      <c r="A130" s="56"/>
      <c r="B130" s="57"/>
      <c r="C130" s="272"/>
      <c r="D130" s="273"/>
      <c r="E130" s="273"/>
      <c r="F130" s="273"/>
      <c r="G130" s="273"/>
      <c r="H130" s="62"/>
      <c r="I130" s="62"/>
      <c r="J130" s="62"/>
      <c r="K130" s="62"/>
      <c r="L130" s="62"/>
      <c r="M130" s="62"/>
      <c r="N130" s="60"/>
      <c r="O130" s="60"/>
      <c r="P130" s="60"/>
      <c r="Q130" s="60"/>
      <c r="R130" s="62"/>
      <c r="S130" s="62"/>
    </row>
    <row r="131" spans="1:19" s="63" customFormat="1" x14ac:dyDescent="0.3">
      <c r="A131" s="56"/>
      <c r="B131" s="57"/>
      <c r="C131" s="58"/>
      <c r="D131" s="59"/>
      <c r="E131" s="60"/>
      <c r="F131" s="61"/>
      <c r="G131" s="62"/>
      <c r="H131" s="61"/>
      <c r="I131" s="62"/>
      <c r="J131" s="61"/>
      <c r="K131" s="62"/>
      <c r="L131" s="62"/>
      <c r="M131" s="62"/>
      <c r="N131" s="60"/>
      <c r="O131" s="60"/>
      <c r="P131" s="60"/>
      <c r="Q131" s="60"/>
      <c r="R131" s="62"/>
      <c r="S131" s="62"/>
    </row>
    <row r="132" spans="1:19" s="63" customFormat="1" x14ac:dyDescent="0.3">
      <c r="A132" s="56"/>
      <c r="B132" s="57"/>
      <c r="C132" s="272"/>
      <c r="D132" s="273"/>
      <c r="E132" s="273"/>
      <c r="F132" s="273"/>
      <c r="G132" s="273"/>
      <c r="H132" s="62"/>
      <c r="I132" s="62"/>
      <c r="J132" s="62"/>
      <c r="K132" s="62"/>
      <c r="L132" s="62"/>
      <c r="M132" s="62"/>
      <c r="N132" s="60"/>
      <c r="O132" s="60"/>
      <c r="P132" s="60"/>
      <c r="Q132" s="60"/>
      <c r="R132" s="62"/>
      <c r="S132" s="62"/>
    </row>
    <row r="133" spans="1:19" s="63" customFormat="1" x14ac:dyDescent="0.3">
      <c r="A133" s="56"/>
      <c r="B133" s="57"/>
      <c r="C133" s="58"/>
      <c r="D133" s="59"/>
      <c r="E133" s="60"/>
      <c r="F133" s="61"/>
      <c r="G133" s="62"/>
      <c r="H133" s="61"/>
      <c r="I133" s="62"/>
      <c r="J133" s="61"/>
      <c r="K133" s="62"/>
      <c r="L133" s="62"/>
      <c r="M133" s="62"/>
      <c r="N133" s="60"/>
      <c r="O133" s="60"/>
      <c r="P133" s="60"/>
      <c r="Q133" s="60"/>
      <c r="R133" s="62"/>
      <c r="S133" s="62"/>
    </row>
    <row r="134" spans="1:19" s="63" customFormat="1" x14ac:dyDescent="0.3">
      <c r="A134" s="56"/>
      <c r="B134" s="57"/>
      <c r="C134" s="272"/>
      <c r="D134" s="273"/>
      <c r="E134" s="273"/>
      <c r="F134" s="273"/>
      <c r="G134" s="273"/>
      <c r="H134" s="62"/>
      <c r="I134" s="62"/>
      <c r="J134" s="62"/>
      <c r="K134" s="62"/>
      <c r="L134" s="62"/>
      <c r="M134" s="62"/>
      <c r="N134" s="60"/>
      <c r="O134" s="60"/>
      <c r="P134" s="60"/>
      <c r="Q134" s="60"/>
      <c r="R134" s="62"/>
      <c r="S134" s="62"/>
    </row>
    <row r="135" spans="1:19" s="63" customFormat="1" x14ac:dyDescent="0.3">
      <c r="A135" s="56"/>
      <c r="B135" s="57"/>
      <c r="C135" s="58"/>
      <c r="D135" s="59"/>
      <c r="E135" s="60"/>
      <c r="F135" s="61"/>
      <c r="G135" s="62"/>
      <c r="H135" s="61"/>
      <c r="I135" s="62"/>
      <c r="J135" s="61"/>
      <c r="K135" s="62"/>
      <c r="L135" s="62"/>
      <c r="M135" s="62"/>
      <c r="N135" s="60"/>
      <c r="O135" s="60"/>
      <c r="P135" s="60"/>
      <c r="Q135" s="60"/>
      <c r="R135" s="62"/>
      <c r="S135" s="62"/>
    </row>
    <row r="136" spans="1:19" s="63" customFormat="1" x14ac:dyDescent="0.3">
      <c r="A136" s="56"/>
      <c r="B136" s="57"/>
      <c r="C136" s="58"/>
      <c r="D136" s="59"/>
      <c r="E136" s="60"/>
      <c r="F136" s="61"/>
      <c r="G136" s="62"/>
      <c r="H136" s="61"/>
      <c r="I136" s="62"/>
      <c r="J136" s="61"/>
      <c r="K136" s="62"/>
      <c r="L136" s="62"/>
      <c r="M136" s="62"/>
      <c r="N136" s="62"/>
      <c r="O136" s="62"/>
      <c r="P136" s="62"/>
      <c r="Q136" s="62"/>
      <c r="R136" s="62"/>
      <c r="S136" s="62"/>
    </row>
    <row r="137" spans="1:19" s="63" customFormat="1" x14ac:dyDescent="0.3">
      <c r="A137" s="56"/>
      <c r="B137" s="57"/>
      <c r="C137" s="58"/>
      <c r="D137" s="59"/>
      <c r="E137" s="60"/>
      <c r="F137" s="61"/>
      <c r="G137" s="62"/>
      <c r="H137" s="61"/>
      <c r="I137" s="62"/>
      <c r="J137" s="61"/>
      <c r="K137" s="62"/>
      <c r="L137" s="62"/>
      <c r="M137" s="62"/>
      <c r="N137" s="62"/>
      <c r="O137" s="62"/>
      <c r="P137" s="62"/>
      <c r="Q137" s="62"/>
      <c r="R137" s="62"/>
      <c r="S137" s="62"/>
    </row>
    <row r="138" spans="1:19" s="63" customFormat="1" x14ac:dyDescent="0.3">
      <c r="A138" s="56"/>
      <c r="B138" s="57"/>
      <c r="C138" s="272"/>
      <c r="D138" s="273"/>
      <c r="E138" s="273"/>
      <c r="F138" s="273"/>
      <c r="G138" s="273"/>
      <c r="H138" s="61"/>
      <c r="I138" s="62"/>
      <c r="J138" s="61"/>
      <c r="K138" s="62"/>
      <c r="L138" s="62"/>
      <c r="M138" s="62"/>
      <c r="N138" s="62"/>
      <c r="O138" s="62"/>
      <c r="P138" s="62"/>
      <c r="Q138" s="62"/>
      <c r="R138" s="62"/>
      <c r="S138" s="62"/>
    </row>
    <row r="139" spans="1:19" s="63" customFormat="1" x14ac:dyDescent="0.3">
      <c r="A139" s="56"/>
      <c r="B139" s="57"/>
      <c r="C139" s="58"/>
      <c r="D139" s="59"/>
      <c r="E139" s="60"/>
      <c r="F139" s="61"/>
      <c r="G139" s="62"/>
      <c r="H139" s="61"/>
      <c r="I139" s="62"/>
      <c r="J139" s="61"/>
      <c r="K139" s="62"/>
      <c r="L139" s="62"/>
      <c r="M139" s="62"/>
      <c r="N139" s="62"/>
      <c r="O139" s="62"/>
      <c r="P139" s="62"/>
      <c r="Q139" s="62"/>
      <c r="R139" s="62"/>
      <c r="S139" s="62"/>
    </row>
    <row r="140" spans="1:19" s="63" customFormat="1" x14ac:dyDescent="0.3">
      <c r="A140" s="56"/>
      <c r="B140" s="57"/>
      <c r="C140" s="272"/>
      <c r="D140" s="273"/>
      <c r="E140" s="273"/>
      <c r="F140" s="273"/>
      <c r="G140" s="273"/>
      <c r="H140" s="61"/>
      <c r="I140" s="62"/>
      <c r="J140" s="61"/>
      <c r="K140" s="62"/>
      <c r="L140" s="62"/>
      <c r="M140" s="62"/>
      <c r="N140" s="62"/>
      <c r="O140" s="62"/>
      <c r="P140" s="62"/>
      <c r="Q140" s="62"/>
      <c r="R140" s="62"/>
      <c r="S140" s="62"/>
    </row>
    <row r="141" spans="1:19" s="63" customFormat="1" x14ac:dyDescent="0.3">
      <c r="A141" s="56"/>
      <c r="B141" s="57"/>
      <c r="C141" s="58"/>
      <c r="D141" s="59"/>
      <c r="E141" s="60"/>
      <c r="F141" s="61"/>
      <c r="G141" s="62"/>
      <c r="H141" s="61"/>
      <c r="I141" s="62"/>
      <c r="J141" s="61"/>
      <c r="K141" s="62"/>
      <c r="L141" s="62"/>
      <c r="M141" s="62"/>
      <c r="N141" s="62"/>
      <c r="O141" s="62"/>
      <c r="P141" s="62"/>
      <c r="Q141" s="62"/>
      <c r="R141" s="62"/>
      <c r="S141" s="62"/>
    </row>
    <row r="142" spans="1:19" s="63" customFormat="1" x14ac:dyDescent="0.3">
      <c r="A142" s="56"/>
      <c r="B142" s="57"/>
      <c r="C142" s="272"/>
      <c r="D142" s="273"/>
      <c r="E142" s="273"/>
      <c r="F142" s="273"/>
      <c r="G142" s="273"/>
      <c r="H142" s="61"/>
      <c r="I142" s="62"/>
      <c r="J142" s="61"/>
      <c r="K142" s="62"/>
      <c r="L142" s="62"/>
      <c r="M142" s="62"/>
      <c r="N142" s="62"/>
      <c r="O142" s="62"/>
      <c r="P142" s="62"/>
      <c r="Q142" s="62"/>
      <c r="R142" s="62"/>
      <c r="S142" s="62"/>
    </row>
    <row r="143" spans="1:19" s="63" customFormat="1" x14ac:dyDescent="0.3">
      <c r="A143" s="56"/>
      <c r="B143" s="57"/>
      <c r="C143" s="270"/>
      <c r="D143" s="271"/>
      <c r="E143" s="271"/>
      <c r="F143" s="271"/>
      <c r="G143" s="271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</row>
    <row r="144" spans="1:19" s="63" customFormat="1" x14ac:dyDescent="0.3">
      <c r="A144" s="56"/>
      <c r="B144" s="57"/>
      <c r="C144" s="58"/>
      <c r="D144" s="59"/>
      <c r="E144" s="60"/>
      <c r="F144" s="61"/>
      <c r="G144" s="62"/>
      <c r="H144" s="61"/>
      <c r="I144" s="62"/>
      <c r="J144" s="61"/>
      <c r="K144" s="62"/>
      <c r="L144" s="62"/>
      <c r="M144" s="62"/>
      <c r="N144" s="62"/>
      <c r="O144" s="62"/>
      <c r="P144" s="62"/>
      <c r="Q144" s="62"/>
      <c r="R144" s="62"/>
      <c r="S144" s="62"/>
    </row>
    <row r="145" spans="1:19" s="63" customFormat="1" x14ac:dyDescent="0.3">
      <c r="A145" s="56"/>
      <c r="B145" s="57"/>
      <c r="C145" s="270"/>
      <c r="D145" s="271"/>
      <c r="E145" s="271"/>
      <c r="F145" s="271"/>
      <c r="G145" s="271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</row>
    <row r="146" spans="1:19" s="63" customFormat="1" x14ac:dyDescent="0.3">
      <c r="A146" s="56"/>
      <c r="B146" s="57"/>
      <c r="C146" s="58"/>
      <c r="D146" s="59"/>
      <c r="E146" s="60"/>
      <c r="F146" s="61"/>
      <c r="G146" s="62"/>
      <c r="H146" s="61"/>
      <c r="I146" s="62"/>
      <c r="J146" s="61"/>
      <c r="K146" s="62"/>
      <c r="L146" s="62"/>
      <c r="M146" s="62"/>
      <c r="N146" s="62"/>
      <c r="O146" s="62"/>
      <c r="P146" s="62"/>
      <c r="Q146" s="62"/>
      <c r="R146" s="62"/>
      <c r="S146" s="62"/>
    </row>
    <row r="147" spans="1:19" s="63" customFormat="1" x14ac:dyDescent="0.3">
      <c r="A147" s="56"/>
      <c r="B147" s="57"/>
      <c r="C147" s="270"/>
      <c r="D147" s="271"/>
      <c r="E147" s="271"/>
      <c r="F147" s="271"/>
      <c r="G147" s="271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</row>
    <row r="148" spans="1:19" s="63" customFormat="1" x14ac:dyDescent="0.3">
      <c r="A148" s="75"/>
      <c r="B148" s="76"/>
      <c r="C148" s="77"/>
      <c r="D148" s="78"/>
      <c r="E148" s="79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</row>
    <row r="149" spans="1:19" s="63" customFormat="1" x14ac:dyDescent="0.3">
      <c r="A149" s="56"/>
      <c r="B149" s="57"/>
      <c r="C149" s="58"/>
      <c r="D149" s="59"/>
      <c r="E149" s="60"/>
      <c r="F149" s="61"/>
      <c r="G149" s="62"/>
      <c r="H149" s="61"/>
      <c r="I149" s="62"/>
      <c r="J149" s="61"/>
      <c r="K149" s="62"/>
      <c r="L149" s="62"/>
      <c r="M149" s="62"/>
      <c r="N149" s="62"/>
      <c r="O149" s="62"/>
      <c r="P149" s="62"/>
      <c r="Q149" s="62"/>
      <c r="R149" s="62"/>
      <c r="S149" s="62"/>
    </row>
    <row r="150" spans="1:19" s="63" customFormat="1" x14ac:dyDescent="0.3">
      <c r="A150" s="75"/>
      <c r="B150" s="76"/>
      <c r="C150" s="77"/>
      <c r="D150" s="78"/>
      <c r="E150" s="79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</row>
    <row r="151" spans="1:19" s="63" customFormat="1" x14ac:dyDescent="0.3">
      <c r="A151" s="56"/>
      <c r="B151" s="57"/>
      <c r="C151" s="58"/>
      <c r="D151" s="59"/>
      <c r="E151" s="60"/>
      <c r="F151" s="61"/>
      <c r="G151" s="62"/>
      <c r="H151" s="61"/>
      <c r="I151" s="62"/>
      <c r="J151" s="61"/>
      <c r="K151" s="62"/>
      <c r="L151" s="62"/>
      <c r="M151" s="62"/>
      <c r="N151" s="62"/>
      <c r="O151" s="62"/>
      <c r="P151" s="62"/>
      <c r="Q151" s="62"/>
      <c r="R151" s="62"/>
      <c r="S151" s="62"/>
    </row>
    <row r="152" spans="1:19" s="63" customFormat="1" x14ac:dyDescent="0.3">
      <c r="A152" s="56"/>
      <c r="B152" s="57"/>
      <c r="C152" s="270"/>
      <c r="D152" s="271"/>
      <c r="E152" s="271"/>
      <c r="F152" s="271"/>
      <c r="G152" s="271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</row>
    <row r="153" spans="1:19" s="63" customFormat="1" x14ac:dyDescent="0.3">
      <c r="A153" s="56"/>
      <c r="B153" s="57"/>
      <c r="C153" s="58"/>
      <c r="D153" s="59"/>
      <c r="E153" s="60"/>
      <c r="F153" s="61"/>
      <c r="G153" s="62"/>
      <c r="H153" s="61"/>
      <c r="I153" s="62"/>
      <c r="J153" s="61"/>
      <c r="K153" s="62"/>
      <c r="L153" s="62"/>
      <c r="M153" s="62"/>
      <c r="N153" s="62"/>
      <c r="O153" s="62"/>
      <c r="P153" s="62"/>
      <c r="Q153" s="62"/>
      <c r="R153" s="62"/>
      <c r="S153" s="62"/>
    </row>
    <row r="154" spans="1:19" s="63" customFormat="1" x14ac:dyDescent="0.3">
      <c r="A154" s="56"/>
      <c r="B154" s="57"/>
      <c r="C154" s="270"/>
      <c r="D154" s="271"/>
      <c r="E154" s="271"/>
      <c r="F154" s="271"/>
      <c r="G154" s="271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</row>
    <row r="155" spans="1:19" s="63" customFormat="1" x14ac:dyDescent="0.3">
      <c r="A155" s="56"/>
      <c r="B155" s="57"/>
      <c r="C155" s="58"/>
      <c r="D155" s="59"/>
      <c r="E155" s="60"/>
      <c r="F155" s="61"/>
      <c r="G155" s="62"/>
      <c r="H155" s="61"/>
      <c r="I155" s="62"/>
      <c r="J155" s="61"/>
      <c r="K155" s="62"/>
      <c r="L155" s="62"/>
      <c r="M155" s="62"/>
      <c r="N155" s="62"/>
      <c r="O155" s="62"/>
      <c r="P155" s="62"/>
      <c r="Q155" s="62"/>
      <c r="R155" s="62"/>
      <c r="S155" s="62"/>
    </row>
    <row r="156" spans="1:19" s="63" customFormat="1" x14ac:dyDescent="0.3">
      <c r="A156" s="56"/>
      <c r="B156" s="57"/>
      <c r="C156" s="270"/>
      <c r="D156" s="271"/>
      <c r="E156" s="271"/>
      <c r="F156" s="271"/>
      <c r="G156" s="271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</row>
    <row r="157" spans="1:19" s="63" customFormat="1" x14ac:dyDescent="0.3">
      <c r="A157" s="75"/>
      <c r="B157" s="76"/>
      <c r="C157" s="77"/>
      <c r="D157" s="78"/>
      <c r="E157" s="79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</row>
    <row r="158" spans="1:19" s="63" customFormat="1" x14ac:dyDescent="0.3">
      <c r="A158" s="56"/>
      <c r="B158" s="57"/>
      <c r="C158" s="58"/>
      <c r="D158" s="59"/>
      <c r="E158" s="60"/>
      <c r="F158" s="61"/>
      <c r="G158" s="62"/>
      <c r="H158" s="61"/>
      <c r="I158" s="62"/>
      <c r="J158" s="61"/>
      <c r="K158" s="62"/>
      <c r="L158" s="62"/>
      <c r="M158" s="62"/>
      <c r="N158" s="62"/>
      <c r="O158" s="62"/>
      <c r="P158" s="62"/>
      <c r="Q158" s="62"/>
      <c r="R158" s="62"/>
      <c r="S158" s="62"/>
    </row>
    <row r="159" spans="1:19" s="63" customFormat="1" x14ac:dyDescent="0.3">
      <c r="A159" s="56"/>
      <c r="B159" s="57"/>
      <c r="C159" s="272"/>
      <c r="D159" s="273"/>
      <c r="E159" s="273"/>
      <c r="F159" s="273"/>
      <c r="G159" s="273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</row>
    <row r="160" spans="1:19" s="63" customFormat="1" x14ac:dyDescent="0.3">
      <c r="A160" s="56"/>
      <c r="B160" s="57"/>
      <c r="C160" s="270"/>
      <c r="D160" s="271"/>
      <c r="E160" s="271"/>
      <c r="F160" s="271"/>
      <c r="G160" s="271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</row>
    <row r="161" spans="1:25" s="63" customFormat="1" x14ac:dyDescent="0.3">
      <c r="A161" s="56"/>
      <c r="B161" s="57"/>
      <c r="C161" s="58"/>
      <c r="D161" s="59"/>
      <c r="E161" s="60"/>
      <c r="F161" s="61"/>
      <c r="G161" s="62"/>
      <c r="H161" s="61"/>
      <c r="I161" s="62"/>
      <c r="J161" s="61"/>
      <c r="K161" s="62"/>
      <c r="L161" s="62"/>
      <c r="M161" s="62"/>
      <c r="N161" s="62"/>
      <c r="O161" s="62"/>
      <c r="P161" s="62"/>
      <c r="Q161" s="62"/>
      <c r="R161" s="62"/>
      <c r="S161" s="62"/>
    </row>
    <row r="162" spans="1:25" s="63" customFormat="1" x14ac:dyDescent="0.3">
      <c r="A162" s="56"/>
      <c r="B162" s="57"/>
      <c r="C162" s="272"/>
      <c r="D162" s="273"/>
      <c r="E162" s="273"/>
      <c r="F162" s="273"/>
      <c r="G162" s="273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</row>
    <row r="163" spans="1:25" s="63" customFormat="1" x14ac:dyDescent="0.3">
      <c r="A163" s="75"/>
      <c r="B163" s="76"/>
      <c r="C163" s="77"/>
      <c r="D163" s="81"/>
      <c r="E163" s="75"/>
      <c r="F163" s="75"/>
      <c r="G163" s="82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</row>
    <row r="164" spans="1:25" s="63" customFormat="1" x14ac:dyDescent="0.3">
      <c r="B164" s="67"/>
      <c r="C164" s="67"/>
      <c r="D164" s="68"/>
    </row>
    <row r="165" spans="1:25" s="63" customFormat="1" x14ac:dyDescent="0.3">
      <c r="A165" s="65"/>
      <c r="B165" s="66"/>
      <c r="C165" s="274"/>
      <c r="D165" s="275"/>
      <c r="E165" s="275"/>
      <c r="F165" s="275"/>
      <c r="G165" s="275"/>
    </row>
    <row r="166" spans="1:25" s="63" customFormat="1" x14ac:dyDescent="0.3">
      <c r="B166" s="67"/>
      <c r="C166" s="67"/>
      <c r="D166" s="68"/>
    </row>
    <row r="167" spans="1:25" s="63" customFormat="1" x14ac:dyDescent="0.3">
      <c r="B167" s="67"/>
      <c r="C167" s="67"/>
      <c r="D167" s="68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</row>
    <row r="168" spans="1:25" s="63" customFormat="1" x14ac:dyDescent="0.3">
      <c r="A168" s="70"/>
      <c r="B168" s="71"/>
      <c r="C168" s="71"/>
      <c r="D168" s="72"/>
      <c r="E168" s="73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</row>
    <row r="169" spans="1:25" s="63" customFormat="1" x14ac:dyDescent="0.3">
      <c r="A169" s="75"/>
      <c r="B169" s="76"/>
      <c r="C169" s="77"/>
      <c r="D169" s="78"/>
      <c r="E169" s="79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</row>
    <row r="170" spans="1:25" s="63" customFormat="1" x14ac:dyDescent="0.3">
      <c r="A170" s="56"/>
      <c r="B170" s="57"/>
      <c r="C170" s="58"/>
      <c r="D170" s="59"/>
      <c r="E170" s="60"/>
      <c r="F170" s="61"/>
      <c r="G170" s="62"/>
      <c r="H170" s="61"/>
      <c r="I170" s="62"/>
      <c r="J170" s="61"/>
      <c r="K170" s="62"/>
      <c r="L170" s="62"/>
      <c r="M170" s="62"/>
      <c r="N170" s="62"/>
      <c r="O170" s="62"/>
      <c r="P170" s="62"/>
      <c r="Q170" s="62"/>
      <c r="R170" s="62"/>
      <c r="S170" s="62"/>
      <c r="Y170" s="64"/>
    </row>
    <row r="171" spans="1:25" s="63" customFormat="1" x14ac:dyDescent="0.3">
      <c r="A171" s="56"/>
      <c r="B171" s="57"/>
      <c r="C171" s="270"/>
      <c r="D171" s="271"/>
      <c r="E171" s="271"/>
      <c r="F171" s="271"/>
      <c r="G171" s="271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Y171" s="64"/>
    </row>
    <row r="172" spans="1:25" s="63" customFormat="1" x14ac:dyDescent="0.3">
      <c r="A172" s="56"/>
      <c r="B172" s="57"/>
      <c r="C172" s="58"/>
      <c r="D172" s="59"/>
      <c r="E172" s="60"/>
      <c r="F172" s="61"/>
      <c r="G172" s="62"/>
      <c r="H172" s="61"/>
      <c r="I172" s="62"/>
      <c r="J172" s="61"/>
      <c r="K172" s="62"/>
      <c r="L172" s="62"/>
      <c r="M172" s="62"/>
      <c r="N172" s="62"/>
      <c r="O172" s="62"/>
      <c r="P172" s="62"/>
      <c r="Q172" s="62"/>
      <c r="R172" s="62"/>
      <c r="S172" s="62"/>
      <c r="Y172" s="64"/>
    </row>
    <row r="173" spans="1:25" s="63" customFormat="1" x14ac:dyDescent="0.3">
      <c r="A173" s="56"/>
      <c r="B173" s="57"/>
      <c r="C173" s="270"/>
      <c r="D173" s="271"/>
      <c r="E173" s="271"/>
      <c r="F173" s="271"/>
      <c r="G173" s="271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Y173" s="64"/>
    </row>
    <row r="174" spans="1:25" s="63" customFormat="1" x14ac:dyDescent="0.3">
      <c r="A174" s="56"/>
      <c r="B174" s="57"/>
      <c r="C174" s="58"/>
      <c r="D174" s="59"/>
      <c r="E174" s="60"/>
      <c r="F174" s="61"/>
      <c r="G174" s="62"/>
      <c r="H174" s="61"/>
      <c r="I174" s="62"/>
      <c r="J174" s="61"/>
      <c r="K174" s="62"/>
      <c r="L174" s="62"/>
      <c r="M174" s="62"/>
      <c r="N174" s="62"/>
      <c r="O174" s="62"/>
      <c r="P174" s="62"/>
      <c r="Q174" s="62"/>
      <c r="R174" s="62"/>
      <c r="S174" s="62"/>
      <c r="Y174" s="64"/>
    </row>
    <row r="175" spans="1:25" s="63" customFormat="1" x14ac:dyDescent="0.3">
      <c r="A175" s="56"/>
      <c r="B175" s="57"/>
      <c r="C175" s="270"/>
      <c r="D175" s="271"/>
      <c r="E175" s="271"/>
      <c r="F175" s="271"/>
      <c r="G175" s="271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Y175" s="64"/>
    </row>
    <row r="176" spans="1:25" s="63" customFormat="1" x14ac:dyDescent="0.3">
      <c r="A176" s="56"/>
      <c r="B176" s="57"/>
      <c r="C176" s="58"/>
      <c r="D176" s="59"/>
      <c r="E176" s="60"/>
      <c r="F176" s="61"/>
      <c r="G176" s="62"/>
      <c r="H176" s="61"/>
      <c r="I176" s="62"/>
      <c r="J176" s="61"/>
      <c r="K176" s="62"/>
      <c r="L176" s="62"/>
      <c r="M176" s="62"/>
      <c r="N176" s="62"/>
      <c r="O176" s="62"/>
      <c r="P176" s="62"/>
      <c r="Q176" s="62"/>
      <c r="R176" s="62"/>
      <c r="S176" s="62"/>
      <c r="Y176" s="64"/>
    </row>
    <row r="177" spans="1:25" s="63" customFormat="1" x14ac:dyDescent="0.3">
      <c r="A177" s="56"/>
      <c r="B177" s="57"/>
      <c r="C177" s="270"/>
      <c r="D177" s="271"/>
      <c r="E177" s="271"/>
      <c r="F177" s="271"/>
      <c r="G177" s="271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Y177" s="64"/>
    </row>
    <row r="178" spans="1:25" s="63" customFormat="1" x14ac:dyDescent="0.3">
      <c r="A178" s="56"/>
      <c r="B178" s="57"/>
      <c r="C178" s="58"/>
      <c r="D178" s="59"/>
      <c r="E178" s="60"/>
      <c r="F178" s="61"/>
      <c r="G178" s="62"/>
      <c r="H178" s="61"/>
      <c r="I178" s="62"/>
      <c r="J178" s="61"/>
      <c r="K178" s="62"/>
      <c r="L178" s="62"/>
      <c r="M178" s="62"/>
      <c r="N178" s="62"/>
      <c r="O178" s="62"/>
      <c r="P178" s="62"/>
      <c r="Q178" s="62"/>
      <c r="R178" s="62"/>
      <c r="S178" s="62"/>
      <c r="Y178" s="64"/>
    </row>
    <row r="179" spans="1:25" s="63" customFormat="1" x14ac:dyDescent="0.3">
      <c r="A179" s="56"/>
      <c r="B179" s="57"/>
      <c r="C179" s="270"/>
      <c r="D179" s="271"/>
      <c r="E179" s="271"/>
      <c r="F179" s="271"/>
      <c r="G179" s="271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Y179" s="64"/>
    </row>
    <row r="180" spans="1:25" s="63" customFormat="1" x14ac:dyDescent="0.3">
      <c r="A180" s="56"/>
      <c r="B180" s="57"/>
      <c r="C180" s="58"/>
      <c r="D180" s="59"/>
      <c r="E180" s="60"/>
      <c r="F180" s="61"/>
      <c r="G180" s="62"/>
      <c r="H180" s="61"/>
      <c r="I180" s="62"/>
      <c r="J180" s="61"/>
      <c r="K180" s="62"/>
      <c r="L180" s="62"/>
      <c r="M180" s="62"/>
      <c r="N180" s="62"/>
      <c r="O180" s="62"/>
      <c r="P180" s="62"/>
      <c r="Q180" s="62"/>
      <c r="R180" s="62"/>
      <c r="S180" s="62"/>
      <c r="Y180" s="64"/>
    </row>
    <row r="181" spans="1:25" s="63" customFormat="1" x14ac:dyDescent="0.3">
      <c r="A181" s="56"/>
      <c r="B181" s="57"/>
      <c r="C181" s="270"/>
      <c r="D181" s="271"/>
      <c r="E181" s="271"/>
      <c r="F181" s="271"/>
      <c r="G181" s="271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Y181" s="64"/>
    </row>
    <row r="182" spans="1:25" s="63" customFormat="1" x14ac:dyDescent="0.3">
      <c r="A182" s="56"/>
      <c r="B182" s="57"/>
      <c r="C182" s="58"/>
      <c r="D182" s="59"/>
      <c r="E182" s="60"/>
      <c r="F182" s="61"/>
      <c r="G182" s="62"/>
      <c r="H182" s="61"/>
      <c r="I182" s="62"/>
      <c r="J182" s="61"/>
      <c r="K182" s="62"/>
      <c r="L182" s="62"/>
      <c r="M182" s="62"/>
      <c r="N182" s="62"/>
      <c r="O182" s="62"/>
      <c r="P182" s="62"/>
      <c r="Q182" s="62"/>
      <c r="R182" s="62"/>
      <c r="S182" s="62"/>
      <c r="Y182" s="64"/>
    </row>
    <row r="183" spans="1:25" s="63" customFormat="1" x14ac:dyDescent="0.3">
      <c r="A183" s="56"/>
      <c r="B183" s="57"/>
      <c r="C183" s="270"/>
      <c r="D183" s="271"/>
      <c r="E183" s="271"/>
      <c r="F183" s="271"/>
      <c r="G183" s="271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Y183" s="64"/>
    </row>
    <row r="184" spans="1:25" s="63" customFormat="1" x14ac:dyDescent="0.3">
      <c r="A184" s="56"/>
      <c r="B184" s="57"/>
      <c r="C184" s="58"/>
      <c r="D184" s="59"/>
      <c r="E184" s="60"/>
      <c r="F184" s="61"/>
      <c r="G184" s="62"/>
      <c r="H184" s="61"/>
      <c r="I184" s="62"/>
      <c r="J184" s="61"/>
      <c r="K184" s="62"/>
      <c r="L184" s="62"/>
      <c r="M184" s="62"/>
      <c r="N184" s="62"/>
      <c r="O184" s="62"/>
      <c r="P184" s="62"/>
      <c r="Q184" s="62"/>
      <c r="R184" s="62"/>
      <c r="S184" s="62"/>
      <c r="Y184" s="64"/>
    </row>
    <row r="185" spans="1:25" s="63" customFormat="1" x14ac:dyDescent="0.3">
      <c r="A185" s="56"/>
      <c r="B185" s="57"/>
      <c r="C185" s="270"/>
      <c r="D185" s="271"/>
      <c r="E185" s="271"/>
      <c r="F185" s="271"/>
      <c r="G185" s="271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Y185" s="64"/>
    </row>
    <row r="186" spans="1:25" s="63" customFormat="1" x14ac:dyDescent="0.3">
      <c r="A186" s="56"/>
      <c r="B186" s="57"/>
      <c r="C186" s="58"/>
      <c r="D186" s="59"/>
      <c r="E186" s="60"/>
      <c r="F186" s="61"/>
      <c r="G186" s="62"/>
      <c r="H186" s="61"/>
      <c r="I186" s="62"/>
      <c r="J186" s="61"/>
      <c r="K186" s="62"/>
      <c r="L186" s="62"/>
      <c r="M186" s="62"/>
      <c r="N186" s="62"/>
      <c r="O186" s="62"/>
      <c r="P186" s="62"/>
      <c r="Q186" s="62"/>
      <c r="R186" s="62"/>
      <c r="S186" s="62"/>
      <c r="Y186" s="64"/>
    </row>
    <row r="187" spans="1:25" s="63" customFormat="1" x14ac:dyDescent="0.3">
      <c r="A187" s="56"/>
      <c r="B187" s="57"/>
      <c r="C187" s="270"/>
      <c r="D187" s="271"/>
      <c r="E187" s="271"/>
      <c r="F187" s="271"/>
      <c r="G187" s="271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Y187" s="64"/>
    </row>
    <row r="188" spans="1:25" s="63" customFormat="1" x14ac:dyDescent="0.3">
      <c r="A188" s="56"/>
      <c r="B188" s="57"/>
      <c r="C188" s="58"/>
      <c r="D188" s="59"/>
      <c r="E188" s="60"/>
      <c r="F188" s="61"/>
      <c r="G188" s="62"/>
      <c r="H188" s="61"/>
      <c r="I188" s="62"/>
      <c r="J188" s="61"/>
      <c r="K188" s="62"/>
      <c r="L188" s="62"/>
      <c r="M188" s="62"/>
      <c r="N188" s="62"/>
      <c r="O188" s="62"/>
      <c r="P188" s="62"/>
      <c r="Q188" s="62"/>
      <c r="R188" s="62"/>
      <c r="S188" s="62"/>
      <c r="Y188" s="64"/>
    </row>
    <row r="189" spans="1:25" s="63" customFormat="1" x14ac:dyDescent="0.3">
      <c r="A189" s="56"/>
      <c r="B189" s="57"/>
      <c r="C189" s="270"/>
      <c r="D189" s="271"/>
      <c r="E189" s="271"/>
      <c r="F189" s="271"/>
      <c r="G189" s="271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</row>
    <row r="190" spans="1:25" s="63" customFormat="1" x14ac:dyDescent="0.3">
      <c r="A190" s="56"/>
      <c r="B190" s="57"/>
      <c r="C190" s="58"/>
      <c r="D190" s="59"/>
      <c r="E190" s="60"/>
      <c r="F190" s="61"/>
      <c r="G190" s="62"/>
      <c r="H190" s="61"/>
      <c r="I190" s="62"/>
      <c r="J190" s="61"/>
      <c r="K190" s="62"/>
      <c r="L190" s="62"/>
      <c r="M190" s="62"/>
      <c r="N190" s="62"/>
      <c r="O190" s="62"/>
      <c r="P190" s="62"/>
      <c r="Q190" s="62"/>
      <c r="R190" s="62"/>
      <c r="S190" s="62"/>
    </row>
    <row r="191" spans="1:25" s="63" customFormat="1" x14ac:dyDescent="0.3">
      <c r="A191" s="56"/>
      <c r="B191" s="57"/>
      <c r="C191" s="270"/>
      <c r="D191" s="271"/>
      <c r="E191" s="271"/>
      <c r="F191" s="271"/>
      <c r="G191" s="271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</row>
    <row r="192" spans="1:25" s="63" customFormat="1" x14ac:dyDescent="0.3">
      <c r="A192" s="56"/>
      <c r="B192" s="57"/>
      <c r="C192" s="58"/>
      <c r="D192" s="59"/>
      <c r="E192" s="60"/>
      <c r="F192" s="61"/>
      <c r="G192" s="62"/>
      <c r="H192" s="61"/>
      <c r="I192" s="62"/>
      <c r="J192" s="61"/>
      <c r="K192" s="62"/>
      <c r="L192" s="62"/>
      <c r="M192" s="62"/>
      <c r="N192" s="62"/>
      <c r="O192" s="62"/>
      <c r="P192" s="62"/>
      <c r="Q192" s="62"/>
      <c r="R192" s="62"/>
      <c r="S192" s="62"/>
    </row>
    <row r="193" spans="1:19" s="63" customFormat="1" x14ac:dyDescent="0.3">
      <c r="A193" s="56"/>
      <c r="B193" s="57"/>
      <c r="C193" s="272"/>
      <c r="D193" s="273"/>
      <c r="E193" s="273"/>
      <c r="F193" s="273"/>
      <c r="G193" s="273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</row>
    <row r="194" spans="1:19" s="63" customFormat="1" x14ac:dyDescent="0.3">
      <c r="A194" s="56"/>
      <c r="B194" s="57"/>
      <c r="C194" s="270"/>
      <c r="D194" s="271"/>
      <c r="E194" s="271"/>
      <c r="F194" s="271"/>
      <c r="G194" s="271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</row>
    <row r="195" spans="1:19" s="63" customFormat="1" x14ac:dyDescent="0.3">
      <c r="A195" s="56"/>
      <c r="B195" s="57"/>
      <c r="C195" s="58"/>
      <c r="D195" s="59"/>
      <c r="E195" s="60"/>
      <c r="F195" s="61"/>
      <c r="G195" s="62"/>
      <c r="H195" s="61"/>
      <c r="I195" s="62"/>
      <c r="J195" s="61"/>
      <c r="K195" s="62"/>
      <c r="L195" s="62"/>
      <c r="M195" s="62"/>
      <c r="N195" s="62"/>
      <c r="O195" s="62"/>
      <c r="P195" s="62"/>
      <c r="Q195" s="62"/>
      <c r="R195" s="62"/>
      <c r="S195" s="62"/>
    </row>
    <row r="196" spans="1:19" s="63" customFormat="1" x14ac:dyDescent="0.3">
      <c r="A196" s="56"/>
      <c r="B196" s="57"/>
      <c r="C196" s="270"/>
      <c r="D196" s="271"/>
      <c r="E196" s="271"/>
      <c r="F196" s="271"/>
      <c r="G196" s="271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</row>
    <row r="197" spans="1:19" s="63" customFormat="1" x14ac:dyDescent="0.3">
      <c r="A197" s="56"/>
      <c r="B197" s="57"/>
      <c r="C197" s="58"/>
      <c r="D197" s="59"/>
      <c r="E197" s="60"/>
      <c r="F197" s="61"/>
      <c r="G197" s="62"/>
      <c r="H197" s="61"/>
      <c r="I197" s="62"/>
      <c r="J197" s="61"/>
      <c r="K197" s="62"/>
      <c r="L197" s="62"/>
      <c r="M197" s="62"/>
      <c r="N197" s="62"/>
      <c r="O197" s="62"/>
      <c r="P197" s="62"/>
      <c r="Q197" s="62"/>
      <c r="R197" s="62"/>
      <c r="S197" s="62"/>
    </row>
    <row r="198" spans="1:19" s="63" customFormat="1" x14ac:dyDescent="0.3">
      <c r="A198" s="56"/>
      <c r="B198" s="57"/>
      <c r="C198" s="270"/>
      <c r="D198" s="271"/>
      <c r="E198" s="271"/>
      <c r="F198" s="271"/>
      <c r="G198" s="271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</row>
    <row r="199" spans="1:19" s="63" customFormat="1" x14ac:dyDescent="0.3">
      <c r="A199" s="56"/>
      <c r="B199" s="57"/>
      <c r="C199" s="58"/>
      <c r="D199" s="59"/>
      <c r="E199" s="60"/>
      <c r="F199" s="61"/>
      <c r="G199" s="62"/>
      <c r="H199" s="61"/>
      <c r="I199" s="62"/>
      <c r="J199" s="61"/>
      <c r="K199" s="62"/>
      <c r="L199" s="62"/>
      <c r="M199" s="62"/>
      <c r="N199" s="62"/>
      <c r="O199" s="62"/>
      <c r="P199" s="62"/>
      <c r="Q199" s="62"/>
      <c r="R199" s="62"/>
      <c r="S199" s="62"/>
    </row>
    <row r="200" spans="1:19" s="63" customFormat="1" x14ac:dyDescent="0.3">
      <c r="A200" s="56"/>
      <c r="B200" s="57"/>
      <c r="C200" s="270"/>
      <c r="D200" s="271"/>
      <c r="E200" s="271"/>
      <c r="F200" s="271"/>
      <c r="G200" s="271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</row>
    <row r="201" spans="1:19" s="63" customFormat="1" x14ac:dyDescent="0.3">
      <c r="A201" s="56"/>
      <c r="B201" s="57"/>
      <c r="C201" s="58"/>
      <c r="D201" s="59"/>
      <c r="E201" s="60"/>
      <c r="F201" s="61"/>
      <c r="G201" s="62"/>
      <c r="H201" s="61"/>
      <c r="I201" s="62"/>
      <c r="J201" s="61"/>
      <c r="K201" s="62"/>
      <c r="L201" s="62"/>
      <c r="M201" s="62"/>
      <c r="N201" s="62"/>
      <c r="O201" s="62"/>
      <c r="P201" s="62"/>
      <c r="Q201" s="62"/>
      <c r="R201" s="62"/>
      <c r="S201" s="62"/>
    </row>
    <row r="202" spans="1:19" s="63" customFormat="1" x14ac:dyDescent="0.3">
      <c r="A202" s="56"/>
      <c r="B202" s="57"/>
      <c r="C202" s="270"/>
      <c r="D202" s="271"/>
      <c r="E202" s="271"/>
      <c r="F202" s="271"/>
      <c r="G202" s="271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</row>
    <row r="203" spans="1:19" s="63" customFormat="1" x14ac:dyDescent="0.3">
      <c r="A203" s="56"/>
      <c r="B203" s="57"/>
      <c r="C203" s="58"/>
      <c r="D203" s="59"/>
      <c r="E203" s="60"/>
      <c r="F203" s="61"/>
      <c r="G203" s="62"/>
      <c r="H203" s="61"/>
      <c r="I203" s="62"/>
      <c r="J203" s="61"/>
      <c r="K203" s="62"/>
      <c r="L203" s="62"/>
      <c r="M203" s="62"/>
      <c r="N203" s="62"/>
      <c r="O203" s="62"/>
      <c r="P203" s="62"/>
      <c r="Q203" s="62"/>
      <c r="R203" s="62"/>
      <c r="S203" s="62"/>
    </row>
    <row r="204" spans="1:19" s="63" customFormat="1" x14ac:dyDescent="0.3">
      <c r="A204" s="56"/>
      <c r="B204" s="57"/>
      <c r="C204" s="272"/>
      <c r="D204" s="273"/>
      <c r="E204" s="273"/>
      <c r="F204" s="273"/>
      <c r="G204" s="273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</row>
    <row r="205" spans="1:19" s="63" customFormat="1" x14ac:dyDescent="0.3">
      <c r="A205" s="56"/>
      <c r="B205" s="57"/>
      <c r="C205" s="270"/>
      <c r="D205" s="271"/>
      <c r="E205" s="271"/>
      <c r="F205" s="271"/>
      <c r="G205" s="271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</row>
    <row r="206" spans="1:19" s="63" customFormat="1" x14ac:dyDescent="0.3">
      <c r="A206" s="56"/>
      <c r="B206" s="57"/>
      <c r="C206" s="58"/>
      <c r="D206" s="59"/>
      <c r="E206" s="60"/>
      <c r="F206" s="61"/>
      <c r="G206" s="62"/>
      <c r="H206" s="61"/>
      <c r="I206" s="62"/>
      <c r="J206" s="61"/>
      <c r="K206" s="62"/>
      <c r="L206" s="62"/>
      <c r="M206" s="62"/>
      <c r="N206" s="62"/>
      <c r="O206" s="62"/>
      <c r="P206" s="62"/>
      <c r="Q206" s="62"/>
      <c r="R206" s="62"/>
      <c r="S206" s="62"/>
    </row>
    <row r="207" spans="1:19" s="63" customFormat="1" x14ac:dyDescent="0.3">
      <c r="A207" s="56"/>
      <c r="B207" s="57"/>
      <c r="C207" s="272"/>
      <c r="D207" s="273"/>
      <c r="E207" s="273"/>
      <c r="F207" s="273"/>
      <c r="G207" s="273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</row>
    <row r="208" spans="1:19" s="63" customFormat="1" x14ac:dyDescent="0.3">
      <c r="A208" s="56"/>
      <c r="B208" s="57"/>
      <c r="C208" s="270"/>
      <c r="D208" s="271"/>
      <c r="E208" s="271"/>
      <c r="F208" s="271"/>
      <c r="G208" s="271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</row>
    <row r="209" spans="1:19" s="63" customFormat="1" x14ac:dyDescent="0.3">
      <c r="A209" s="56"/>
      <c r="B209" s="57"/>
      <c r="C209" s="58"/>
      <c r="D209" s="59"/>
      <c r="E209" s="60"/>
      <c r="F209" s="61"/>
      <c r="G209" s="62"/>
      <c r="H209" s="61"/>
      <c r="I209" s="62"/>
      <c r="J209" s="61"/>
      <c r="K209" s="62"/>
      <c r="L209" s="62"/>
      <c r="M209" s="62"/>
      <c r="N209" s="62"/>
      <c r="O209" s="62"/>
      <c r="P209" s="62"/>
      <c r="Q209" s="62"/>
      <c r="R209" s="62"/>
      <c r="S209" s="62"/>
    </row>
    <row r="210" spans="1:19" s="63" customFormat="1" x14ac:dyDescent="0.3">
      <c r="A210" s="56"/>
      <c r="B210" s="57"/>
      <c r="C210" s="270"/>
      <c r="D210" s="271"/>
      <c r="E210" s="271"/>
      <c r="F210" s="271"/>
      <c r="G210" s="271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</row>
    <row r="211" spans="1:19" s="63" customFormat="1" x14ac:dyDescent="0.3">
      <c r="A211" s="56"/>
      <c r="B211" s="57"/>
      <c r="C211" s="58"/>
      <c r="D211" s="59"/>
      <c r="E211" s="60"/>
      <c r="F211" s="61"/>
      <c r="G211" s="62"/>
      <c r="H211" s="61"/>
      <c r="I211" s="62"/>
      <c r="J211" s="61"/>
      <c r="K211" s="62"/>
      <c r="L211" s="62"/>
      <c r="M211" s="62"/>
      <c r="N211" s="62"/>
      <c r="O211" s="62"/>
      <c r="P211" s="62"/>
      <c r="Q211" s="62"/>
      <c r="R211" s="62"/>
      <c r="S211" s="62"/>
    </row>
    <row r="212" spans="1:19" s="63" customFormat="1" x14ac:dyDescent="0.3">
      <c r="A212" s="56"/>
      <c r="B212" s="57"/>
      <c r="C212" s="270"/>
      <c r="D212" s="271"/>
      <c r="E212" s="271"/>
      <c r="F212" s="271"/>
      <c r="G212" s="271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</row>
    <row r="213" spans="1:19" s="63" customFormat="1" x14ac:dyDescent="0.3">
      <c r="A213" s="56"/>
      <c r="B213" s="57"/>
      <c r="C213" s="58"/>
      <c r="D213" s="59"/>
      <c r="E213" s="60"/>
      <c r="F213" s="61"/>
      <c r="G213" s="62"/>
      <c r="H213" s="61"/>
      <c r="I213" s="62"/>
      <c r="J213" s="61"/>
      <c r="K213" s="62"/>
      <c r="L213" s="62"/>
      <c r="M213" s="62"/>
      <c r="N213" s="62"/>
      <c r="O213" s="62"/>
      <c r="P213" s="62"/>
      <c r="Q213" s="62"/>
      <c r="R213" s="62"/>
      <c r="S213" s="62"/>
    </row>
    <row r="214" spans="1:19" s="63" customFormat="1" x14ac:dyDescent="0.3">
      <c r="A214" s="56"/>
      <c r="B214" s="57"/>
      <c r="C214" s="270"/>
      <c r="D214" s="271"/>
      <c r="E214" s="271"/>
      <c r="F214" s="271"/>
      <c r="G214" s="271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</row>
    <row r="215" spans="1:19" s="63" customFormat="1" x14ac:dyDescent="0.3">
      <c r="A215" s="75"/>
      <c r="B215" s="76"/>
      <c r="C215" s="77"/>
      <c r="D215" s="78"/>
      <c r="E215" s="79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</row>
    <row r="216" spans="1:19" s="63" customFormat="1" x14ac:dyDescent="0.3">
      <c r="A216" s="56"/>
      <c r="B216" s="57"/>
      <c r="C216" s="58"/>
      <c r="D216" s="59"/>
      <c r="E216" s="60"/>
      <c r="F216" s="61"/>
      <c r="G216" s="62"/>
      <c r="H216" s="61"/>
      <c r="I216" s="62"/>
      <c r="J216" s="61"/>
      <c r="K216" s="62"/>
      <c r="L216" s="62"/>
      <c r="M216" s="62"/>
      <c r="N216" s="62"/>
      <c r="O216" s="62"/>
      <c r="P216" s="62"/>
      <c r="Q216" s="62"/>
      <c r="R216" s="62"/>
      <c r="S216" s="62"/>
    </row>
    <row r="217" spans="1:19" s="63" customFormat="1" x14ac:dyDescent="0.3">
      <c r="A217" s="56"/>
      <c r="B217" s="57"/>
      <c r="C217" s="270"/>
      <c r="D217" s="271"/>
      <c r="E217" s="271"/>
      <c r="F217" s="271"/>
      <c r="G217" s="271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</row>
    <row r="218" spans="1:19" s="63" customFormat="1" x14ac:dyDescent="0.3">
      <c r="A218" s="56"/>
      <c r="B218" s="57"/>
      <c r="C218" s="58"/>
      <c r="D218" s="59"/>
      <c r="E218" s="60"/>
      <c r="F218" s="61"/>
      <c r="G218" s="62"/>
      <c r="H218" s="61"/>
      <c r="I218" s="62"/>
      <c r="J218" s="61"/>
      <c r="K218" s="62"/>
      <c r="L218" s="62"/>
      <c r="M218" s="62"/>
      <c r="N218" s="62"/>
      <c r="O218" s="62"/>
      <c r="P218" s="62"/>
      <c r="Q218" s="62"/>
      <c r="R218" s="62"/>
      <c r="S218" s="62"/>
    </row>
    <row r="219" spans="1:19" s="63" customFormat="1" x14ac:dyDescent="0.3">
      <c r="A219" s="56"/>
      <c r="B219" s="57"/>
      <c r="C219" s="270"/>
      <c r="D219" s="271"/>
      <c r="E219" s="271"/>
      <c r="F219" s="271"/>
      <c r="G219" s="271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</row>
    <row r="220" spans="1:19" s="63" customFormat="1" x14ac:dyDescent="0.3">
      <c r="A220" s="56"/>
      <c r="B220" s="57"/>
      <c r="C220" s="58"/>
      <c r="D220" s="59"/>
      <c r="E220" s="60"/>
      <c r="F220" s="61"/>
      <c r="G220" s="62"/>
      <c r="H220" s="61"/>
      <c r="I220" s="62"/>
      <c r="J220" s="61"/>
      <c r="K220" s="62"/>
      <c r="L220" s="62"/>
      <c r="M220" s="62"/>
      <c r="N220" s="62"/>
      <c r="O220" s="62"/>
      <c r="P220" s="62"/>
      <c r="Q220" s="62"/>
      <c r="R220" s="62"/>
      <c r="S220" s="62"/>
    </row>
    <row r="221" spans="1:19" s="63" customFormat="1" x14ac:dyDescent="0.3">
      <c r="A221" s="56"/>
      <c r="B221" s="57"/>
      <c r="C221" s="270"/>
      <c r="D221" s="271"/>
      <c r="E221" s="271"/>
      <c r="F221" s="271"/>
      <c r="G221" s="271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</row>
    <row r="222" spans="1:19" s="63" customFormat="1" x14ac:dyDescent="0.3">
      <c r="A222" s="75"/>
      <c r="B222" s="76"/>
      <c r="C222" s="77"/>
      <c r="D222" s="78"/>
      <c r="E222" s="79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</row>
    <row r="223" spans="1:19" s="63" customFormat="1" x14ac:dyDescent="0.3">
      <c r="A223" s="56"/>
      <c r="B223" s="57"/>
      <c r="C223" s="58"/>
      <c r="D223" s="59"/>
      <c r="E223" s="60"/>
      <c r="F223" s="61"/>
      <c r="G223" s="62"/>
      <c r="H223" s="61"/>
      <c r="I223" s="62"/>
      <c r="J223" s="61"/>
      <c r="K223" s="62"/>
      <c r="L223" s="62"/>
      <c r="M223" s="62"/>
      <c r="N223" s="62"/>
      <c r="O223" s="62"/>
      <c r="P223" s="62"/>
      <c r="Q223" s="62"/>
      <c r="R223" s="62"/>
      <c r="S223" s="62"/>
    </row>
    <row r="224" spans="1:19" s="63" customFormat="1" x14ac:dyDescent="0.3">
      <c r="A224" s="56"/>
      <c r="B224" s="57"/>
      <c r="C224" s="272"/>
      <c r="D224" s="273"/>
      <c r="E224" s="273"/>
      <c r="F224" s="273"/>
      <c r="G224" s="273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</row>
    <row r="225" spans="1:19" s="63" customFormat="1" x14ac:dyDescent="0.3">
      <c r="A225" s="56"/>
      <c r="B225" s="57"/>
      <c r="C225" s="270"/>
      <c r="D225" s="271"/>
      <c r="E225" s="271"/>
      <c r="F225" s="271"/>
      <c r="G225" s="271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</row>
    <row r="226" spans="1:19" s="63" customFormat="1" x14ac:dyDescent="0.3">
      <c r="A226" s="56"/>
      <c r="B226" s="57"/>
      <c r="C226" s="58"/>
      <c r="D226" s="59"/>
      <c r="E226" s="60"/>
      <c r="F226" s="61"/>
      <c r="G226" s="62"/>
      <c r="H226" s="61"/>
      <c r="I226" s="62"/>
      <c r="J226" s="61"/>
      <c r="K226" s="62"/>
      <c r="L226" s="62"/>
      <c r="M226" s="62"/>
      <c r="N226" s="62"/>
      <c r="O226" s="62"/>
      <c r="P226" s="62"/>
      <c r="Q226" s="62"/>
      <c r="R226" s="62"/>
      <c r="S226" s="62"/>
    </row>
    <row r="227" spans="1:19" s="63" customFormat="1" x14ac:dyDescent="0.3">
      <c r="A227" s="56"/>
      <c r="B227" s="57"/>
      <c r="C227" s="270"/>
      <c r="D227" s="271"/>
      <c r="E227" s="271"/>
      <c r="F227" s="271"/>
      <c r="G227" s="27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</row>
    <row r="228" spans="1:19" s="63" customFormat="1" x14ac:dyDescent="0.3">
      <c r="A228" s="56"/>
      <c r="B228" s="57"/>
      <c r="C228" s="58"/>
      <c r="D228" s="59"/>
      <c r="E228" s="60"/>
      <c r="F228" s="61"/>
      <c r="G228" s="62"/>
      <c r="H228" s="61"/>
      <c r="I228" s="62"/>
      <c r="J228" s="61"/>
      <c r="K228" s="62"/>
      <c r="L228" s="62"/>
      <c r="M228" s="62"/>
      <c r="N228" s="62"/>
      <c r="O228" s="62"/>
      <c r="P228" s="62"/>
      <c r="Q228" s="62"/>
      <c r="R228" s="62"/>
      <c r="S228" s="62"/>
    </row>
    <row r="229" spans="1:19" s="63" customFormat="1" x14ac:dyDescent="0.3">
      <c r="A229" s="56"/>
      <c r="B229" s="57"/>
      <c r="C229" s="270"/>
      <c r="D229" s="271"/>
      <c r="E229" s="271"/>
      <c r="F229" s="271"/>
      <c r="G229" s="27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</row>
    <row r="230" spans="1:19" s="63" customFormat="1" x14ac:dyDescent="0.3">
      <c r="A230" s="56"/>
      <c r="B230" s="57"/>
      <c r="C230" s="58"/>
      <c r="D230" s="59"/>
      <c r="E230" s="60"/>
      <c r="F230" s="61"/>
      <c r="G230" s="62"/>
      <c r="H230" s="61"/>
      <c r="I230" s="62"/>
      <c r="J230" s="61"/>
      <c r="K230" s="62"/>
      <c r="L230" s="62"/>
      <c r="M230" s="62"/>
      <c r="N230" s="62"/>
      <c r="O230" s="62"/>
      <c r="P230" s="62"/>
      <c r="Q230" s="62"/>
      <c r="R230" s="62"/>
      <c r="S230" s="62"/>
    </row>
    <row r="231" spans="1:19" s="63" customFormat="1" x14ac:dyDescent="0.3">
      <c r="A231" s="56"/>
      <c r="B231" s="57"/>
      <c r="C231" s="270"/>
      <c r="D231" s="271"/>
      <c r="E231" s="271"/>
      <c r="F231" s="271"/>
      <c r="G231" s="27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</row>
    <row r="232" spans="1:19" s="63" customFormat="1" x14ac:dyDescent="0.3">
      <c r="A232" s="56"/>
      <c r="B232" s="57"/>
      <c r="C232" s="58"/>
      <c r="D232" s="59"/>
      <c r="E232" s="60"/>
      <c r="F232" s="61"/>
      <c r="G232" s="62"/>
      <c r="H232" s="61"/>
      <c r="I232" s="62"/>
      <c r="J232" s="61"/>
      <c r="K232" s="62"/>
      <c r="L232" s="62"/>
      <c r="M232" s="62"/>
      <c r="N232" s="62"/>
      <c r="O232" s="62"/>
      <c r="P232" s="62"/>
      <c r="Q232" s="62"/>
      <c r="R232" s="62"/>
      <c r="S232" s="62"/>
    </row>
    <row r="233" spans="1:19" s="63" customFormat="1" x14ac:dyDescent="0.3">
      <c r="A233" s="56"/>
      <c r="B233" s="57"/>
      <c r="C233" s="270"/>
      <c r="D233" s="271"/>
      <c r="E233" s="271"/>
      <c r="F233" s="271"/>
      <c r="G233" s="271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</row>
    <row r="234" spans="1:19" s="63" customFormat="1" x14ac:dyDescent="0.3">
      <c r="A234" s="56"/>
      <c r="B234" s="57"/>
      <c r="C234" s="58"/>
      <c r="D234" s="59"/>
      <c r="E234" s="60"/>
      <c r="F234" s="61"/>
      <c r="G234" s="62"/>
      <c r="H234" s="61"/>
      <c r="I234" s="62"/>
      <c r="J234" s="61"/>
      <c r="K234" s="62"/>
      <c r="L234" s="62"/>
      <c r="M234" s="62"/>
      <c r="N234" s="62"/>
      <c r="O234" s="62"/>
      <c r="P234" s="62"/>
      <c r="Q234" s="62"/>
      <c r="R234" s="62"/>
      <c r="S234" s="62"/>
    </row>
    <row r="235" spans="1:19" s="63" customFormat="1" x14ac:dyDescent="0.3">
      <c r="A235" s="56"/>
      <c r="B235" s="57"/>
      <c r="C235" s="270"/>
      <c r="D235" s="271"/>
      <c r="E235" s="271"/>
      <c r="F235" s="271"/>
      <c r="G235" s="271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</row>
    <row r="236" spans="1:19" s="63" customFormat="1" x14ac:dyDescent="0.3">
      <c r="A236" s="56"/>
      <c r="B236" s="57"/>
      <c r="C236" s="58"/>
      <c r="D236" s="59"/>
      <c r="E236" s="60"/>
      <c r="F236" s="61"/>
      <c r="G236" s="62"/>
      <c r="H236" s="61"/>
      <c r="I236" s="62"/>
      <c r="J236" s="61"/>
      <c r="K236" s="62"/>
      <c r="L236" s="62"/>
      <c r="M236" s="62"/>
      <c r="N236" s="62"/>
      <c r="O236" s="62"/>
      <c r="P236" s="62"/>
      <c r="Q236" s="62"/>
      <c r="R236" s="62"/>
      <c r="S236" s="62"/>
    </row>
    <row r="237" spans="1:19" s="63" customFormat="1" x14ac:dyDescent="0.3">
      <c r="A237" s="56"/>
      <c r="B237" s="57"/>
      <c r="C237" s="272"/>
      <c r="D237" s="273"/>
      <c r="E237" s="273"/>
      <c r="F237" s="273"/>
      <c r="G237" s="273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</row>
    <row r="238" spans="1:19" s="63" customFormat="1" x14ac:dyDescent="0.3">
      <c r="A238" s="56"/>
      <c r="B238" s="57"/>
      <c r="C238" s="270"/>
      <c r="D238" s="271"/>
      <c r="E238" s="271"/>
      <c r="F238" s="271"/>
      <c r="G238" s="271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</row>
    <row r="239" spans="1:19" s="63" customFormat="1" x14ac:dyDescent="0.3">
      <c r="A239" s="75"/>
      <c r="B239" s="76"/>
      <c r="C239" s="77"/>
      <c r="D239" s="78"/>
      <c r="E239" s="79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</row>
    <row r="240" spans="1:19" s="63" customFormat="1" x14ac:dyDescent="0.3">
      <c r="A240" s="56"/>
      <c r="B240" s="57"/>
      <c r="C240" s="58"/>
      <c r="D240" s="59"/>
      <c r="E240" s="60"/>
      <c r="F240" s="61"/>
      <c r="G240" s="62"/>
      <c r="H240" s="61"/>
      <c r="I240" s="62"/>
      <c r="J240" s="61"/>
      <c r="K240" s="62"/>
      <c r="L240" s="62"/>
      <c r="M240" s="62"/>
      <c r="N240" s="62"/>
      <c r="O240" s="62"/>
      <c r="P240" s="62"/>
      <c r="Q240" s="62"/>
      <c r="R240" s="62"/>
      <c r="S240" s="62"/>
    </row>
    <row r="241" spans="1:19" s="63" customFormat="1" x14ac:dyDescent="0.3">
      <c r="A241" s="56"/>
      <c r="B241" s="57"/>
      <c r="C241" s="270"/>
      <c r="D241" s="271"/>
      <c r="E241" s="271"/>
      <c r="F241" s="271"/>
      <c r="G241" s="271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</row>
    <row r="242" spans="1:19" s="63" customFormat="1" x14ac:dyDescent="0.3">
      <c r="A242" s="56"/>
      <c r="B242" s="57"/>
      <c r="C242" s="58"/>
      <c r="D242" s="59"/>
      <c r="E242" s="60"/>
      <c r="F242" s="61"/>
      <c r="G242" s="62"/>
      <c r="H242" s="61"/>
      <c r="I242" s="62"/>
      <c r="J242" s="61"/>
      <c r="K242" s="62"/>
      <c r="L242" s="62"/>
      <c r="M242" s="62"/>
      <c r="N242" s="62"/>
      <c r="O242" s="62"/>
      <c r="P242" s="62"/>
      <c r="Q242" s="62"/>
      <c r="R242" s="62"/>
      <c r="S242" s="62"/>
    </row>
    <row r="243" spans="1:19" s="63" customFormat="1" x14ac:dyDescent="0.3">
      <c r="A243" s="56"/>
      <c r="B243" s="57"/>
      <c r="C243" s="272"/>
      <c r="D243" s="273"/>
      <c r="E243" s="273"/>
      <c r="F243" s="273"/>
      <c r="G243" s="273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</row>
    <row r="244" spans="1:19" s="63" customFormat="1" x14ac:dyDescent="0.3">
      <c r="A244" s="56"/>
      <c r="B244" s="57"/>
      <c r="C244" s="270"/>
      <c r="D244" s="271"/>
      <c r="E244" s="271"/>
      <c r="F244" s="271"/>
      <c r="G244" s="271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</row>
    <row r="245" spans="1:19" s="63" customFormat="1" x14ac:dyDescent="0.3">
      <c r="A245" s="56"/>
      <c r="B245" s="57"/>
      <c r="C245" s="58"/>
      <c r="D245" s="59"/>
      <c r="E245" s="60"/>
      <c r="F245" s="61"/>
      <c r="G245" s="62"/>
      <c r="H245" s="61"/>
      <c r="I245" s="62"/>
      <c r="J245" s="61"/>
      <c r="K245" s="62"/>
      <c r="L245" s="62"/>
      <c r="M245" s="62"/>
      <c r="N245" s="62"/>
      <c r="O245" s="62"/>
      <c r="P245" s="62"/>
      <c r="Q245" s="62"/>
      <c r="R245" s="62"/>
      <c r="S245" s="62"/>
    </row>
    <row r="246" spans="1:19" s="63" customFormat="1" x14ac:dyDescent="0.3">
      <c r="A246" s="56"/>
      <c r="B246" s="57"/>
      <c r="C246" s="270"/>
      <c r="D246" s="271"/>
      <c r="E246" s="271"/>
      <c r="F246" s="271"/>
      <c r="G246" s="271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</row>
    <row r="247" spans="1:19" s="63" customFormat="1" x14ac:dyDescent="0.3">
      <c r="A247" s="56"/>
      <c r="B247" s="57"/>
      <c r="C247" s="58"/>
      <c r="D247" s="59"/>
      <c r="E247" s="60"/>
      <c r="F247" s="61"/>
      <c r="G247" s="62"/>
      <c r="H247" s="61"/>
      <c r="I247" s="62"/>
      <c r="J247" s="61"/>
      <c r="K247" s="62"/>
      <c r="L247" s="62"/>
      <c r="M247" s="62"/>
      <c r="N247" s="62"/>
      <c r="O247" s="62"/>
      <c r="P247" s="62"/>
      <c r="Q247" s="62"/>
      <c r="R247" s="62"/>
      <c r="S247" s="62"/>
    </row>
    <row r="248" spans="1:19" s="63" customFormat="1" x14ac:dyDescent="0.3">
      <c r="A248" s="56"/>
      <c r="B248" s="57"/>
      <c r="C248" s="270"/>
      <c r="D248" s="271"/>
      <c r="E248" s="271"/>
      <c r="F248" s="271"/>
      <c r="G248" s="27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</row>
    <row r="249" spans="1:19" s="63" customFormat="1" x14ac:dyDescent="0.3">
      <c r="A249" s="56"/>
      <c r="B249" s="57"/>
      <c r="C249" s="58"/>
      <c r="D249" s="59"/>
      <c r="E249" s="60"/>
      <c r="F249" s="61"/>
      <c r="G249" s="62"/>
      <c r="H249" s="61"/>
      <c r="I249" s="62"/>
      <c r="J249" s="61"/>
      <c r="K249" s="62"/>
      <c r="L249" s="62"/>
      <c r="M249" s="62"/>
      <c r="N249" s="62"/>
      <c r="O249" s="62"/>
      <c r="P249" s="62"/>
      <c r="Q249" s="62"/>
      <c r="R249" s="62"/>
      <c r="S249" s="62"/>
    </row>
    <row r="250" spans="1:19" s="63" customFormat="1" x14ac:dyDescent="0.3">
      <c r="A250" s="56"/>
      <c r="B250" s="57"/>
      <c r="C250" s="272"/>
      <c r="D250" s="273"/>
      <c r="E250" s="273"/>
      <c r="F250" s="273"/>
      <c r="G250" s="273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</row>
    <row r="251" spans="1:19" s="63" customFormat="1" x14ac:dyDescent="0.3">
      <c r="A251" s="56"/>
      <c r="B251" s="57"/>
      <c r="C251" s="270"/>
      <c r="D251" s="271"/>
      <c r="E251" s="271"/>
      <c r="F251" s="271"/>
      <c r="G251" s="271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</row>
    <row r="252" spans="1:19" s="63" customFormat="1" x14ac:dyDescent="0.3">
      <c r="A252" s="56"/>
      <c r="B252" s="57"/>
      <c r="C252" s="58"/>
      <c r="D252" s="59"/>
      <c r="E252" s="60"/>
      <c r="F252" s="61"/>
      <c r="G252" s="62"/>
      <c r="H252" s="61"/>
      <c r="I252" s="62"/>
      <c r="J252" s="61"/>
      <c r="K252" s="62"/>
      <c r="L252" s="62"/>
      <c r="M252" s="62"/>
      <c r="N252" s="62"/>
      <c r="O252" s="62"/>
      <c r="P252" s="62"/>
      <c r="Q252" s="62"/>
      <c r="R252" s="62"/>
      <c r="S252" s="62"/>
    </row>
    <row r="253" spans="1:19" s="63" customFormat="1" x14ac:dyDescent="0.3">
      <c r="A253" s="56"/>
      <c r="B253" s="57"/>
      <c r="C253" s="272"/>
      <c r="D253" s="273"/>
      <c r="E253" s="273"/>
      <c r="F253" s="273"/>
      <c r="G253" s="273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</row>
    <row r="254" spans="1:19" s="63" customFormat="1" x14ac:dyDescent="0.3">
      <c r="A254" s="56"/>
      <c r="B254" s="57"/>
      <c r="C254" s="270"/>
      <c r="D254" s="271"/>
      <c r="E254" s="271"/>
      <c r="F254" s="271"/>
      <c r="G254" s="271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</row>
    <row r="255" spans="1:19" s="63" customFormat="1" x14ac:dyDescent="0.3">
      <c r="A255" s="56"/>
      <c r="B255" s="57"/>
      <c r="C255" s="58"/>
      <c r="D255" s="59"/>
      <c r="E255" s="60"/>
      <c r="F255" s="61"/>
      <c r="G255" s="62"/>
      <c r="H255" s="61"/>
      <c r="I255" s="62"/>
      <c r="J255" s="61"/>
      <c r="K255" s="62"/>
      <c r="L255" s="62"/>
      <c r="M255" s="62"/>
      <c r="N255" s="62"/>
      <c r="O255" s="62"/>
      <c r="P255" s="62"/>
      <c r="Q255" s="62"/>
      <c r="R255" s="62"/>
      <c r="S255" s="62"/>
    </row>
    <row r="256" spans="1:19" s="63" customFormat="1" x14ac:dyDescent="0.3">
      <c r="A256" s="56"/>
      <c r="B256" s="57"/>
      <c r="C256" s="272"/>
      <c r="D256" s="273"/>
      <c r="E256" s="273"/>
      <c r="F256" s="273"/>
      <c r="G256" s="273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</row>
    <row r="257" spans="1:19" s="63" customFormat="1" x14ac:dyDescent="0.3">
      <c r="A257" s="56"/>
      <c r="B257" s="57"/>
      <c r="C257" s="270"/>
      <c r="D257" s="271"/>
      <c r="E257" s="271"/>
      <c r="F257" s="271"/>
      <c r="G257" s="271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</row>
    <row r="258" spans="1:19" s="63" customFormat="1" x14ac:dyDescent="0.3">
      <c r="A258" s="56"/>
      <c r="B258" s="57"/>
      <c r="C258" s="58"/>
      <c r="D258" s="59"/>
      <c r="E258" s="60"/>
      <c r="F258" s="61"/>
      <c r="G258" s="62"/>
      <c r="H258" s="61"/>
      <c r="I258" s="62"/>
      <c r="J258" s="61"/>
      <c r="K258" s="62"/>
      <c r="L258" s="62"/>
      <c r="M258" s="62"/>
      <c r="N258" s="62"/>
      <c r="O258" s="62"/>
      <c r="P258" s="62"/>
      <c r="Q258" s="62"/>
      <c r="R258" s="62"/>
      <c r="S258" s="62"/>
    </row>
    <row r="259" spans="1:19" s="63" customFormat="1" x14ac:dyDescent="0.3">
      <c r="A259" s="56"/>
      <c r="B259" s="57"/>
      <c r="C259" s="272"/>
      <c r="D259" s="273"/>
      <c r="E259" s="273"/>
      <c r="F259" s="273"/>
      <c r="G259" s="273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</row>
    <row r="260" spans="1:19" s="63" customFormat="1" x14ac:dyDescent="0.3">
      <c r="A260" s="56"/>
      <c r="B260" s="57"/>
      <c r="C260" s="270"/>
      <c r="D260" s="271"/>
      <c r="E260" s="271"/>
      <c r="F260" s="271"/>
      <c r="G260" s="271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</row>
    <row r="261" spans="1:19" s="63" customFormat="1" x14ac:dyDescent="0.3">
      <c r="A261" s="56"/>
      <c r="B261" s="57"/>
      <c r="C261" s="58"/>
      <c r="D261" s="59"/>
      <c r="E261" s="60"/>
      <c r="F261" s="61"/>
      <c r="G261" s="62"/>
      <c r="H261" s="61"/>
      <c r="I261" s="62"/>
      <c r="J261" s="61"/>
      <c r="K261" s="62"/>
      <c r="L261" s="62"/>
      <c r="M261" s="62"/>
      <c r="N261" s="62"/>
      <c r="O261" s="62"/>
      <c r="P261" s="62"/>
      <c r="Q261" s="62"/>
      <c r="R261" s="62"/>
      <c r="S261" s="62"/>
    </row>
    <row r="262" spans="1:19" s="63" customFormat="1" x14ac:dyDescent="0.3">
      <c r="A262" s="56"/>
      <c r="B262" s="57"/>
      <c r="C262" s="272"/>
      <c r="D262" s="273"/>
      <c r="E262" s="273"/>
      <c r="F262" s="273"/>
      <c r="G262" s="273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</row>
    <row r="263" spans="1:19" s="63" customFormat="1" x14ac:dyDescent="0.3">
      <c r="A263" s="56"/>
      <c r="B263" s="57"/>
      <c r="C263" s="270"/>
      <c r="D263" s="271"/>
      <c r="E263" s="271"/>
      <c r="F263" s="271"/>
      <c r="G263" s="271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</row>
    <row r="264" spans="1:19" s="63" customFormat="1" x14ac:dyDescent="0.3">
      <c r="A264" s="75"/>
      <c r="B264" s="76"/>
      <c r="C264" s="77"/>
      <c r="D264" s="78"/>
      <c r="E264" s="79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</row>
    <row r="265" spans="1:19" s="63" customFormat="1" x14ac:dyDescent="0.3">
      <c r="A265" s="56"/>
      <c r="B265" s="57"/>
      <c r="C265" s="272"/>
      <c r="D265" s="273"/>
      <c r="E265" s="273"/>
      <c r="F265" s="273"/>
      <c r="G265" s="273"/>
      <c r="H265" s="62"/>
      <c r="I265" s="62"/>
      <c r="J265" s="62"/>
      <c r="K265" s="62"/>
      <c r="L265" s="62"/>
      <c r="M265" s="62"/>
      <c r="N265" s="60"/>
      <c r="O265" s="60"/>
      <c r="P265" s="60"/>
      <c r="Q265" s="60"/>
      <c r="R265" s="62"/>
      <c r="S265" s="62"/>
    </row>
    <row r="266" spans="1:19" s="63" customFormat="1" x14ac:dyDescent="0.3">
      <c r="A266" s="56"/>
      <c r="B266" s="57"/>
      <c r="C266" s="58"/>
      <c r="D266" s="59"/>
      <c r="E266" s="60"/>
      <c r="F266" s="61"/>
      <c r="G266" s="62"/>
      <c r="H266" s="61"/>
      <c r="I266" s="62"/>
      <c r="J266" s="61"/>
      <c r="K266" s="62"/>
      <c r="L266" s="62"/>
      <c r="M266" s="62"/>
      <c r="N266" s="60"/>
      <c r="O266" s="60"/>
      <c r="P266" s="60"/>
      <c r="Q266" s="60"/>
      <c r="R266" s="62"/>
      <c r="S266" s="62"/>
    </row>
    <row r="267" spans="1:19" s="63" customFormat="1" x14ac:dyDescent="0.3">
      <c r="A267" s="56"/>
      <c r="B267" s="57"/>
      <c r="C267" s="272"/>
      <c r="D267" s="273"/>
      <c r="E267" s="273"/>
      <c r="F267" s="273"/>
      <c r="G267" s="273"/>
      <c r="H267" s="62"/>
      <c r="I267" s="62"/>
      <c r="J267" s="62"/>
      <c r="K267" s="62"/>
      <c r="L267" s="62"/>
      <c r="M267" s="62"/>
      <c r="N267" s="60"/>
      <c r="O267" s="60"/>
      <c r="P267" s="60"/>
      <c r="Q267" s="60"/>
      <c r="R267" s="62"/>
      <c r="S267" s="62"/>
    </row>
    <row r="268" spans="1:19" s="63" customFormat="1" x14ac:dyDescent="0.3">
      <c r="A268" s="56"/>
      <c r="B268" s="57"/>
      <c r="C268" s="58"/>
      <c r="D268" s="59"/>
      <c r="E268" s="60"/>
      <c r="F268" s="61"/>
      <c r="G268" s="62"/>
      <c r="H268" s="61"/>
      <c r="I268" s="62"/>
      <c r="J268" s="61"/>
      <c r="K268" s="62"/>
      <c r="L268" s="62"/>
      <c r="M268" s="62"/>
      <c r="N268" s="60"/>
      <c r="O268" s="60"/>
      <c r="P268" s="60"/>
      <c r="Q268" s="60"/>
      <c r="R268" s="62"/>
      <c r="S268" s="62"/>
    </row>
    <row r="269" spans="1:19" s="63" customFormat="1" x14ac:dyDescent="0.3">
      <c r="A269" s="56"/>
      <c r="B269" s="57"/>
      <c r="C269" s="272"/>
      <c r="D269" s="273"/>
      <c r="E269" s="273"/>
      <c r="F269" s="273"/>
      <c r="G269" s="273"/>
      <c r="H269" s="62"/>
      <c r="I269" s="62"/>
      <c r="J269" s="62"/>
      <c r="K269" s="62"/>
      <c r="L269" s="62"/>
      <c r="M269" s="62"/>
      <c r="N269" s="60"/>
      <c r="O269" s="60"/>
      <c r="P269" s="60"/>
      <c r="Q269" s="60"/>
      <c r="R269" s="62"/>
      <c r="S269" s="62"/>
    </row>
    <row r="270" spans="1:19" s="63" customFormat="1" x14ac:dyDescent="0.3">
      <c r="A270" s="56"/>
      <c r="B270" s="57"/>
      <c r="C270" s="58"/>
      <c r="D270" s="59"/>
      <c r="E270" s="60"/>
      <c r="F270" s="61"/>
      <c r="G270" s="62"/>
      <c r="H270" s="61"/>
      <c r="I270" s="62"/>
      <c r="J270" s="61"/>
      <c r="K270" s="62"/>
      <c r="L270" s="62"/>
      <c r="M270" s="62"/>
      <c r="N270" s="60"/>
      <c r="O270" s="60"/>
      <c r="P270" s="60"/>
      <c r="Q270" s="60"/>
      <c r="R270" s="62"/>
      <c r="S270" s="62"/>
    </row>
    <row r="271" spans="1:19" s="63" customFormat="1" x14ac:dyDescent="0.3">
      <c r="A271" s="56"/>
      <c r="B271" s="57"/>
      <c r="C271" s="58"/>
      <c r="D271" s="59"/>
      <c r="E271" s="60"/>
      <c r="F271" s="61"/>
      <c r="G271" s="62"/>
      <c r="H271" s="61"/>
      <c r="I271" s="62"/>
      <c r="J271" s="61"/>
      <c r="K271" s="62"/>
      <c r="L271" s="62"/>
      <c r="M271" s="62"/>
      <c r="N271" s="62"/>
      <c r="O271" s="62"/>
      <c r="P271" s="62"/>
      <c r="Q271" s="62"/>
      <c r="R271" s="62"/>
      <c r="S271" s="62"/>
    </row>
    <row r="272" spans="1:19" s="63" customFormat="1" x14ac:dyDescent="0.3">
      <c r="A272" s="56"/>
      <c r="B272" s="57"/>
      <c r="C272" s="58"/>
      <c r="D272" s="59"/>
      <c r="E272" s="60"/>
      <c r="F272" s="61"/>
      <c r="G272" s="62"/>
      <c r="H272" s="61"/>
      <c r="I272" s="62"/>
      <c r="J272" s="61"/>
      <c r="K272" s="62"/>
      <c r="L272" s="62"/>
      <c r="M272" s="62"/>
      <c r="N272" s="62"/>
      <c r="O272" s="62"/>
      <c r="P272" s="62"/>
      <c r="Q272" s="62"/>
      <c r="R272" s="62"/>
      <c r="S272" s="62"/>
    </row>
    <row r="273" spans="1:19" s="63" customFormat="1" x14ac:dyDescent="0.3">
      <c r="A273" s="56"/>
      <c r="B273" s="57"/>
      <c r="C273" s="272"/>
      <c r="D273" s="273"/>
      <c r="E273" s="273"/>
      <c r="F273" s="273"/>
      <c r="G273" s="273"/>
      <c r="H273" s="61"/>
      <c r="I273" s="62"/>
      <c r="J273" s="61"/>
      <c r="K273" s="62"/>
      <c r="L273" s="62"/>
      <c r="M273" s="62"/>
      <c r="N273" s="62"/>
      <c r="O273" s="62"/>
      <c r="P273" s="62"/>
      <c r="Q273" s="62"/>
      <c r="R273" s="62"/>
      <c r="S273" s="62"/>
    </row>
    <row r="274" spans="1:19" s="63" customFormat="1" x14ac:dyDescent="0.3">
      <c r="A274" s="56"/>
      <c r="B274" s="57"/>
      <c r="C274" s="58"/>
      <c r="D274" s="59"/>
      <c r="E274" s="60"/>
      <c r="F274" s="61"/>
      <c r="G274" s="62"/>
      <c r="H274" s="61"/>
      <c r="I274" s="62"/>
      <c r="J274" s="61"/>
      <c r="K274" s="62"/>
      <c r="L274" s="62"/>
      <c r="M274" s="62"/>
      <c r="N274" s="62"/>
      <c r="O274" s="62"/>
      <c r="P274" s="62"/>
      <c r="Q274" s="62"/>
      <c r="R274" s="62"/>
      <c r="S274" s="62"/>
    </row>
    <row r="275" spans="1:19" s="63" customFormat="1" x14ac:dyDescent="0.3">
      <c r="A275" s="56"/>
      <c r="B275" s="57"/>
      <c r="C275" s="272"/>
      <c r="D275" s="273"/>
      <c r="E275" s="273"/>
      <c r="F275" s="273"/>
      <c r="G275" s="273"/>
      <c r="H275" s="61"/>
      <c r="I275" s="62"/>
      <c r="J275" s="61"/>
      <c r="K275" s="62"/>
      <c r="L275" s="62"/>
      <c r="M275" s="62"/>
      <c r="N275" s="62"/>
      <c r="O275" s="62"/>
      <c r="P275" s="62"/>
      <c r="Q275" s="62"/>
      <c r="R275" s="62"/>
      <c r="S275" s="62"/>
    </row>
    <row r="276" spans="1:19" s="63" customFormat="1" x14ac:dyDescent="0.3">
      <c r="A276" s="56"/>
      <c r="B276" s="57"/>
      <c r="C276" s="58"/>
      <c r="D276" s="59"/>
      <c r="E276" s="60"/>
      <c r="F276" s="61"/>
      <c r="G276" s="62"/>
      <c r="H276" s="61"/>
      <c r="I276" s="62"/>
      <c r="J276" s="61"/>
      <c r="K276" s="62"/>
      <c r="L276" s="62"/>
      <c r="M276" s="62"/>
      <c r="N276" s="62"/>
      <c r="O276" s="62"/>
      <c r="P276" s="62"/>
      <c r="Q276" s="62"/>
      <c r="R276" s="62"/>
      <c r="S276" s="62"/>
    </row>
    <row r="277" spans="1:19" s="63" customFormat="1" x14ac:dyDescent="0.3">
      <c r="A277" s="56"/>
      <c r="B277" s="57"/>
      <c r="C277" s="272"/>
      <c r="D277" s="273"/>
      <c r="E277" s="273"/>
      <c r="F277" s="273"/>
      <c r="G277" s="273"/>
      <c r="H277" s="61"/>
      <c r="I277" s="62"/>
      <c r="J277" s="61"/>
      <c r="K277" s="62"/>
      <c r="L277" s="62"/>
      <c r="M277" s="62"/>
      <c r="N277" s="62"/>
      <c r="O277" s="62"/>
      <c r="P277" s="62"/>
      <c r="Q277" s="62"/>
      <c r="R277" s="62"/>
      <c r="S277" s="62"/>
    </row>
    <row r="278" spans="1:19" s="63" customFormat="1" x14ac:dyDescent="0.3">
      <c r="A278" s="56"/>
      <c r="B278" s="57"/>
      <c r="C278" s="270"/>
      <c r="D278" s="271"/>
      <c r="E278" s="271"/>
      <c r="F278" s="271"/>
      <c r="G278" s="271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</row>
    <row r="279" spans="1:19" s="63" customFormat="1" x14ac:dyDescent="0.3">
      <c r="A279" s="56"/>
      <c r="B279" s="57"/>
      <c r="C279" s="58"/>
      <c r="D279" s="59"/>
      <c r="E279" s="60"/>
      <c r="F279" s="61"/>
      <c r="G279" s="62"/>
      <c r="H279" s="61"/>
      <c r="I279" s="62"/>
      <c r="J279" s="61"/>
      <c r="K279" s="62"/>
      <c r="L279" s="62"/>
      <c r="M279" s="62"/>
      <c r="N279" s="62"/>
      <c r="O279" s="62"/>
      <c r="P279" s="62"/>
      <c r="Q279" s="62"/>
      <c r="R279" s="62"/>
      <c r="S279" s="62"/>
    </row>
    <row r="280" spans="1:19" s="63" customFormat="1" x14ac:dyDescent="0.3">
      <c r="A280" s="56"/>
      <c r="B280" s="57"/>
      <c r="C280" s="270"/>
      <c r="D280" s="271"/>
      <c r="E280" s="271"/>
      <c r="F280" s="271"/>
      <c r="G280" s="271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</row>
    <row r="281" spans="1:19" s="63" customFormat="1" x14ac:dyDescent="0.3">
      <c r="A281" s="56"/>
      <c r="B281" s="57"/>
      <c r="C281" s="58"/>
      <c r="D281" s="59"/>
      <c r="E281" s="60"/>
      <c r="F281" s="61"/>
      <c r="G281" s="62"/>
      <c r="H281" s="61"/>
      <c r="I281" s="62"/>
      <c r="J281" s="61"/>
      <c r="K281" s="62"/>
      <c r="L281" s="62"/>
      <c r="M281" s="62"/>
      <c r="N281" s="62"/>
      <c r="O281" s="62"/>
      <c r="P281" s="62"/>
      <c r="Q281" s="62"/>
      <c r="R281" s="62"/>
      <c r="S281" s="62"/>
    </row>
    <row r="282" spans="1:19" s="63" customFormat="1" x14ac:dyDescent="0.3">
      <c r="A282" s="56"/>
      <c r="B282" s="57"/>
      <c r="C282" s="270"/>
      <c r="D282" s="271"/>
      <c r="E282" s="271"/>
      <c r="F282" s="271"/>
      <c r="G282" s="271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</row>
    <row r="283" spans="1:19" s="63" customFormat="1" x14ac:dyDescent="0.3">
      <c r="A283" s="75"/>
      <c r="B283" s="76"/>
      <c r="C283" s="77"/>
      <c r="D283" s="78"/>
      <c r="E283" s="79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</row>
    <row r="284" spans="1:19" s="63" customFormat="1" x14ac:dyDescent="0.3">
      <c r="A284" s="56"/>
      <c r="B284" s="57"/>
      <c r="C284" s="58"/>
      <c r="D284" s="59"/>
      <c r="E284" s="60"/>
      <c r="F284" s="61"/>
      <c r="G284" s="62"/>
      <c r="H284" s="61"/>
      <c r="I284" s="62"/>
      <c r="J284" s="61"/>
      <c r="K284" s="62"/>
      <c r="L284" s="62"/>
      <c r="M284" s="62"/>
      <c r="N284" s="62"/>
      <c r="O284" s="62"/>
      <c r="P284" s="62"/>
      <c r="Q284" s="62"/>
      <c r="R284" s="62"/>
      <c r="S284" s="62"/>
    </row>
    <row r="285" spans="1:19" s="63" customFormat="1" x14ac:dyDescent="0.3">
      <c r="A285" s="75"/>
      <c r="B285" s="76"/>
      <c r="C285" s="77"/>
      <c r="D285" s="78"/>
      <c r="E285" s="79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</row>
    <row r="286" spans="1:19" s="63" customFormat="1" x14ac:dyDescent="0.3">
      <c r="A286" s="56"/>
      <c r="B286" s="57"/>
      <c r="C286" s="58"/>
      <c r="D286" s="59"/>
      <c r="E286" s="60"/>
      <c r="F286" s="61"/>
      <c r="G286" s="62"/>
      <c r="H286" s="61"/>
      <c r="I286" s="62"/>
      <c r="J286" s="61"/>
      <c r="K286" s="62"/>
      <c r="L286" s="62"/>
      <c r="M286" s="62"/>
      <c r="N286" s="62"/>
      <c r="O286" s="62"/>
      <c r="P286" s="62"/>
      <c r="Q286" s="62"/>
      <c r="R286" s="62"/>
      <c r="S286" s="62"/>
    </row>
    <row r="287" spans="1:19" s="63" customFormat="1" x14ac:dyDescent="0.3">
      <c r="A287" s="56"/>
      <c r="B287" s="57"/>
      <c r="C287" s="270"/>
      <c r="D287" s="271"/>
      <c r="E287" s="271"/>
      <c r="F287" s="271"/>
      <c r="G287" s="271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</row>
    <row r="288" spans="1:19" s="63" customFormat="1" x14ac:dyDescent="0.3">
      <c r="A288" s="56"/>
      <c r="B288" s="57"/>
      <c r="C288" s="58"/>
      <c r="D288" s="59"/>
      <c r="E288" s="60"/>
      <c r="F288" s="61"/>
      <c r="G288" s="62"/>
      <c r="H288" s="61"/>
      <c r="I288" s="62"/>
      <c r="J288" s="61"/>
      <c r="K288" s="62"/>
      <c r="L288" s="62"/>
      <c r="M288" s="62"/>
      <c r="N288" s="62"/>
      <c r="O288" s="62"/>
      <c r="P288" s="62"/>
      <c r="Q288" s="62"/>
      <c r="R288" s="62"/>
      <c r="S288" s="62"/>
    </row>
    <row r="289" spans="1:19" s="63" customFormat="1" x14ac:dyDescent="0.3">
      <c r="A289" s="56"/>
      <c r="B289" s="57"/>
      <c r="C289" s="270"/>
      <c r="D289" s="271"/>
      <c r="E289" s="271"/>
      <c r="F289" s="271"/>
      <c r="G289" s="271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</row>
    <row r="290" spans="1:19" s="63" customFormat="1" x14ac:dyDescent="0.3">
      <c r="A290" s="56"/>
      <c r="B290" s="57"/>
      <c r="C290" s="58"/>
      <c r="D290" s="59"/>
      <c r="E290" s="60"/>
      <c r="F290" s="61"/>
      <c r="G290" s="62"/>
      <c r="H290" s="61"/>
      <c r="I290" s="62"/>
      <c r="J290" s="61"/>
      <c r="K290" s="62"/>
      <c r="L290" s="62"/>
      <c r="M290" s="62"/>
      <c r="N290" s="62"/>
      <c r="O290" s="62"/>
      <c r="P290" s="62"/>
      <c r="Q290" s="62"/>
      <c r="R290" s="62"/>
      <c r="S290" s="62"/>
    </row>
    <row r="291" spans="1:19" s="63" customFormat="1" x14ac:dyDescent="0.3">
      <c r="A291" s="56"/>
      <c r="B291" s="57"/>
      <c r="C291" s="270"/>
      <c r="D291" s="271"/>
      <c r="E291" s="271"/>
      <c r="F291" s="271"/>
      <c r="G291" s="271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</row>
    <row r="292" spans="1:19" s="63" customFormat="1" x14ac:dyDescent="0.3">
      <c r="A292" s="75"/>
      <c r="B292" s="76"/>
      <c r="C292" s="77"/>
      <c r="D292" s="78"/>
      <c r="E292" s="79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</row>
    <row r="293" spans="1:19" s="63" customFormat="1" x14ac:dyDescent="0.3">
      <c r="A293" s="56"/>
      <c r="B293" s="57"/>
      <c r="C293" s="58"/>
      <c r="D293" s="59"/>
      <c r="E293" s="60"/>
      <c r="F293" s="61"/>
      <c r="G293" s="62"/>
      <c r="H293" s="61"/>
      <c r="I293" s="62"/>
      <c r="J293" s="61"/>
      <c r="K293" s="62"/>
      <c r="L293" s="62"/>
      <c r="M293" s="62"/>
      <c r="N293" s="62"/>
      <c r="O293" s="62"/>
      <c r="P293" s="62"/>
      <c r="Q293" s="62"/>
      <c r="R293" s="62"/>
      <c r="S293" s="62"/>
    </row>
    <row r="294" spans="1:19" s="63" customFormat="1" x14ac:dyDescent="0.3">
      <c r="A294" s="56"/>
      <c r="B294" s="57"/>
      <c r="C294" s="272"/>
      <c r="D294" s="273"/>
      <c r="E294" s="273"/>
      <c r="F294" s="273"/>
      <c r="G294" s="273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</row>
    <row r="295" spans="1:19" s="63" customFormat="1" x14ac:dyDescent="0.3">
      <c r="A295" s="56"/>
      <c r="B295" s="57"/>
      <c r="C295" s="270"/>
      <c r="D295" s="271"/>
      <c r="E295" s="271"/>
      <c r="F295" s="271"/>
      <c r="G295" s="271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</row>
    <row r="296" spans="1:19" s="63" customFormat="1" x14ac:dyDescent="0.3">
      <c r="A296" s="56"/>
      <c r="B296" s="57"/>
      <c r="C296" s="58"/>
      <c r="D296" s="59"/>
      <c r="E296" s="60"/>
      <c r="F296" s="61"/>
      <c r="G296" s="62"/>
      <c r="H296" s="61"/>
      <c r="I296" s="62"/>
      <c r="J296" s="61"/>
      <c r="K296" s="62"/>
      <c r="L296" s="62"/>
      <c r="M296" s="62"/>
      <c r="N296" s="62"/>
      <c r="O296" s="62"/>
      <c r="P296" s="62"/>
      <c r="Q296" s="62"/>
      <c r="R296" s="62"/>
      <c r="S296" s="62"/>
    </row>
    <row r="297" spans="1:19" s="63" customFormat="1" x14ac:dyDescent="0.3">
      <c r="A297" s="56"/>
      <c r="B297" s="57"/>
      <c r="C297" s="272"/>
      <c r="D297" s="273"/>
      <c r="E297" s="273"/>
      <c r="F297" s="273"/>
      <c r="G297" s="273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</row>
    <row r="298" spans="1:19" s="63" customFormat="1" x14ac:dyDescent="0.3">
      <c r="A298" s="75"/>
      <c r="B298" s="76"/>
      <c r="C298" s="77"/>
      <c r="D298" s="81"/>
      <c r="E298" s="75"/>
      <c r="F298" s="75"/>
      <c r="G298" s="82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</row>
    <row r="299" spans="1:19" s="63" customFormat="1" x14ac:dyDescent="0.3">
      <c r="B299" s="67"/>
      <c r="C299" s="67"/>
      <c r="D299" s="68"/>
    </row>
    <row r="300" spans="1:19" s="63" customFormat="1" x14ac:dyDescent="0.3">
      <c r="A300" s="65"/>
      <c r="B300" s="66"/>
      <c r="C300" s="274"/>
      <c r="D300" s="275"/>
      <c r="E300" s="275"/>
      <c r="F300" s="275"/>
      <c r="G300" s="275"/>
    </row>
    <row r="301" spans="1:19" s="63" customFormat="1" x14ac:dyDescent="0.3">
      <c r="B301" s="67"/>
      <c r="C301" s="67"/>
      <c r="D301" s="68"/>
    </row>
    <row r="302" spans="1:19" s="63" customFormat="1" x14ac:dyDescent="0.3">
      <c r="B302" s="67"/>
      <c r="C302" s="67"/>
      <c r="D302" s="68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</row>
    <row r="303" spans="1:19" s="63" customFormat="1" x14ac:dyDescent="0.3">
      <c r="A303" s="70"/>
      <c r="B303" s="71"/>
      <c r="C303" s="71"/>
      <c r="D303" s="72"/>
      <c r="E303" s="73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</row>
    <row r="304" spans="1:19" s="63" customFormat="1" x14ac:dyDescent="0.3">
      <c r="A304" s="75"/>
      <c r="B304" s="76"/>
      <c r="C304" s="77"/>
      <c r="D304" s="78"/>
      <c r="E304" s="79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</row>
    <row r="305" spans="1:25" s="63" customFormat="1" x14ac:dyDescent="0.3">
      <c r="A305" s="56"/>
      <c r="B305" s="57"/>
      <c r="C305" s="58"/>
      <c r="D305" s="59"/>
      <c r="E305" s="60"/>
      <c r="F305" s="61"/>
      <c r="G305" s="62"/>
      <c r="H305" s="61"/>
      <c r="I305" s="62"/>
      <c r="J305" s="61"/>
      <c r="K305" s="62"/>
      <c r="L305" s="62"/>
      <c r="M305" s="62"/>
      <c r="N305" s="62"/>
      <c r="O305" s="62"/>
      <c r="P305" s="62"/>
      <c r="Q305" s="62"/>
      <c r="R305" s="62"/>
      <c r="S305" s="62"/>
      <c r="Y305" s="64"/>
    </row>
    <row r="306" spans="1:25" s="63" customFormat="1" x14ac:dyDescent="0.3">
      <c r="A306" s="56"/>
      <c r="B306" s="57"/>
      <c r="C306" s="270"/>
      <c r="D306" s="271"/>
      <c r="E306" s="271"/>
      <c r="F306" s="271"/>
      <c r="G306" s="271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Y306" s="64"/>
    </row>
    <row r="307" spans="1:25" s="63" customFormat="1" x14ac:dyDescent="0.3">
      <c r="A307" s="56"/>
      <c r="B307" s="57"/>
      <c r="C307" s="58"/>
      <c r="D307" s="59"/>
      <c r="E307" s="60"/>
      <c r="F307" s="61"/>
      <c r="G307" s="62"/>
      <c r="H307" s="61"/>
      <c r="I307" s="62"/>
      <c r="J307" s="61"/>
      <c r="K307" s="62"/>
      <c r="L307" s="62"/>
      <c r="M307" s="62"/>
      <c r="N307" s="62"/>
      <c r="O307" s="62"/>
      <c r="P307" s="62"/>
      <c r="Q307" s="62"/>
      <c r="R307" s="62"/>
      <c r="S307" s="62"/>
      <c r="Y307" s="64"/>
    </row>
    <row r="308" spans="1:25" s="63" customFormat="1" x14ac:dyDescent="0.3">
      <c r="A308" s="56"/>
      <c r="B308" s="57"/>
      <c r="C308" s="270"/>
      <c r="D308" s="271"/>
      <c r="E308" s="271"/>
      <c r="F308" s="271"/>
      <c r="G308" s="271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Y308" s="64"/>
    </row>
    <row r="309" spans="1:25" s="63" customFormat="1" x14ac:dyDescent="0.3">
      <c r="A309" s="56"/>
      <c r="B309" s="57"/>
      <c r="C309" s="58"/>
      <c r="D309" s="59"/>
      <c r="E309" s="60"/>
      <c r="F309" s="61"/>
      <c r="G309" s="62"/>
      <c r="H309" s="61"/>
      <c r="I309" s="62"/>
      <c r="J309" s="61"/>
      <c r="K309" s="62"/>
      <c r="L309" s="62"/>
      <c r="M309" s="62"/>
      <c r="N309" s="62"/>
      <c r="O309" s="62"/>
      <c r="P309" s="62"/>
      <c r="Q309" s="62"/>
      <c r="R309" s="62"/>
      <c r="S309" s="62"/>
      <c r="Y309" s="64"/>
    </row>
    <row r="310" spans="1:25" s="63" customFormat="1" x14ac:dyDescent="0.3">
      <c r="A310" s="56"/>
      <c r="B310" s="57"/>
      <c r="C310" s="270"/>
      <c r="D310" s="271"/>
      <c r="E310" s="271"/>
      <c r="F310" s="271"/>
      <c r="G310" s="271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Y310" s="64"/>
    </row>
    <row r="311" spans="1:25" s="63" customFormat="1" x14ac:dyDescent="0.3">
      <c r="A311" s="56"/>
      <c r="B311" s="57"/>
      <c r="C311" s="58"/>
      <c r="D311" s="59"/>
      <c r="E311" s="60"/>
      <c r="F311" s="61"/>
      <c r="G311" s="62"/>
      <c r="H311" s="61"/>
      <c r="I311" s="62"/>
      <c r="J311" s="61"/>
      <c r="K311" s="62"/>
      <c r="L311" s="62"/>
      <c r="M311" s="62"/>
      <c r="N311" s="62"/>
      <c r="O311" s="62"/>
      <c r="P311" s="62"/>
      <c r="Q311" s="62"/>
      <c r="R311" s="62"/>
      <c r="S311" s="62"/>
      <c r="Y311" s="64"/>
    </row>
    <row r="312" spans="1:25" s="63" customFormat="1" x14ac:dyDescent="0.3">
      <c r="A312" s="56"/>
      <c r="B312" s="57"/>
      <c r="C312" s="270"/>
      <c r="D312" s="271"/>
      <c r="E312" s="271"/>
      <c r="F312" s="271"/>
      <c r="G312" s="271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Y312" s="64"/>
    </row>
    <row r="313" spans="1:25" s="63" customFormat="1" x14ac:dyDescent="0.3">
      <c r="A313" s="56"/>
      <c r="B313" s="57"/>
      <c r="C313" s="58"/>
      <c r="D313" s="59"/>
      <c r="E313" s="60"/>
      <c r="F313" s="61"/>
      <c r="G313" s="62"/>
      <c r="H313" s="61"/>
      <c r="I313" s="62"/>
      <c r="J313" s="61"/>
      <c r="K313" s="62"/>
      <c r="L313" s="62"/>
      <c r="M313" s="62"/>
      <c r="N313" s="62"/>
      <c r="O313" s="62"/>
      <c r="P313" s="62"/>
      <c r="Q313" s="62"/>
      <c r="R313" s="62"/>
      <c r="S313" s="62"/>
      <c r="Y313" s="64"/>
    </row>
    <row r="314" spans="1:25" s="63" customFormat="1" x14ac:dyDescent="0.3">
      <c r="A314" s="56"/>
      <c r="B314" s="57"/>
      <c r="C314" s="270"/>
      <c r="D314" s="271"/>
      <c r="E314" s="271"/>
      <c r="F314" s="271"/>
      <c r="G314" s="271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Y314" s="64"/>
    </row>
    <row r="315" spans="1:25" s="63" customFormat="1" x14ac:dyDescent="0.3">
      <c r="A315" s="56"/>
      <c r="B315" s="57"/>
      <c r="C315" s="58"/>
      <c r="D315" s="59"/>
      <c r="E315" s="60"/>
      <c r="F315" s="61"/>
      <c r="G315" s="62"/>
      <c r="H315" s="61"/>
      <c r="I315" s="62"/>
      <c r="J315" s="61"/>
      <c r="K315" s="62"/>
      <c r="L315" s="62"/>
      <c r="M315" s="62"/>
      <c r="N315" s="62"/>
      <c r="O315" s="62"/>
      <c r="P315" s="62"/>
      <c r="Q315" s="62"/>
      <c r="R315" s="62"/>
      <c r="S315" s="62"/>
      <c r="Y315" s="64"/>
    </row>
    <row r="316" spans="1:25" s="63" customFormat="1" x14ac:dyDescent="0.3">
      <c r="A316" s="56"/>
      <c r="B316" s="57"/>
      <c r="C316" s="270"/>
      <c r="D316" s="271"/>
      <c r="E316" s="271"/>
      <c r="F316" s="271"/>
      <c r="G316" s="271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Y316" s="64"/>
    </row>
    <row r="317" spans="1:25" s="63" customFormat="1" x14ac:dyDescent="0.3">
      <c r="A317" s="56"/>
      <c r="B317" s="57"/>
      <c r="C317" s="58"/>
      <c r="D317" s="59"/>
      <c r="E317" s="60"/>
      <c r="F317" s="61"/>
      <c r="G317" s="62"/>
      <c r="H317" s="61"/>
      <c r="I317" s="62"/>
      <c r="J317" s="61"/>
      <c r="K317" s="62"/>
      <c r="L317" s="62"/>
      <c r="M317" s="62"/>
      <c r="N317" s="62"/>
      <c r="O317" s="62"/>
      <c r="P317" s="62"/>
      <c r="Q317" s="62"/>
      <c r="R317" s="62"/>
      <c r="S317" s="62"/>
      <c r="Y317" s="64"/>
    </row>
    <row r="318" spans="1:25" s="63" customFormat="1" x14ac:dyDescent="0.3">
      <c r="A318" s="56"/>
      <c r="B318" s="57"/>
      <c r="C318" s="270"/>
      <c r="D318" s="271"/>
      <c r="E318" s="271"/>
      <c r="F318" s="271"/>
      <c r="G318" s="271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Y318" s="64"/>
    </row>
    <row r="319" spans="1:25" s="63" customFormat="1" x14ac:dyDescent="0.3">
      <c r="A319" s="56"/>
      <c r="B319" s="57"/>
      <c r="C319" s="58"/>
      <c r="D319" s="59"/>
      <c r="E319" s="60"/>
      <c r="F319" s="61"/>
      <c r="G319" s="62"/>
      <c r="H319" s="61"/>
      <c r="I319" s="62"/>
      <c r="J319" s="61"/>
      <c r="K319" s="62"/>
      <c r="L319" s="62"/>
      <c r="M319" s="62"/>
      <c r="N319" s="62"/>
      <c r="O319" s="62"/>
      <c r="P319" s="62"/>
      <c r="Q319" s="62"/>
      <c r="R319" s="62"/>
      <c r="S319" s="62"/>
      <c r="Y319" s="64"/>
    </row>
    <row r="320" spans="1:25" s="63" customFormat="1" x14ac:dyDescent="0.3">
      <c r="A320" s="56"/>
      <c r="B320" s="57"/>
      <c r="C320" s="270"/>
      <c r="D320" s="271"/>
      <c r="E320" s="271"/>
      <c r="F320" s="271"/>
      <c r="G320" s="271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Y320" s="64"/>
    </row>
    <row r="321" spans="1:25" s="63" customFormat="1" x14ac:dyDescent="0.3">
      <c r="A321" s="56"/>
      <c r="B321" s="57"/>
      <c r="C321" s="58"/>
      <c r="D321" s="59"/>
      <c r="E321" s="60"/>
      <c r="F321" s="61"/>
      <c r="G321" s="62"/>
      <c r="H321" s="61"/>
      <c r="I321" s="62"/>
      <c r="J321" s="61"/>
      <c r="K321" s="62"/>
      <c r="L321" s="62"/>
      <c r="M321" s="62"/>
      <c r="N321" s="62"/>
      <c r="O321" s="62"/>
      <c r="P321" s="62"/>
      <c r="Q321" s="62"/>
      <c r="R321" s="62"/>
      <c r="S321" s="62"/>
      <c r="Y321" s="64"/>
    </row>
    <row r="322" spans="1:25" s="63" customFormat="1" x14ac:dyDescent="0.3">
      <c r="A322" s="56"/>
      <c r="B322" s="57"/>
      <c r="C322" s="270"/>
      <c r="D322" s="271"/>
      <c r="E322" s="271"/>
      <c r="F322" s="271"/>
      <c r="G322" s="271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Y322" s="64"/>
    </row>
    <row r="323" spans="1:25" s="63" customFormat="1" x14ac:dyDescent="0.3">
      <c r="A323" s="56"/>
      <c r="B323" s="57"/>
      <c r="C323" s="58"/>
      <c r="D323" s="59"/>
      <c r="E323" s="60"/>
      <c r="F323" s="61"/>
      <c r="G323" s="62"/>
      <c r="H323" s="61"/>
      <c r="I323" s="62"/>
      <c r="J323" s="61"/>
      <c r="K323" s="62"/>
      <c r="L323" s="62"/>
      <c r="M323" s="62"/>
      <c r="N323" s="62"/>
      <c r="O323" s="62"/>
      <c r="P323" s="62"/>
      <c r="Q323" s="62"/>
      <c r="R323" s="62"/>
      <c r="S323" s="62"/>
      <c r="Y323" s="64"/>
    </row>
    <row r="324" spans="1:25" s="63" customFormat="1" x14ac:dyDescent="0.3">
      <c r="A324" s="56"/>
      <c r="B324" s="57"/>
      <c r="C324" s="270"/>
      <c r="D324" s="271"/>
      <c r="E324" s="271"/>
      <c r="F324" s="271"/>
      <c r="G324" s="271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</row>
    <row r="325" spans="1:25" s="63" customFormat="1" x14ac:dyDescent="0.3">
      <c r="A325" s="56"/>
      <c r="B325" s="57"/>
      <c r="C325" s="58"/>
      <c r="D325" s="59"/>
      <c r="E325" s="60"/>
      <c r="F325" s="61"/>
      <c r="G325" s="62"/>
      <c r="H325" s="61"/>
      <c r="I325" s="62"/>
      <c r="J325" s="61"/>
      <c r="K325" s="62"/>
      <c r="L325" s="62"/>
      <c r="M325" s="62"/>
      <c r="N325" s="62"/>
      <c r="O325" s="62"/>
      <c r="P325" s="62"/>
      <c r="Q325" s="62"/>
      <c r="R325" s="62"/>
      <c r="S325" s="62"/>
    </row>
    <row r="326" spans="1:25" s="63" customFormat="1" x14ac:dyDescent="0.3">
      <c r="A326" s="56"/>
      <c r="B326" s="57"/>
      <c r="C326" s="270"/>
      <c r="D326" s="271"/>
      <c r="E326" s="271"/>
      <c r="F326" s="271"/>
      <c r="G326" s="271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</row>
    <row r="327" spans="1:25" s="63" customFormat="1" x14ac:dyDescent="0.3">
      <c r="A327" s="56"/>
      <c r="B327" s="57"/>
      <c r="C327" s="58"/>
      <c r="D327" s="59"/>
      <c r="E327" s="60"/>
      <c r="F327" s="61"/>
      <c r="G327" s="62"/>
      <c r="H327" s="61"/>
      <c r="I327" s="62"/>
      <c r="J327" s="61"/>
      <c r="K327" s="62"/>
      <c r="L327" s="62"/>
      <c r="M327" s="62"/>
      <c r="N327" s="62"/>
      <c r="O327" s="62"/>
      <c r="P327" s="62"/>
      <c r="Q327" s="62"/>
      <c r="R327" s="62"/>
      <c r="S327" s="62"/>
    </row>
    <row r="328" spans="1:25" s="63" customFormat="1" x14ac:dyDescent="0.3">
      <c r="A328" s="56"/>
      <c r="B328" s="57"/>
      <c r="C328" s="272"/>
      <c r="D328" s="273"/>
      <c r="E328" s="273"/>
      <c r="F328" s="273"/>
      <c r="G328" s="273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</row>
    <row r="329" spans="1:25" s="63" customFormat="1" x14ac:dyDescent="0.3">
      <c r="A329" s="56"/>
      <c r="B329" s="57"/>
      <c r="C329" s="270"/>
      <c r="D329" s="271"/>
      <c r="E329" s="271"/>
      <c r="F329" s="271"/>
      <c r="G329" s="271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</row>
    <row r="330" spans="1:25" s="63" customFormat="1" x14ac:dyDescent="0.3">
      <c r="A330" s="56"/>
      <c r="B330" s="57"/>
      <c r="C330" s="58"/>
      <c r="D330" s="59"/>
      <c r="E330" s="60"/>
      <c r="F330" s="61"/>
      <c r="G330" s="62"/>
      <c r="H330" s="61"/>
      <c r="I330" s="62"/>
      <c r="J330" s="61"/>
      <c r="K330" s="62"/>
      <c r="L330" s="62"/>
      <c r="M330" s="62"/>
      <c r="N330" s="62"/>
      <c r="O330" s="62"/>
      <c r="P330" s="62"/>
      <c r="Q330" s="62"/>
      <c r="R330" s="62"/>
      <c r="S330" s="62"/>
    </row>
    <row r="331" spans="1:25" s="63" customFormat="1" x14ac:dyDescent="0.3">
      <c r="A331" s="56"/>
      <c r="B331" s="57"/>
      <c r="C331" s="270"/>
      <c r="D331" s="271"/>
      <c r="E331" s="271"/>
      <c r="F331" s="271"/>
      <c r="G331" s="271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</row>
    <row r="332" spans="1:25" s="63" customFormat="1" x14ac:dyDescent="0.3">
      <c r="A332" s="56"/>
      <c r="B332" s="57"/>
      <c r="C332" s="58"/>
      <c r="D332" s="59"/>
      <c r="E332" s="60"/>
      <c r="F332" s="61"/>
      <c r="G332" s="62"/>
      <c r="H332" s="61"/>
      <c r="I332" s="62"/>
      <c r="J332" s="61"/>
      <c r="K332" s="62"/>
      <c r="L332" s="62"/>
      <c r="M332" s="62"/>
      <c r="N332" s="62"/>
      <c r="O332" s="62"/>
      <c r="P332" s="62"/>
      <c r="Q332" s="62"/>
      <c r="R332" s="62"/>
      <c r="S332" s="62"/>
    </row>
    <row r="333" spans="1:25" s="63" customFormat="1" x14ac:dyDescent="0.3">
      <c r="A333" s="56"/>
      <c r="B333" s="57"/>
      <c r="C333" s="270"/>
      <c r="D333" s="271"/>
      <c r="E333" s="271"/>
      <c r="F333" s="271"/>
      <c r="G333" s="271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</row>
    <row r="334" spans="1:25" s="63" customFormat="1" x14ac:dyDescent="0.3">
      <c r="A334" s="56"/>
      <c r="B334" s="57"/>
      <c r="C334" s="58"/>
      <c r="D334" s="59"/>
      <c r="E334" s="60"/>
      <c r="F334" s="61"/>
      <c r="G334" s="62"/>
      <c r="H334" s="61"/>
      <c r="I334" s="62"/>
      <c r="J334" s="61"/>
      <c r="K334" s="62"/>
      <c r="L334" s="62"/>
      <c r="M334" s="62"/>
      <c r="N334" s="62"/>
      <c r="O334" s="62"/>
      <c r="P334" s="62"/>
      <c r="Q334" s="62"/>
      <c r="R334" s="62"/>
      <c r="S334" s="62"/>
    </row>
    <row r="335" spans="1:25" s="63" customFormat="1" x14ac:dyDescent="0.3">
      <c r="A335" s="56"/>
      <c r="B335" s="57"/>
      <c r="C335" s="270"/>
      <c r="D335" s="271"/>
      <c r="E335" s="271"/>
      <c r="F335" s="271"/>
      <c r="G335" s="271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</row>
    <row r="336" spans="1:25" s="63" customFormat="1" x14ac:dyDescent="0.3">
      <c r="A336" s="56"/>
      <c r="B336" s="57"/>
      <c r="C336" s="58"/>
      <c r="D336" s="59"/>
      <c r="E336" s="60"/>
      <c r="F336" s="61"/>
      <c r="G336" s="62"/>
      <c r="H336" s="61"/>
      <c r="I336" s="62"/>
      <c r="J336" s="61"/>
      <c r="K336" s="62"/>
      <c r="L336" s="62"/>
      <c r="M336" s="62"/>
      <c r="N336" s="62"/>
      <c r="O336" s="62"/>
      <c r="P336" s="62"/>
      <c r="Q336" s="62"/>
      <c r="R336" s="62"/>
      <c r="S336" s="62"/>
    </row>
    <row r="337" spans="1:19" s="63" customFormat="1" x14ac:dyDescent="0.3">
      <c r="A337" s="56"/>
      <c r="B337" s="57"/>
      <c r="C337" s="270"/>
      <c r="D337" s="271"/>
      <c r="E337" s="271"/>
      <c r="F337" s="271"/>
      <c r="G337" s="271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</row>
    <row r="338" spans="1:19" s="63" customFormat="1" x14ac:dyDescent="0.3">
      <c r="A338" s="56"/>
      <c r="B338" s="57"/>
      <c r="C338" s="58"/>
      <c r="D338" s="59"/>
      <c r="E338" s="60"/>
      <c r="F338" s="61"/>
      <c r="G338" s="62"/>
      <c r="H338" s="61"/>
      <c r="I338" s="62"/>
      <c r="J338" s="61"/>
      <c r="K338" s="62"/>
      <c r="L338" s="62"/>
      <c r="M338" s="62"/>
      <c r="N338" s="62"/>
      <c r="O338" s="62"/>
      <c r="P338" s="62"/>
      <c r="Q338" s="62"/>
      <c r="R338" s="62"/>
      <c r="S338" s="62"/>
    </row>
    <row r="339" spans="1:19" s="63" customFormat="1" x14ac:dyDescent="0.3">
      <c r="A339" s="56"/>
      <c r="B339" s="57"/>
      <c r="C339" s="272"/>
      <c r="D339" s="273"/>
      <c r="E339" s="273"/>
      <c r="F339" s="273"/>
      <c r="G339" s="273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</row>
    <row r="340" spans="1:19" s="63" customFormat="1" x14ac:dyDescent="0.3">
      <c r="A340" s="56"/>
      <c r="B340" s="57"/>
      <c r="C340" s="270"/>
      <c r="D340" s="271"/>
      <c r="E340" s="271"/>
      <c r="F340" s="271"/>
      <c r="G340" s="271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</row>
    <row r="341" spans="1:19" s="63" customFormat="1" x14ac:dyDescent="0.3">
      <c r="A341" s="56"/>
      <c r="B341" s="57"/>
      <c r="C341" s="58"/>
      <c r="D341" s="59"/>
      <c r="E341" s="60"/>
      <c r="F341" s="61"/>
      <c r="G341" s="62"/>
      <c r="H341" s="61"/>
      <c r="I341" s="62"/>
      <c r="J341" s="61"/>
      <c r="K341" s="62"/>
      <c r="L341" s="62"/>
      <c r="M341" s="62"/>
      <c r="N341" s="62"/>
      <c r="O341" s="62"/>
      <c r="P341" s="62"/>
      <c r="Q341" s="62"/>
      <c r="R341" s="62"/>
      <c r="S341" s="62"/>
    </row>
    <row r="342" spans="1:19" s="63" customFormat="1" x14ac:dyDescent="0.3">
      <c r="A342" s="56"/>
      <c r="B342" s="57"/>
      <c r="C342" s="272"/>
      <c r="D342" s="273"/>
      <c r="E342" s="273"/>
      <c r="F342" s="273"/>
      <c r="G342" s="273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</row>
    <row r="343" spans="1:19" s="63" customFormat="1" x14ac:dyDescent="0.3">
      <c r="A343" s="56"/>
      <c r="B343" s="57"/>
      <c r="C343" s="270"/>
      <c r="D343" s="271"/>
      <c r="E343" s="271"/>
      <c r="F343" s="271"/>
      <c r="G343" s="271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</row>
    <row r="344" spans="1:19" s="63" customFormat="1" x14ac:dyDescent="0.3">
      <c r="A344" s="56"/>
      <c r="B344" s="57"/>
      <c r="C344" s="58"/>
      <c r="D344" s="59"/>
      <c r="E344" s="60"/>
      <c r="F344" s="61"/>
      <c r="G344" s="62"/>
      <c r="H344" s="61"/>
      <c r="I344" s="62"/>
      <c r="J344" s="61"/>
      <c r="K344" s="62"/>
      <c r="L344" s="62"/>
      <c r="M344" s="62"/>
      <c r="N344" s="62"/>
      <c r="O344" s="62"/>
      <c r="P344" s="62"/>
      <c r="Q344" s="62"/>
      <c r="R344" s="62"/>
      <c r="S344" s="62"/>
    </row>
    <row r="345" spans="1:19" s="63" customFormat="1" x14ac:dyDescent="0.3">
      <c r="A345" s="56"/>
      <c r="B345" s="57"/>
      <c r="C345" s="270"/>
      <c r="D345" s="271"/>
      <c r="E345" s="271"/>
      <c r="F345" s="271"/>
      <c r="G345" s="271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</row>
    <row r="346" spans="1:19" s="63" customFormat="1" x14ac:dyDescent="0.3">
      <c r="A346" s="56"/>
      <c r="B346" s="57"/>
      <c r="C346" s="58"/>
      <c r="D346" s="59"/>
      <c r="E346" s="60"/>
      <c r="F346" s="61"/>
      <c r="G346" s="62"/>
      <c r="H346" s="61"/>
      <c r="I346" s="62"/>
      <c r="J346" s="61"/>
      <c r="K346" s="62"/>
      <c r="L346" s="62"/>
      <c r="M346" s="62"/>
      <c r="N346" s="62"/>
      <c r="O346" s="62"/>
      <c r="P346" s="62"/>
      <c r="Q346" s="62"/>
      <c r="R346" s="62"/>
      <c r="S346" s="62"/>
    </row>
    <row r="347" spans="1:19" s="63" customFormat="1" x14ac:dyDescent="0.3">
      <c r="A347" s="56"/>
      <c r="B347" s="57"/>
      <c r="C347" s="270"/>
      <c r="D347" s="271"/>
      <c r="E347" s="271"/>
      <c r="F347" s="271"/>
      <c r="G347" s="271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</row>
    <row r="348" spans="1:19" s="63" customFormat="1" x14ac:dyDescent="0.3">
      <c r="A348" s="56"/>
      <c r="B348" s="57"/>
      <c r="C348" s="58"/>
      <c r="D348" s="59"/>
      <c r="E348" s="60"/>
      <c r="F348" s="61"/>
      <c r="G348" s="62"/>
      <c r="H348" s="61"/>
      <c r="I348" s="62"/>
      <c r="J348" s="61"/>
      <c r="K348" s="62"/>
      <c r="L348" s="62"/>
      <c r="M348" s="62"/>
      <c r="N348" s="62"/>
      <c r="O348" s="62"/>
      <c r="P348" s="62"/>
      <c r="Q348" s="62"/>
      <c r="R348" s="62"/>
      <c r="S348" s="62"/>
    </row>
    <row r="349" spans="1:19" s="63" customFormat="1" x14ac:dyDescent="0.3">
      <c r="A349" s="56"/>
      <c r="B349" s="57"/>
      <c r="C349" s="270"/>
      <c r="D349" s="271"/>
      <c r="E349" s="271"/>
      <c r="F349" s="271"/>
      <c r="G349" s="271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</row>
    <row r="350" spans="1:19" s="63" customFormat="1" x14ac:dyDescent="0.3">
      <c r="A350" s="75"/>
      <c r="B350" s="76"/>
      <c r="C350" s="77"/>
      <c r="D350" s="78"/>
      <c r="E350" s="79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</row>
    <row r="351" spans="1:19" s="63" customFormat="1" x14ac:dyDescent="0.3">
      <c r="A351" s="56"/>
      <c r="B351" s="57"/>
      <c r="C351" s="58"/>
      <c r="D351" s="59"/>
      <c r="E351" s="60"/>
      <c r="F351" s="61"/>
      <c r="G351" s="62"/>
      <c r="H351" s="61"/>
      <c r="I351" s="62"/>
      <c r="J351" s="61"/>
      <c r="K351" s="62"/>
      <c r="L351" s="62"/>
      <c r="M351" s="62"/>
      <c r="N351" s="62"/>
      <c r="O351" s="62"/>
      <c r="P351" s="62"/>
      <c r="Q351" s="62"/>
      <c r="R351" s="62"/>
      <c r="S351" s="62"/>
    </row>
    <row r="352" spans="1:19" s="63" customFormat="1" x14ac:dyDescent="0.3">
      <c r="A352" s="56"/>
      <c r="B352" s="57"/>
      <c r="C352" s="270"/>
      <c r="D352" s="271"/>
      <c r="E352" s="271"/>
      <c r="F352" s="271"/>
      <c r="G352" s="271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</row>
    <row r="353" spans="1:19" s="63" customFormat="1" x14ac:dyDescent="0.3">
      <c r="A353" s="56"/>
      <c r="B353" s="57"/>
      <c r="C353" s="58"/>
      <c r="D353" s="59"/>
      <c r="E353" s="60"/>
      <c r="F353" s="61"/>
      <c r="G353" s="62"/>
      <c r="H353" s="61"/>
      <c r="I353" s="62"/>
      <c r="J353" s="61"/>
      <c r="K353" s="62"/>
      <c r="L353" s="62"/>
      <c r="M353" s="62"/>
      <c r="N353" s="62"/>
      <c r="O353" s="62"/>
      <c r="P353" s="62"/>
      <c r="Q353" s="62"/>
      <c r="R353" s="62"/>
      <c r="S353" s="62"/>
    </row>
    <row r="354" spans="1:19" s="63" customFormat="1" x14ac:dyDescent="0.3">
      <c r="A354" s="56"/>
      <c r="B354" s="57"/>
      <c r="C354" s="270"/>
      <c r="D354" s="271"/>
      <c r="E354" s="271"/>
      <c r="F354" s="271"/>
      <c r="G354" s="271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</row>
    <row r="355" spans="1:19" s="63" customFormat="1" x14ac:dyDescent="0.3">
      <c r="A355" s="56"/>
      <c r="B355" s="57"/>
      <c r="C355" s="58"/>
      <c r="D355" s="59"/>
      <c r="E355" s="60"/>
      <c r="F355" s="61"/>
      <c r="G355" s="62"/>
      <c r="H355" s="61"/>
      <c r="I355" s="62"/>
      <c r="J355" s="61"/>
      <c r="K355" s="62"/>
      <c r="L355" s="62"/>
      <c r="M355" s="62"/>
      <c r="N355" s="62"/>
      <c r="O355" s="62"/>
      <c r="P355" s="62"/>
      <c r="Q355" s="62"/>
      <c r="R355" s="62"/>
      <c r="S355" s="62"/>
    </row>
    <row r="356" spans="1:19" s="63" customFormat="1" x14ac:dyDescent="0.3">
      <c r="A356" s="56"/>
      <c r="B356" s="57"/>
      <c r="C356" s="270"/>
      <c r="D356" s="271"/>
      <c r="E356" s="271"/>
      <c r="F356" s="271"/>
      <c r="G356" s="271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</row>
    <row r="357" spans="1:19" s="63" customFormat="1" x14ac:dyDescent="0.3">
      <c r="A357" s="75"/>
      <c r="B357" s="76"/>
      <c r="C357" s="77"/>
      <c r="D357" s="78"/>
      <c r="E357" s="79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</row>
    <row r="358" spans="1:19" s="63" customFormat="1" x14ac:dyDescent="0.3">
      <c r="A358" s="56"/>
      <c r="B358" s="57"/>
      <c r="C358" s="58"/>
      <c r="D358" s="59"/>
      <c r="E358" s="60"/>
      <c r="F358" s="61"/>
      <c r="G358" s="62"/>
      <c r="H358" s="61"/>
      <c r="I358" s="62"/>
      <c r="J358" s="61"/>
      <c r="K358" s="62"/>
      <c r="L358" s="62"/>
      <c r="M358" s="62"/>
      <c r="N358" s="62"/>
      <c r="O358" s="62"/>
      <c r="P358" s="62"/>
      <c r="Q358" s="62"/>
      <c r="R358" s="62"/>
      <c r="S358" s="62"/>
    </row>
    <row r="359" spans="1:19" s="63" customFormat="1" x14ac:dyDescent="0.3">
      <c r="A359" s="56"/>
      <c r="B359" s="57"/>
      <c r="C359" s="272"/>
      <c r="D359" s="273"/>
      <c r="E359" s="273"/>
      <c r="F359" s="273"/>
      <c r="G359" s="273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</row>
    <row r="360" spans="1:19" s="63" customFormat="1" x14ac:dyDescent="0.3">
      <c r="A360" s="56"/>
      <c r="B360" s="57"/>
      <c r="C360" s="270"/>
      <c r="D360" s="271"/>
      <c r="E360" s="271"/>
      <c r="F360" s="271"/>
      <c r="G360" s="271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</row>
    <row r="361" spans="1:19" s="63" customFormat="1" x14ac:dyDescent="0.3">
      <c r="A361" s="56"/>
      <c r="B361" s="57"/>
      <c r="C361" s="58"/>
      <c r="D361" s="59"/>
      <c r="E361" s="60"/>
      <c r="F361" s="61"/>
      <c r="G361" s="62"/>
      <c r="H361" s="61"/>
      <c r="I361" s="62"/>
      <c r="J361" s="61"/>
      <c r="K361" s="62"/>
      <c r="L361" s="62"/>
      <c r="M361" s="62"/>
      <c r="N361" s="62"/>
      <c r="O361" s="62"/>
      <c r="P361" s="62"/>
      <c r="Q361" s="62"/>
      <c r="R361" s="62"/>
      <c r="S361" s="62"/>
    </row>
    <row r="362" spans="1:19" s="63" customFormat="1" x14ac:dyDescent="0.3">
      <c r="A362" s="56"/>
      <c r="B362" s="57"/>
      <c r="C362" s="270"/>
      <c r="D362" s="271"/>
      <c r="E362" s="271"/>
      <c r="F362" s="271"/>
      <c r="G362" s="27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</row>
    <row r="363" spans="1:19" s="63" customFormat="1" x14ac:dyDescent="0.3">
      <c r="A363" s="56"/>
      <c r="B363" s="57"/>
      <c r="C363" s="58"/>
      <c r="D363" s="59"/>
      <c r="E363" s="60"/>
      <c r="F363" s="61"/>
      <c r="G363" s="62"/>
      <c r="H363" s="61"/>
      <c r="I363" s="62"/>
      <c r="J363" s="61"/>
      <c r="K363" s="62"/>
      <c r="L363" s="62"/>
      <c r="M363" s="62"/>
      <c r="N363" s="62"/>
      <c r="O363" s="62"/>
      <c r="P363" s="62"/>
      <c r="Q363" s="62"/>
      <c r="R363" s="62"/>
      <c r="S363" s="62"/>
    </row>
    <row r="364" spans="1:19" s="63" customFormat="1" x14ac:dyDescent="0.3">
      <c r="A364" s="56"/>
      <c r="B364" s="57"/>
      <c r="C364" s="270"/>
      <c r="D364" s="271"/>
      <c r="E364" s="271"/>
      <c r="F364" s="271"/>
      <c r="G364" s="27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</row>
    <row r="365" spans="1:19" s="63" customFormat="1" x14ac:dyDescent="0.3">
      <c r="A365" s="56"/>
      <c r="B365" s="57"/>
      <c r="C365" s="58"/>
      <c r="D365" s="59"/>
      <c r="E365" s="60"/>
      <c r="F365" s="61"/>
      <c r="G365" s="62"/>
      <c r="H365" s="61"/>
      <c r="I365" s="62"/>
      <c r="J365" s="61"/>
      <c r="K365" s="62"/>
      <c r="L365" s="62"/>
      <c r="M365" s="62"/>
      <c r="N365" s="62"/>
      <c r="O365" s="62"/>
      <c r="P365" s="62"/>
      <c r="Q365" s="62"/>
      <c r="R365" s="62"/>
      <c r="S365" s="62"/>
    </row>
    <row r="366" spans="1:19" s="63" customFormat="1" x14ac:dyDescent="0.3">
      <c r="A366" s="56"/>
      <c r="B366" s="57"/>
      <c r="C366" s="270"/>
      <c r="D366" s="271"/>
      <c r="E366" s="271"/>
      <c r="F366" s="271"/>
      <c r="G366" s="27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</row>
    <row r="367" spans="1:19" s="63" customFormat="1" x14ac:dyDescent="0.3">
      <c r="A367" s="56"/>
      <c r="B367" s="57"/>
      <c r="C367" s="58"/>
      <c r="D367" s="59"/>
      <c r="E367" s="60"/>
      <c r="F367" s="61"/>
      <c r="G367" s="62"/>
      <c r="H367" s="61"/>
      <c r="I367" s="62"/>
      <c r="J367" s="61"/>
      <c r="K367" s="62"/>
      <c r="L367" s="62"/>
      <c r="M367" s="62"/>
      <c r="N367" s="62"/>
      <c r="O367" s="62"/>
      <c r="P367" s="62"/>
      <c r="Q367" s="62"/>
      <c r="R367" s="62"/>
      <c r="S367" s="62"/>
    </row>
    <row r="368" spans="1:19" s="63" customFormat="1" x14ac:dyDescent="0.3">
      <c r="A368" s="56"/>
      <c r="B368" s="57"/>
      <c r="C368" s="270"/>
      <c r="D368" s="271"/>
      <c r="E368" s="271"/>
      <c r="F368" s="271"/>
      <c r="G368" s="271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</row>
    <row r="369" spans="1:19" s="63" customFormat="1" x14ac:dyDescent="0.3">
      <c r="A369" s="56"/>
      <c r="B369" s="57"/>
      <c r="C369" s="58"/>
      <c r="D369" s="59"/>
      <c r="E369" s="60"/>
      <c r="F369" s="61"/>
      <c r="G369" s="62"/>
      <c r="H369" s="61"/>
      <c r="I369" s="62"/>
      <c r="J369" s="61"/>
      <c r="K369" s="62"/>
      <c r="L369" s="62"/>
      <c r="M369" s="62"/>
      <c r="N369" s="62"/>
      <c r="O369" s="62"/>
      <c r="P369" s="62"/>
      <c r="Q369" s="62"/>
      <c r="R369" s="62"/>
      <c r="S369" s="62"/>
    </row>
    <row r="370" spans="1:19" s="63" customFormat="1" x14ac:dyDescent="0.3">
      <c r="A370" s="56"/>
      <c r="B370" s="57"/>
      <c r="C370" s="270"/>
      <c r="D370" s="271"/>
      <c r="E370" s="271"/>
      <c r="F370" s="271"/>
      <c r="G370" s="271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</row>
    <row r="371" spans="1:19" s="63" customFormat="1" x14ac:dyDescent="0.3">
      <c r="A371" s="56"/>
      <c r="B371" s="57"/>
      <c r="C371" s="58"/>
      <c r="D371" s="59"/>
      <c r="E371" s="60"/>
      <c r="F371" s="61"/>
      <c r="G371" s="62"/>
      <c r="H371" s="61"/>
      <c r="I371" s="62"/>
      <c r="J371" s="61"/>
      <c r="K371" s="62"/>
      <c r="L371" s="62"/>
      <c r="M371" s="62"/>
      <c r="N371" s="62"/>
      <c r="O371" s="62"/>
      <c r="P371" s="62"/>
      <c r="Q371" s="62"/>
      <c r="R371" s="62"/>
      <c r="S371" s="62"/>
    </row>
    <row r="372" spans="1:19" s="63" customFormat="1" x14ac:dyDescent="0.3">
      <c r="A372" s="56"/>
      <c r="B372" s="57"/>
      <c r="C372" s="272"/>
      <c r="D372" s="273"/>
      <c r="E372" s="273"/>
      <c r="F372" s="273"/>
      <c r="G372" s="273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</row>
    <row r="373" spans="1:19" s="63" customFormat="1" x14ac:dyDescent="0.3">
      <c r="A373" s="56"/>
      <c r="B373" s="57"/>
      <c r="C373" s="270"/>
      <c r="D373" s="271"/>
      <c r="E373" s="271"/>
      <c r="F373" s="271"/>
      <c r="G373" s="271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</row>
    <row r="374" spans="1:19" s="63" customFormat="1" x14ac:dyDescent="0.3">
      <c r="A374" s="75"/>
      <c r="B374" s="76"/>
      <c r="C374" s="77"/>
      <c r="D374" s="78"/>
      <c r="E374" s="79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</row>
    <row r="375" spans="1:19" s="63" customFormat="1" x14ac:dyDescent="0.3">
      <c r="A375" s="56"/>
      <c r="B375" s="57"/>
      <c r="C375" s="58"/>
      <c r="D375" s="59"/>
      <c r="E375" s="60"/>
      <c r="F375" s="61"/>
      <c r="G375" s="62"/>
      <c r="H375" s="61"/>
      <c r="I375" s="62"/>
      <c r="J375" s="61"/>
      <c r="K375" s="62"/>
      <c r="L375" s="62"/>
      <c r="M375" s="62"/>
      <c r="N375" s="62"/>
      <c r="O375" s="62"/>
      <c r="P375" s="62"/>
      <c r="Q375" s="62"/>
      <c r="R375" s="62"/>
      <c r="S375" s="62"/>
    </row>
    <row r="376" spans="1:19" s="63" customFormat="1" x14ac:dyDescent="0.3">
      <c r="A376" s="56"/>
      <c r="B376" s="57"/>
      <c r="C376" s="270"/>
      <c r="D376" s="271"/>
      <c r="E376" s="271"/>
      <c r="F376" s="271"/>
      <c r="G376" s="271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</row>
    <row r="377" spans="1:19" s="63" customFormat="1" x14ac:dyDescent="0.3">
      <c r="A377" s="56"/>
      <c r="B377" s="57"/>
      <c r="C377" s="58"/>
      <c r="D377" s="59"/>
      <c r="E377" s="60"/>
      <c r="F377" s="61"/>
      <c r="G377" s="62"/>
      <c r="H377" s="61"/>
      <c r="I377" s="62"/>
      <c r="J377" s="61"/>
      <c r="K377" s="62"/>
      <c r="L377" s="62"/>
      <c r="M377" s="62"/>
      <c r="N377" s="62"/>
      <c r="O377" s="62"/>
      <c r="P377" s="62"/>
      <c r="Q377" s="62"/>
      <c r="R377" s="62"/>
      <c r="S377" s="62"/>
    </row>
    <row r="378" spans="1:19" s="63" customFormat="1" x14ac:dyDescent="0.3">
      <c r="A378" s="56"/>
      <c r="B378" s="57"/>
      <c r="C378" s="272"/>
      <c r="D378" s="273"/>
      <c r="E378" s="273"/>
      <c r="F378" s="273"/>
      <c r="G378" s="273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</row>
    <row r="379" spans="1:19" s="63" customFormat="1" x14ac:dyDescent="0.3">
      <c r="A379" s="56"/>
      <c r="B379" s="57"/>
      <c r="C379" s="270"/>
      <c r="D379" s="271"/>
      <c r="E379" s="271"/>
      <c r="F379" s="271"/>
      <c r="G379" s="271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</row>
    <row r="380" spans="1:19" s="63" customFormat="1" x14ac:dyDescent="0.3">
      <c r="A380" s="56"/>
      <c r="B380" s="57"/>
      <c r="C380" s="58"/>
      <c r="D380" s="59"/>
      <c r="E380" s="60"/>
      <c r="F380" s="61"/>
      <c r="G380" s="62"/>
      <c r="H380" s="61"/>
      <c r="I380" s="62"/>
      <c r="J380" s="61"/>
      <c r="K380" s="62"/>
      <c r="L380" s="62"/>
      <c r="M380" s="62"/>
      <c r="N380" s="62"/>
      <c r="O380" s="62"/>
      <c r="P380" s="62"/>
      <c r="Q380" s="62"/>
      <c r="R380" s="62"/>
      <c r="S380" s="62"/>
    </row>
    <row r="381" spans="1:19" s="63" customFormat="1" x14ac:dyDescent="0.3">
      <c r="A381" s="56"/>
      <c r="B381" s="57"/>
      <c r="C381" s="270"/>
      <c r="D381" s="271"/>
      <c r="E381" s="271"/>
      <c r="F381" s="271"/>
      <c r="G381" s="271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</row>
    <row r="382" spans="1:19" s="63" customFormat="1" x14ac:dyDescent="0.3">
      <c r="A382" s="56"/>
      <c r="B382" s="57"/>
      <c r="C382" s="58"/>
      <c r="D382" s="59"/>
      <c r="E382" s="60"/>
      <c r="F382" s="61"/>
      <c r="G382" s="62"/>
      <c r="H382" s="61"/>
      <c r="I382" s="62"/>
      <c r="J382" s="61"/>
      <c r="K382" s="62"/>
      <c r="L382" s="62"/>
      <c r="M382" s="62"/>
      <c r="N382" s="62"/>
      <c r="O382" s="62"/>
      <c r="P382" s="62"/>
      <c r="Q382" s="62"/>
      <c r="R382" s="62"/>
      <c r="S382" s="62"/>
    </row>
    <row r="383" spans="1:19" s="63" customFormat="1" x14ac:dyDescent="0.3">
      <c r="A383" s="56"/>
      <c r="B383" s="57"/>
      <c r="C383" s="270"/>
      <c r="D383" s="271"/>
      <c r="E383" s="271"/>
      <c r="F383" s="271"/>
      <c r="G383" s="27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</row>
    <row r="384" spans="1:19" s="63" customFormat="1" x14ac:dyDescent="0.3">
      <c r="A384" s="56"/>
      <c r="B384" s="57"/>
      <c r="C384" s="58"/>
      <c r="D384" s="59"/>
      <c r="E384" s="60"/>
      <c r="F384" s="61"/>
      <c r="G384" s="62"/>
      <c r="H384" s="61"/>
      <c r="I384" s="62"/>
      <c r="J384" s="61"/>
      <c r="K384" s="62"/>
      <c r="L384" s="62"/>
      <c r="M384" s="62"/>
      <c r="N384" s="62"/>
      <c r="O384" s="62"/>
      <c r="P384" s="62"/>
      <c r="Q384" s="62"/>
      <c r="R384" s="62"/>
      <c r="S384" s="62"/>
    </row>
    <row r="385" spans="1:19" s="63" customFormat="1" x14ac:dyDescent="0.3">
      <c r="A385" s="56"/>
      <c r="B385" s="57"/>
      <c r="C385" s="272"/>
      <c r="D385" s="273"/>
      <c r="E385" s="273"/>
      <c r="F385" s="273"/>
      <c r="G385" s="273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</row>
    <row r="386" spans="1:19" s="63" customFormat="1" x14ac:dyDescent="0.3">
      <c r="A386" s="56"/>
      <c r="B386" s="57"/>
      <c r="C386" s="270"/>
      <c r="D386" s="271"/>
      <c r="E386" s="271"/>
      <c r="F386" s="271"/>
      <c r="G386" s="271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</row>
    <row r="387" spans="1:19" s="63" customFormat="1" x14ac:dyDescent="0.3">
      <c r="A387" s="56"/>
      <c r="B387" s="57"/>
      <c r="C387" s="58"/>
      <c r="D387" s="59"/>
      <c r="E387" s="60"/>
      <c r="F387" s="61"/>
      <c r="G387" s="62"/>
      <c r="H387" s="61"/>
      <c r="I387" s="62"/>
      <c r="J387" s="61"/>
      <c r="K387" s="62"/>
      <c r="L387" s="62"/>
      <c r="M387" s="62"/>
      <c r="N387" s="62"/>
      <c r="O387" s="62"/>
      <c r="P387" s="62"/>
      <c r="Q387" s="62"/>
      <c r="R387" s="62"/>
      <c r="S387" s="62"/>
    </row>
    <row r="388" spans="1:19" s="63" customFormat="1" x14ac:dyDescent="0.3">
      <c r="A388" s="56"/>
      <c r="B388" s="57"/>
      <c r="C388" s="272"/>
      <c r="D388" s="273"/>
      <c r="E388" s="273"/>
      <c r="F388" s="273"/>
      <c r="G388" s="273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</row>
    <row r="389" spans="1:19" s="63" customFormat="1" x14ac:dyDescent="0.3">
      <c r="A389" s="56"/>
      <c r="B389" s="57"/>
      <c r="C389" s="270"/>
      <c r="D389" s="271"/>
      <c r="E389" s="271"/>
      <c r="F389" s="271"/>
      <c r="G389" s="271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</row>
    <row r="390" spans="1:19" s="63" customFormat="1" x14ac:dyDescent="0.3">
      <c r="A390" s="56"/>
      <c r="B390" s="57"/>
      <c r="C390" s="58"/>
      <c r="D390" s="59"/>
      <c r="E390" s="60"/>
      <c r="F390" s="61"/>
      <c r="G390" s="62"/>
      <c r="H390" s="61"/>
      <c r="I390" s="62"/>
      <c r="J390" s="61"/>
      <c r="K390" s="62"/>
      <c r="L390" s="62"/>
      <c r="M390" s="62"/>
      <c r="N390" s="62"/>
      <c r="O390" s="62"/>
      <c r="P390" s="62"/>
      <c r="Q390" s="62"/>
      <c r="R390" s="62"/>
      <c r="S390" s="62"/>
    </row>
    <row r="391" spans="1:19" s="63" customFormat="1" x14ac:dyDescent="0.3">
      <c r="A391" s="56"/>
      <c r="B391" s="57"/>
      <c r="C391" s="272"/>
      <c r="D391" s="273"/>
      <c r="E391" s="273"/>
      <c r="F391" s="273"/>
      <c r="G391" s="273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</row>
    <row r="392" spans="1:19" s="63" customFormat="1" x14ac:dyDescent="0.3">
      <c r="A392" s="56"/>
      <c r="B392" s="57"/>
      <c r="C392" s="270"/>
      <c r="D392" s="271"/>
      <c r="E392" s="271"/>
      <c r="F392" s="271"/>
      <c r="G392" s="271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</row>
    <row r="393" spans="1:19" s="63" customFormat="1" x14ac:dyDescent="0.3">
      <c r="A393" s="56"/>
      <c r="B393" s="57"/>
      <c r="C393" s="58"/>
      <c r="D393" s="59"/>
      <c r="E393" s="60"/>
      <c r="F393" s="61"/>
      <c r="G393" s="62"/>
      <c r="H393" s="61"/>
      <c r="I393" s="62"/>
      <c r="J393" s="61"/>
      <c r="K393" s="62"/>
      <c r="L393" s="62"/>
      <c r="M393" s="62"/>
      <c r="N393" s="62"/>
      <c r="O393" s="62"/>
      <c r="P393" s="62"/>
      <c r="Q393" s="62"/>
      <c r="R393" s="62"/>
      <c r="S393" s="62"/>
    </row>
    <row r="394" spans="1:19" s="63" customFormat="1" x14ac:dyDescent="0.3">
      <c r="A394" s="56"/>
      <c r="B394" s="57"/>
      <c r="C394" s="272"/>
      <c r="D394" s="273"/>
      <c r="E394" s="273"/>
      <c r="F394" s="273"/>
      <c r="G394" s="273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</row>
    <row r="395" spans="1:19" s="63" customFormat="1" x14ac:dyDescent="0.3">
      <c r="A395" s="56"/>
      <c r="B395" s="57"/>
      <c r="C395" s="270"/>
      <c r="D395" s="271"/>
      <c r="E395" s="271"/>
      <c r="F395" s="271"/>
      <c r="G395" s="271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</row>
    <row r="396" spans="1:19" s="63" customFormat="1" x14ac:dyDescent="0.3">
      <c r="A396" s="56"/>
      <c r="B396" s="57"/>
      <c r="C396" s="58"/>
      <c r="D396" s="59"/>
      <c r="E396" s="60"/>
      <c r="F396" s="61"/>
      <c r="G396" s="62"/>
      <c r="H396" s="61"/>
      <c r="I396" s="62"/>
      <c r="J396" s="61"/>
      <c r="K396" s="62"/>
      <c r="L396" s="62"/>
      <c r="M396" s="62"/>
      <c r="N396" s="62"/>
      <c r="O396" s="62"/>
      <c r="P396" s="62"/>
      <c r="Q396" s="62"/>
      <c r="R396" s="62"/>
      <c r="S396" s="62"/>
    </row>
    <row r="397" spans="1:19" s="63" customFormat="1" x14ac:dyDescent="0.3">
      <c r="A397" s="56"/>
      <c r="B397" s="57"/>
      <c r="C397" s="272"/>
      <c r="D397" s="273"/>
      <c r="E397" s="273"/>
      <c r="F397" s="273"/>
      <c r="G397" s="273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</row>
    <row r="398" spans="1:19" s="63" customFormat="1" x14ac:dyDescent="0.3">
      <c r="A398" s="56"/>
      <c r="B398" s="57"/>
      <c r="C398" s="270"/>
      <c r="D398" s="271"/>
      <c r="E398" s="271"/>
      <c r="F398" s="271"/>
      <c r="G398" s="271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</row>
    <row r="399" spans="1:19" s="63" customFormat="1" x14ac:dyDescent="0.3">
      <c r="A399" s="75"/>
      <c r="B399" s="76"/>
      <c r="C399" s="77"/>
      <c r="D399" s="78"/>
      <c r="E399" s="79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</row>
    <row r="400" spans="1:19" s="63" customFormat="1" x14ac:dyDescent="0.3">
      <c r="A400" s="56"/>
      <c r="B400" s="57"/>
      <c r="C400" s="272"/>
      <c r="D400" s="273"/>
      <c r="E400" s="273"/>
      <c r="F400" s="273"/>
      <c r="G400" s="273"/>
      <c r="H400" s="62"/>
      <c r="I400" s="62"/>
      <c r="J400" s="62"/>
      <c r="K400" s="62"/>
      <c r="L400" s="62"/>
      <c r="M400" s="62"/>
      <c r="N400" s="60"/>
      <c r="O400" s="60"/>
      <c r="P400" s="60"/>
      <c r="Q400" s="60"/>
      <c r="R400" s="62"/>
      <c r="S400" s="62"/>
    </row>
    <row r="401" spans="1:19" s="63" customFormat="1" x14ac:dyDescent="0.3">
      <c r="A401" s="56"/>
      <c r="B401" s="57"/>
      <c r="C401" s="58"/>
      <c r="D401" s="59"/>
      <c r="E401" s="60"/>
      <c r="F401" s="61"/>
      <c r="G401" s="62"/>
      <c r="H401" s="61"/>
      <c r="I401" s="62"/>
      <c r="J401" s="61"/>
      <c r="K401" s="62"/>
      <c r="L401" s="62"/>
      <c r="M401" s="62"/>
      <c r="N401" s="60"/>
      <c r="O401" s="60"/>
      <c r="P401" s="60"/>
      <c r="Q401" s="60"/>
      <c r="R401" s="62"/>
      <c r="S401" s="62"/>
    </row>
    <row r="402" spans="1:19" s="63" customFormat="1" x14ac:dyDescent="0.3">
      <c r="A402" s="56"/>
      <c r="B402" s="57"/>
      <c r="C402" s="272"/>
      <c r="D402" s="273"/>
      <c r="E402" s="273"/>
      <c r="F402" s="273"/>
      <c r="G402" s="273"/>
      <c r="H402" s="62"/>
      <c r="I402" s="62"/>
      <c r="J402" s="62"/>
      <c r="K402" s="62"/>
      <c r="L402" s="62"/>
      <c r="M402" s="62"/>
      <c r="N402" s="60"/>
      <c r="O402" s="60"/>
      <c r="P402" s="60"/>
      <c r="Q402" s="60"/>
      <c r="R402" s="62"/>
      <c r="S402" s="62"/>
    </row>
    <row r="403" spans="1:19" s="63" customFormat="1" x14ac:dyDescent="0.3">
      <c r="A403" s="56"/>
      <c r="B403" s="57"/>
      <c r="C403" s="58"/>
      <c r="D403" s="59"/>
      <c r="E403" s="60"/>
      <c r="F403" s="61"/>
      <c r="G403" s="62"/>
      <c r="H403" s="61"/>
      <c r="I403" s="62"/>
      <c r="J403" s="61"/>
      <c r="K403" s="62"/>
      <c r="L403" s="62"/>
      <c r="M403" s="62"/>
      <c r="N403" s="60"/>
      <c r="O403" s="60"/>
      <c r="P403" s="60"/>
      <c r="Q403" s="60"/>
      <c r="R403" s="62"/>
      <c r="S403" s="62"/>
    </row>
    <row r="404" spans="1:19" s="63" customFormat="1" x14ac:dyDescent="0.3">
      <c r="A404" s="56"/>
      <c r="B404" s="57"/>
      <c r="C404" s="272"/>
      <c r="D404" s="273"/>
      <c r="E404" s="273"/>
      <c r="F404" s="273"/>
      <c r="G404" s="273"/>
      <c r="H404" s="62"/>
      <c r="I404" s="62"/>
      <c r="J404" s="62"/>
      <c r="K404" s="62"/>
      <c r="L404" s="62"/>
      <c r="M404" s="62"/>
      <c r="N404" s="60"/>
      <c r="O404" s="60"/>
      <c r="P404" s="60"/>
      <c r="Q404" s="60"/>
      <c r="R404" s="62"/>
      <c r="S404" s="62"/>
    </row>
    <row r="405" spans="1:19" s="63" customFormat="1" x14ac:dyDescent="0.3">
      <c r="A405" s="56"/>
      <c r="B405" s="57"/>
      <c r="C405" s="58"/>
      <c r="D405" s="59"/>
      <c r="E405" s="60"/>
      <c r="F405" s="61"/>
      <c r="G405" s="62"/>
      <c r="H405" s="61"/>
      <c r="I405" s="62"/>
      <c r="J405" s="61"/>
      <c r="K405" s="62"/>
      <c r="L405" s="62"/>
      <c r="M405" s="62"/>
      <c r="N405" s="60"/>
      <c r="O405" s="60"/>
      <c r="P405" s="60"/>
      <c r="Q405" s="60"/>
      <c r="R405" s="62"/>
      <c r="S405" s="62"/>
    </row>
    <row r="406" spans="1:19" s="63" customFormat="1" x14ac:dyDescent="0.3">
      <c r="A406" s="56"/>
      <c r="B406" s="57"/>
      <c r="C406" s="58"/>
      <c r="D406" s="59"/>
      <c r="E406" s="60"/>
      <c r="F406" s="61"/>
      <c r="G406" s="62"/>
      <c r="H406" s="61"/>
      <c r="I406" s="62"/>
      <c r="J406" s="61"/>
      <c r="K406" s="62"/>
      <c r="L406" s="62"/>
      <c r="M406" s="62"/>
      <c r="N406" s="62"/>
      <c r="O406" s="62"/>
      <c r="P406" s="62"/>
      <c r="Q406" s="62"/>
      <c r="R406" s="62"/>
      <c r="S406" s="62"/>
    </row>
    <row r="407" spans="1:19" s="63" customFormat="1" x14ac:dyDescent="0.3">
      <c r="A407" s="56"/>
      <c r="B407" s="57"/>
      <c r="C407" s="58"/>
      <c r="D407" s="59"/>
      <c r="E407" s="60"/>
      <c r="F407" s="61"/>
      <c r="G407" s="62"/>
      <c r="H407" s="61"/>
      <c r="I407" s="62"/>
      <c r="J407" s="61"/>
      <c r="K407" s="62"/>
      <c r="L407" s="62"/>
      <c r="M407" s="62"/>
      <c r="N407" s="62"/>
      <c r="O407" s="62"/>
      <c r="P407" s="62"/>
      <c r="Q407" s="62"/>
      <c r="R407" s="62"/>
      <c r="S407" s="62"/>
    </row>
    <row r="408" spans="1:19" s="63" customFormat="1" x14ac:dyDescent="0.3">
      <c r="A408" s="56"/>
      <c r="B408" s="57"/>
      <c r="C408" s="272"/>
      <c r="D408" s="273"/>
      <c r="E408" s="273"/>
      <c r="F408" s="273"/>
      <c r="G408" s="273"/>
      <c r="H408" s="61"/>
      <c r="I408" s="62"/>
      <c r="J408" s="61"/>
      <c r="K408" s="62"/>
      <c r="L408" s="62"/>
      <c r="M408" s="62"/>
      <c r="N408" s="62"/>
      <c r="O408" s="62"/>
      <c r="P408" s="62"/>
      <c r="Q408" s="62"/>
      <c r="R408" s="62"/>
      <c r="S408" s="62"/>
    </row>
    <row r="409" spans="1:19" s="63" customFormat="1" x14ac:dyDescent="0.3">
      <c r="A409" s="56"/>
      <c r="B409" s="57"/>
      <c r="C409" s="58"/>
      <c r="D409" s="59"/>
      <c r="E409" s="60"/>
      <c r="F409" s="61"/>
      <c r="G409" s="62"/>
      <c r="H409" s="61"/>
      <c r="I409" s="62"/>
      <c r="J409" s="61"/>
      <c r="K409" s="62"/>
      <c r="L409" s="62"/>
      <c r="M409" s="62"/>
      <c r="N409" s="62"/>
      <c r="O409" s="62"/>
      <c r="P409" s="62"/>
      <c r="Q409" s="62"/>
      <c r="R409" s="62"/>
      <c r="S409" s="62"/>
    </row>
    <row r="410" spans="1:19" s="63" customFormat="1" x14ac:dyDescent="0.3">
      <c r="A410" s="56"/>
      <c r="B410" s="57"/>
      <c r="C410" s="272"/>
      <c r="D410" s="273"/>
      <c r="E410" s="273"/>
      <c r="F410" s="273"/>
      <c r="G410" s="273"/>
      <c r="H410" s="61"/>
      <c r="I410" s="62"/>
      <c r="J410" s="61"/>
      <c r="K410" s="62"/>
      <c r="L410" s="62"/>
      <c r="M410" s="62"/>
      <c r="N410" s="62"/>
      <c r="O410" s="62"/>
      <c r="P410" s="62"/>
      <c r="Q410" s="62"/>
      <c r="R410" s="62"/>
      <c r="S410" s="62"/>
    </row>
    <row r="411" spans="1:19" s="63" customFormat="1" x14ac:dyDescent="0.3">
      <c r="A411" s="56"/>
      <c r="B411" s="57"/>
      <c r="C411" s="58"/>
      <c r="D411" s="59"/>
      <c r="E411" s="60"/>
      <c r="F411" s="61"/>
      <c r="G411" s="62"/>
      <c r="H411" s="61"/>
      <c r="I411" s="62"/>
      <c r="J411" s="61"/>
      <c r="K411" s="62"/>
      <c r="L411" s="62"/>
      <c r="M411" s="62"/>
      <c r="N411" s="62"/>
      <c r="O411" s="62"/>
      <c r="P411" s="62"/>
      <c r="Q411" s="62"/>
      <c r="R411" s="62"/>
      <c r="S411" s="62"/>
    </row>
    <row r="412" spans="1:19" s="63" customFormat="1" x14ac:dyDescent="0.3">
      <c r="A412" s="56"/>
      <c r="B412" s="57"/>
      <c r="C412" s="272"/>
      <c r="D412" s="273"/>
      <c r="E412" s="273"/>
      <c r="F412" s="273"/>
      <c r="G412" s="273"/>
      <c r="H412" s="61"/>
      <c r="I412" s="62"/>
      <c r="J412" s="61"/>
      <c r="K412" s="62"/>
      <c r="L412" s="62"/>
      <c r="M412" s="62"/>
      <c r="N412" s="62"/>
      <c r="O412" s="62"/>
      <c r="P412" s="62"/>
      <c r="Q412" s="62"/>
      <c r="R412" s="62"/>
      <c r="S412" s="62"/>
    </row>
    <row r="413" spans="1:19" s="63" customFormat="1" x14ac:dyDescent="0.3">
      <c r="A413" s="56"/>
      <c r="B413" s="57"/>
      <c r="C413" s="270"/>
      <c r="D413" s="271"/>
      <c r="E413" s="271"/>
      <c r="F413" s="271"/>
      <c r="G413" s="271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</row>
    <row r="414" spans="1:19" s="63" customFormat="1" x14ac:dyDescent="0.3">
      <c r="A414" s="56"/>
      <c r="B414" s="57"/>
      <c r="C414" s="58"/>
      <c r="D414" s="59"/>
      <c r="E414" s="60"/>
      <c r="F414" s="61"/>
      <c r="G414" s="62"/>
      <c r="H414" s="61"/>
      <c r="I414" s="62"/>
      <c r="J414" s="61"/>
      <c r="K414" s="62"/>
      <c r="L414" s="62"/>
      <c r="M414" s="62"/>
      <c r="N414" s="62"/>
      <c r="O414" s="62"/>
      <c r="P414" s="62"/>
      <c r="Q414" s="62"/>
      <c r="R414" s="62"/>
      <c r="S414" s="62"/>
    </row>
    <row r="415" spans="1:19" s="63" customFormat="1" x14ac:dyDescent="0.3">
      <c r="A415" s="56"/>
      <c r="B415" s="57"/>
      <c r="C415" s="270"/>
      <c r="D415" s="271"/>
      <c r="E415" s="271"/>
      <c r="F415" s="271"/>
      <c r="G415" s="271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</row>
    <row r="416" spans="1:19" s="63" customFormat="1" x14ac:dyDescent="0.3">
      <c r="A416" s="56"/>
      <c r="B416" s="57"/>
      <c r="C416" s="58"/>
      <c r="D416" s="59"/>
      <c r="E416" s="60"/>
      <c r="F416" s="61"/>
      <c r="G416" s="62"/>
      <c r="H416" s="61"/>
      <c r="I416" s="62"/>
      <c r="J416" s="61"/>
      <c r="K416" s="62"/>
      <c r="L416" s="62"/>
      <c r="M416" s="62"/>
      <c r="N416" s="62"/>
      <c r="O416" s="62"/>
      <c r="P416" s="62"/>
      <c r="Q416" s="62"/>
      <c r="R416" s="62"/>
      <c r="S416" s="62"/>
    </row>
    <row r="417" spans="1:19" s="63" customFormat="1" x14ac:dyDescent="0.3">
      <c r="A417" s="56"/>
      <c r="B417" s="57"/>
      <c r="C417" s="270"/>
      <c r="D417" s="271"/>
      <c r="E417" s="271"/>
      <c r="F417" s="271"/>
      <c r="G417" s="271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</row>
    <row r="418" spans="1:19" s="63" customFormat="1" x14ac:dyDescent="0.3">
      <c r="A418" s="75"/>
      <c r="B418" s="76"/>
      <c r="C418" s="77"/>
      <c r="D418" s="78"/>
      <c r="E418" s="79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</row>
    <row r="419" spans="1:19" s="63" customFormat="1" x14ac:dyDescent="0.3">
      <c r="A419" s="56"/>
      <c r="B419" s="57"/>
      <c r="C419" s="58"/>
      <c r="D419" s="59"/>
      <c r="E419" s="60"/>
      <c r="F419" s="61"/>
      <c r="G419" s="62"/>
      <c r="H419" s="61"/>
      <c r="I419" s="62"/>
      <c r="J419" s="61"/>
      <c r="K419" s="62"/>
      <c r="L419" s="62"/>
      <c r="M419" s="62"/>
      <c r="N419" s="62"/>
      <c r="O419" s="62"/>
      <c r="P419" s="62"/>
      <c r="Q419" s="62"/>
      <c r="R419" s="62"/>
      <c r="S419" s="62"/>
    </row>
    <row r="420" spans="1:19" s="63" customFormat="1" x14ac:dyDescent="0.3">
      <c r="A420" s="75"/>
      <c r="B420" s="76"/>
      <c r="C420" s="77"/>
      <c r="D420" s="78"/>
      <c r="E420" s="79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</row>
    <row r="421" spans="1:19" s="63" customFormat="1" x14ac:dyDescent="0.3">
      <c r="A421" s="56"/>
      <c r="B421" s="57"/>
      <c r="C421" s="58"/>
      <c r="D421" s="59"/>
      <c r="E421" s="60"/>
      <c r="F421" s="61"/>
      <c r="G421" s="62"/>
      <c r="H421" s="61"/>
      <c r="I421" s="62"/>
      <c r="J421" s="61"/>
      <c r="K421" s="62"/>
      <c r="L421" s="62"/>
      <c r="M421" s="62"/>
      <c r="N421" s="62"/>
      <c r="O421" s="62"/>
      <c r="P421" s="62"/>
      <c r="Q421" s="62"/>
      <c r="R421" s="62"/>
      <c r="S421" s="62"/>
    </row>
    <row r="422" spans="1:19" s="63" customFormat="1" x14ac:dyDescent="0.3">
      <c r="A422" s="56"/>
      <c r="B422" s="57"/>
      <c r="C422" s="270"/>
      <c r="D422" s="271"/>
      <c r="E422" s="271"/>
      <c r="F422" s="271"/>
      <c r="G422" s="271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</row>
    <row r="423" spans="1:19" s="63" customFormat="1" x14ac:dyDescent="0.3">
      <c r="A423" s="56"/>
      <c r="B423" s="57"/>
      <c r="C423" s="58"/>
      <c r="D423" s="59"/>
      <c r="E423" s="60"/>
      <c r="F423" s="61"/>
      <c r="G423" s="62"/>
      <c r="H423" s="61"/>
      <c r="I423" s="62"/>
      <c r="J423" s="61"/>
      <c r="K423" s="62"/>
      <c r="L423" s="62"/>
      <c r="M423" s="62"/>
      <c r="N423" s="62"/>
      <c r="O423" s="62"/>
      <c r="P423" s="62"/>
      <c r="Q423" s="62"/>
      <c r="R423" s="62"/>
      <c r="S423" s="62"/>
    </row>
    <row r="424" spans="1:19" s="63" customFormat="1" x14ac:dyDescent="0.3">
      <c r="A424" s="56"/>
      <c r="B424" s="57"/>
      <c r="C424" s="270"/>
      <c r="D424" s="271"/>
      <c r="E424" s="271"/>
      <c r="F424" s="271"/>
      <c r="G424" s="271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</row>
    <row r="425" spans="1:19" s="63" customFormat="1" x14ac:dyDescent="0.3">
      <c r="A425" s="56"/>
      <c r="B425" s="57"/>
      <c r="C425" s="58"/>
      <c r="D425" s="59"/>
      <c r="E425" s="60"/>
      <c r="F425" s="61"/>
      <c r="G425" s="62"/>
      <c r="H425" s="61"/>
      <c r="I425" s="62"/>
      <c r="J425" s="61"/>
      <c r="K425" s="62"/>
      <c r="L425" s="62"/>
      <c r="M425" s="62"/>
      <c r="N425" s="62"/>
      <c r="O425" s="62"/>
      <c r="P425" s="62"/>
      <c r="Q425" s="62"/>
      <c r="R425" s="62"/>
      <c r="S425" s="62"/>
    </row>
    <row r="426" spans="1:19" s="63" customFormat="1" x14ac:dyDescent="0.3">
      <c r="A426" s="56"/>
      <c r="B426" s="57"/>
      <c r="C426" s="270"/>
      <c r="D426" s="271"/>
      <c r="E426" s="271"/>
      <c r="F426" s="271"/>
      <c r="G426" s="271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</row>
    <row r="427" spans="1:19" s="63" customFormat="1" x14ac:dyDescent="0.3">
      <c r="A427" s="75"/>
      <c r="B427" s="76"/>
      <c r="C427" s="77"/>
      <c r="D427" s="78"/>
      <c r="E427" s="79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</row>
    <row r="428" spans="1:19" s="63" customFormat="1" x14ac:dyDescent="0.3">
      <c r="A428" s="56"/>
      <c r="B428" s="57"/>
      <c r="C428" s="58"/>
      <c r="D428" s="59"/>
      <c r="E428" s="60"/>
      <c r="F428" s="61"/>
      <c r="G428" s="62"/>
      <c r="H428" s="61"/>
      <c r="I428" s="62"/>
      <c r="J428" s="61"/>
      <c r="K428" s="62"/>
      <c r="L428" s="62"/>
      <c r="M428" s="62"/>
      <c r="N428" s="62"/>
      <c r="O428" s="62"/>
      <c r="P428" s="62"/>
      <c r="Q428" s="62"/>
      <c r="R428" s="62"/>
      <c r="S428" s="62"/>
    </row>
    <row r="429" spans="1:19" s="63" customFormat="1" x14ac:dyDescent="0.3">
      <c r="A429" s="56"/>
      <c r="B429" s="57"/>
      <c r="C429" s="272"/>
      <c r="D429" s="273"/>
      <c r="E429" s="273"/>
      <c r="F429" s="273"/>
      <c r="G429" s="273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</row>
    <row r="430" spans="1:19" s="63" customFormat="1" x14ac:dyDescent="0.3">
      <c r="A430" s="56"/>
      <c r="B430" s="57"/>
      <c r="C430" s="270"/>
      <c r="D430" s="271"/>
      <c r="E430" s="271"/>
      <c r="F430" s="271"/>
      <c r="G430" s="271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</row>
    <row r="431" spans="1:19" s="63" customFormat="1" x14ac:dyDescent="0.3">
      <c r="A431" s="56"/>
      <c r="B431" s="57"/>
      <c r="C431" s="58"/>
      <c r="D431" s="59"/>
      <c r="E431" s="60"/>
      <c r="F431" s="61"/>
      <c r="G431" s="62"/>
      <c r="H431" s="61"/>
      <c r="I431" s="62"/>
      <c r="J431" s="61"/>
      <c r="K431" s="62"/>
      <c r="L431" s="62"/>
      <c r="M431" s="62"/>
      <c r="N431" s="62"/>
      <c r="O431" s="62"/>
      <c r="P431" s="62"/>
      <c r="Q431" s="62"/>
      <c r="R431" s="62"/>
      <c r="S431" s="62"/>
    </row>
    <row r="432" spans="1:19" s="63" customFormat="1" x14ac:dyDescent="0.3">
      <c r="A432" s="56"/>
      <c r="B432" s="57"/>
      <c r="C432" s="272"/>
      <c r="D432" s="273"/>
      <c r="E432" s="273"/>
      <c r="F432" s="273"/>
      <c r="G432" s="273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</row>
    <row r="433" spans="1:25" s="63" customFormat="1" x14ac:dyDescent="0.3">
      <c r="A433" s="75"/>
      <c r="B433" s="76"/>
      <c r="C433" s="77"/>
      <c r="D433" s="81"/>
      <c r="E433" s="75"/>
      <c r="F433" s="75"/>
      <c r="G433" s="82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</row>
    <row r="434" spans="1:25" s="63" customFormat="1" x14ac:dyDescent="0.3">
      <c r="B434" s="67"/>
      <c r="C434" s="67"/>
      <c r="D434" s="68"/>
    </row>
    <row r="435" spans="1:25" s="63" customFormat="1" x14ac:dyDescent="0.3">
      <c r="A435" s="65"/>
      <c r="B435" s="66"/>
      <c r="C435" s="274"/>
      <c r="D435" s="275"/>
      <c r="E435" s="275"/>
      <c r="F435" s="275"/>
      <c r="G435" s="275"/>
    </row>
    <row r="436" spans="1:25" s="63" customFormat="1" x14ac:dyDescent="0.3">
      <c r="B436" s="67"/>
      <c r="C436" s="67"/>
      <c r="D436" s="68"/>
    </row>
    <row r="437" spans="1:25" s="63" customFormat="1" x14ac:dyDescent="0.3">
      <c r="B437" s="67"/>
      <c r="C437" s="67"/>
      <c r="D437" s="68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</row>
    <row r="438" spans="1:25" s="63" customFormat="1" x14ac:dyDescent="0.3">
      <c r="A438" s="70"/>
      <c r="B438" s="71"/>
      <c r="C438" s="71"/>
      <c r="D438" s="72"/>
      <c r="E438" s="73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</row>
    <row r="439" spans="1:25" s="63" customFormat="1" x14ac:dyDescent="0.3">
      <c r="A439" s="75"/>
      <c r="B439" s="76"/>
      <c r="C439" s="77"/>
      <c r="D439" s="78"/>
      <c r="E439" s="79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</row>
    <row r="440" spans="1:25" s="63" customFormat="1" x14ac:dyDescent="0.3">
      <c r="A440" s="56"/>
      <c r="B440" s="57"/>
      <c r="C440" s="58"/>
      <c r="D440" s="59"/>
      <c r="E440" s="60"/>
      <c r="F440" s="61"/>
      <c r="G440" s="62"/>
      <c r="H440" s="61"/>
      <c r="I440" s="62"/>
      <c r="J440" s="61"/>
      <c r="K440" s="62"/>
      <c r="L440" s="62"/>
      <c r="M440" s="62"/>
      <c r="N440" s="62"/>
      <c r="O440" s="62"/>
      <c r="P440" s="62"/>
      <c r="Q440" s="62"/>
      <c r="R440" s="62"/>
      <c r="S440" s="62"/>
      <c r="Y440" s="64"/>
    </row>
    <row r="441" spans="1:25" s="63" customFormat="1" x14ac:dyDescent="0.3">
      <c r="A441" s="56"/>
      <c r="B441" s="57"/>
      <c r="C441" s="270"/>
      <c r="D441" s="271"/>
      <c r="E441" s="271"/>
      <c r="F441" s="271"/>
      <c r="G441" s="271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Y441" s="64"/>
    </row>
    <row r="442" spans="1:25" s="63" customFormat="1" x14ac:dyDescent="0.3">
      <c r="A442" s="56"/>
      <c r="B442" s="57"/>
      <c r="C442" s="58"/>
      <c r="D442" s="59"/>
      <c r="E442" s="60"/>
      <c r="F442" s="61"/>
      <c r="G442" s="62"/>
      <c r="H442" s="61"/>
      <c r="I442" s="62"/>
      <c r="J442" s="61"/>
      <c r="K442" s="62"/>
      <c r="L442" s="62"/>
      <c r="M442" s="62"/>
      <c r="N442" s="62"/>
      <c r="O442" s="62"/>
      <c r="P442" s="62"/>
      <c r="Q442" s="62"/>
      <c r="R442" s="62"/>
      <c r="S442" s="62"/>
      <c r="Y442" s="64"/>
    </row>
    <row r="443" spans="1:25" s="63" customFormat="1" x14ac:dyDescent="0.3">
      <c r="A443" s="56"/>
      <c r="B443" s="57"/>
      <c r="C443" s="270"/>
      <c r="D443" s="271"/>
      <c r="E443" s="271"/>
      <c r="F443" s="271"/>
      <c r="G443" s="271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Y443" s="64"/>
    </row>
    <row r="444" spans="1:25" s="63" customFormat="1" x14ac:dyDescent="0.3">
      <c r="A444" s="56"/>
      <c r="B444" s="57"/>
      <c r="C444" s="58"/>
      <c r="D444" s="59"/>
      <c r="E444" s="60"/>
      <c r="F444" s="61"/>
      <c r="G444" s="62"/>
      <c r="H444" s="61"/>
      <c r="I444" s="62"/>
      <c r="J444" s="61"/>
      <c r="K444" s="62"/>
      <c r="L444" s="62"/>
      <c r="M444" s="62"/>
      <c r="N444" s="62"/>
      <c r="O444" s="62"/>
      <c r="P444" s="62"/>
      <c r="Q444" s="62"/>
      <c r="R444" s="62"/>
      <c r="S444" s="62"/>
      <c r="Y444" s="64"/>
    </row>
    <row r="445" spans="1:25" s="63" customFormat="1" x14ac:dyDescent="0.3">
      <c r="A445" s="56"/>
      <c r="B445" s="57"/>
      <c r="C445" s="270"/>
      <c r="D445" s="271"/>
      <c r="E445" s="271"/>
      <c r="F445" s="271"/>
      <c r="G445" s="271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Y445" s="64"/>
    </row>
    <row r="446" spans="1:25" s="63" customFormat="1" x14ac:dyDescent="0.3">
      <c r="A446" s="56"/>
      <c r="B446" s="57"/>
      <c r="C446" s="58"/>
      <c r="D446" s="59"/>
      <c r="E446" s="60"/>
      <c r="F446" s="61"/>
      <c r="G446" s="62"/>
      <c r="H446" s="61"/>
      <c r="I446" s="62"/>
      <c r="J446" s="61"/>
      <c r="K446" s="62"/>
      <c r="L446" s="62"/>
      <c r="M446" s="62"/>
      <c r="N446" s="62"/>
      <c r="O446" s="62"/>
      <c r="P446" s="62"/>
      <c r="Q446" s="62"/>
      <c r="R446" s="62"/>
      <c r="S446" s="62"/>
      <c r="Y446" s="64"/>
    </row>
    <row r="447" spans="1:25" s="63" customFormat="1" x14ac:dyDescent="0.3">
      <c r="A447" s="56"/>
      <c r="B447" s="57"/>
      <c r="C447" s="270"/>
      <c r="D447" s="271"/>
      <c r="E447" s="271"/>
      <c r="F447" s="271"/>
      <c r="G447" s="271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Y447" s="64"/>
    </row>
    <row r="448" spans="1:25" s="63" customFormat="1" x14ac:dyDescent="0.3">
      <c r="A448" s="56"/>
      <c r="B448" s="57"/>
      <c r="C448" s="58"/>
      <c r="D448" s="59"/>
      <c r="E448" s="60"/>
      <c r="F448" s="61"/>
      <c r="G448" s="62"/>
      <c r="H448" s="61"/>
      <c r="I448" s="62"/>
      <c r="J448" s="61"/>
      <c r="K448" s="62"/>
      <c r="L448" s="62"/>
      <c r="M448" s="62"/>
      <c r="N448" s="62"/>
      <c r="O448" s="62"/>
      <c r="P448" s="62"/>
      <c r="Q448" s="62"/>
      <c r="R448" s="62"/>
      <c r="S448" s="62"/>
      <c r="Y448" s="64"/>
    </row>
    <row r="449" spans="1:25" s="63" customFormat="1" x14ac:dyDescent="0.3">
      <c r="A449" s="56"/>
      <c r="B449" s="57"/>
      <c r="C449" s="270"/>
      <c r="D449" s="271"/>
      <c r="E449" s="271"/>
      <c r="F449" s="271"/>
      <c r="G449" s="271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Y449" s="64"/>
    </row>
    <row r="450" spans="1:25" s="63" customFormat="1" x14ac:dyDescent="0.3">
      <c r="A450" s="56"/>
      <c r="B450" s="57"/>
      <c r="C450" s="58"/>
      <c r="D450" s="59"/>
      <c r="E450" s="60"/>
      <c r="F450" s="61"/>
      <c r="G450" s="62"/>
      <c r="H450" s="61"/>
      <c r="I450" s="62"/>
      <c r="J450" s="61"/>
      <c r="K450" s="62"/>
      <c r="L450" s="62"/>
      <c r="M450" s="62"/>
      <c r="N450" s="62"/>
      <c r="O450" s="62"/>
      <c r="P450" s="62"/>
      <c r="Q450" s="62"/>
      <c r="R450" s="62"/>
      <c r="S450" s="62"/>
      <c r="Y450" s="64"/>
    </row>
    <row r="451" spans="1:25" s="63" customFormat="1" x14ac:dyDescent="0.3">
      <c r="A451" s="56"/>
      <c r="B451" s="57"/>
      <c r="C451" s="270"/>
      <c r="D451" s="271"/>
      <c r="E451" s="271"/>
      <c r="F451" s="271"/>
      <c r="G451" s="271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Y451" s="64"/>
    </row>
    <row r="452" spans="1:25" s="63" customFormat="1" x14ac:dyDescent="0.3">
      <c r="A452" s="56"/>
      <c r="B452" s="57"/>
      <c r="C452" s="58"/>
      <c r="D452" s="59"/>
      <c r="E452" s="60"/>
      <c r="F452" s="61"/>
      <c r="G452" s="62"/>
      <c r="H452" s="61"/>
      <c r="I452" s="62"/>
      <c r="J452" s="61"/>
      <c r="K452" s="62"/>
      <c r="L452" s="62"/>
      <c r="M452" s="62"/>
      <c r="N452" s="62"/>
      <c r="O452" s="62"/>
      <c r="P452" s="62"/>
      <c r="Q452" s="62"/>
      <c r="R452" s="62"/>
      <c r="S452" s="62"/>
      <c r="Y452" s="64"/>
    </row>
    <row r="453" spans="1:25" s="63" customFormat="1" x14ac:dyDescent="0.3">
      <c r="A453" s="56"/>
      <c r="B453" s="57"/>
      <c r="C453" s="270"/>
      <c r="D453" s="271"/>
      <c r="E453" s="271"/>
      <c r="F453" s="271"/>
      <c r="G453" s="271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Y453" s="64"/>
    </row>
    <row r="454" spans="1:25" s="63" customFormat="1" x14ac:dyDescent="0.3">
      <c r="A454" s="56"/>
      <c r="B454" s="57"/>
      <c r="C454" s="58"/>
      <c r="D454" s="59"/>
      <c r="E454" s="60"/>
      <c r="F454" s="61"/>
      <c r="G454" s="62"/>
      <c r="H454" s="61"/>
      <c r="I454" s="62"/>
      <c r="J454" s="61"/>
      <c r="K454" s="62"/>
      <c r="L454" s="62"/>
      <c r="M454" s="62"/>
      <c r="N454" s="62"/>
      <c r="O454" s="62"/>
      <c r="P454" s="62"/>
      <c r="Q454" s="62"/>
      <c r="R454" s="62"/>
      <c r="S454" s="62"/>
      <c r="Y454" s="64"/>
    </row>
    <row r="455" spans="1:25" s="63" customFormat="1" x14ac:dyDescent="0.3">
      <c r="A455" s="56"/>
      <c r="B455" s="57"/>
      <c r="C455" s="270"/>
      <c r="D455" s="271"/>
      <c r="E455" s="271"/>
      <c r="F455" s="271"/>
      <c r="G455" s="271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Y455" s="64"/>
    </row>
    <row r="456" spans="1:25" s="63" customFormat="1" x14ac:dyDescent="0.3">
      <c r="A456" s="56"/>
      <c r="B456" s="57"/>
      <c r="C456" s="58"/>
      <c r="D456" s="59"/>
      <c r="E456" s="60"/>
      <c r="F456" s="61"/>
      <c r="G456" s="62"/>
      <c r="H456" s="61"/>
      <c r="I456" s="62"/>
      <c r="J456" s="61"/>
      <c r="K456" s="62"/>
      <c r="L456" s="62"/>
      <c r="M456" s="62"/>
      <c r="N456" s="62"/>
      <c r="O456" s="62"/>
      <c r="P456" s="62"/>
      <c r="Q456" s="62"/>
      <c r="R456" s="62"/>
      <c r="S456" s="62"/>
      <c r="Y456" s="64"/>
    </row>
    <row r="457" spans="1:25" s="63" customFormat="1" x14ac:dyDescent="0.3">
      <c r="A457" s="56"/>
      <c r="B457" s="57"/>
      <c r="C457" s="270"/>
      <c r="D457" s="271"/>
      <c r="E457" s="271"/>
      <c r="F457" s="271"/>
      <c r="G457" s="271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Y457" s="64"/>
    </row>
    <row r="458" spans="1:25" s="63" customFormat="1" x14ac:dyDescent="0.3">
      <c r="A458" s="56"/>
      <c r="B458" s="57"/>
      <c r="C458" s="58"/>
      <c r="D458" s="59"/>
      <c r="E458" s="60"/>
      <c r="F458" s="61"/>
      <c r="G458" s="62"/>
      <c r="H458" s="61"/>
      <c r="I458" s="62"/>
      <c r="J458" s="61"/>
      <c r="K458" s="62"/>
      <c r="L458" s="62"/>
      <c r="M458" s="62"/>
      <c r="N458" s="62"/>
      <c r="O458" s="62"/>
      <c r="P458" s="62"/>
      <c r="Q458" s="62"/>
      <c r="R458" s="62"/>
      <c r="S458" s="62"/>
      <c r="Y458" s="64"/>
    </row>
    <row r="459" spans="1:25" s="63" customFormat="1" x14ac:dyDescent="0.3">
      <c r="A459" s="56"/>
      <c r="B459" s="57"/>
      <c r="C459" s="270"/>
      <c r="D459" s="271"/>
      <c r="E459" s="271"/>
      <c r="F459" s="271"/>
      <c r="G459" s="271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</row>
    <row r="460" spans="1:25" s="63" customFormat="1" x14ac:dyDescent="0.3">
      <c r="A460" s="56"/>
      <c r="B460" s="57"/>
      <c r="C460" s="58"/>
      <c r="D460" s="59"/>
      <c r="E460" s="60"/>
      <c r="F460" s="61"/>
      <c r="G460" s="62"/>
      <c r="H460" s="61"/>
      <c r="I460" s="62"/>
      <c r="J460" s="61"/>
      <c r="K460" s="62"/>
      <c r="L460" s="62"/>
      <c r="M460" s="62"/>
      <c r="N460" s="62"/>
      <c r="O460" s="62"/>
      <c r="P460" s="62"/>
      <c r="Q460" s="62"/>
      <c r="R460" s="62"/>
      <c r="S460" s="62"/>
    </row>
    <row r="461" spans="1:25" s="63" customFormat="1" x14ac:dyDescent="0.3">
      <c r="A461" s="56"/>
      <c r="B461" s="57"/>
      <c r="C461" s="270"/>
      <c r="D461" s="271"/>
      <c r="E461" s="271"/>
      <c r="F461" s="271"/>
      <c r="G461" s="271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</row>
    <row r="462" spans="1:25" s="63" customFormat="1" x14ac:dyDescent="0.3">
      <c r="A462" s="56"/>
      <c r="B462" s="57"/>
      <c r="C462" s="58"/>
      <c r="D462" s="59"/>
      <c r="E462" s="60"/>
      <c r="F462" s="61"/>
      <c r="G462" s="62"/>
      <c r="H462" s="61"/>
      <c r="I462" s="62"/>
      <c r="J462" s="61"/>
      <c r="K462" s="62"/>
      <c r="L462" s="62"/>
      <c r="M462" s="62"/>
      <c r="N462" s="62"/>
      <c r="O462" s="62"/>
      <c r="P462" s="62"/>
      <c r="Q462" s="62"/>
      <c r="R462" s="62"/>
      <c r="S462" s="62"/>
    </row>
    <row r="463" spans="1:25" s="63" customFormat="1" x14ac:dyDescent="0.3">
      <c r="A463" s="56"/>
      <c r="B463" s="57"/>
      <c r="C463" s="272"/>
      <c r="D463" s="273"/>
      <c r="E463" s="273"/>
      <c r="F463" s="273"/>
      <c r="G463" s="273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</row>
    <row r="464" spans="1:25" s="63" customFormat="1" x14ac:dyDescent="0.3">
      <c r="A464" s="56"/>
      <c r="B464" s="57"/>
      <c r="C464" s="270"/>
      <c r="D464" s="271"/>
      <c r="E464" s="271"/>
      <c r="F464" s="271"/>
      <c r="G464" s="271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</row>
    <row r="465" spans="1:19" s="63" customFormat="1" x14ac:dyDescent="0.3">
      <c r="A465" s="56"/>
      <c r="B465" s="57"/>
      <c r="C465" s="58"/>
      <c r="D465" s="59"/>
      <c r="E465" s="60"/>
      <c r="F465" s="61"/>
      <c r="G465" s="62"/>
      <c r="H465" s="61"/>
      <c r="I465" s="62"/>
      <c r="J465" s="61"/>
      <c r="K465" s="62"/>
      <c r="L465" s="62"/>
      <c r="M465" s="62"/>
      <c r="N465" s="62"/>
      <c r="O465" s="62"/>
      <c r="P465" s="62"/>
      <c r="Q465" s="62"/>
      <c r="R465" s="62"/>
      <c r="S465" s="62"/>
    </row>
    <row r="466" spans="1:19" s="63" customFormat="1" x14ac:dyDescent="0.3">
      <c r="A466" s="56"/>
      <c r="B466" s="57"/>
      <c r="C466" s="270"/>
      <c r="D466" s="271"/>
      <c r="E466" s="271"/>
      <c r="F466" s="271"/>
      <c r="G466" s="271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</row>
    <row r="467" spans="1:19" s="63" customFormat="1" x14ac:dyDescent="0.3">
      <c r="A467" s="56"/>
      <c r="B467" s="57"/>
      <c r="C467" s="58"/>
      <c r="D467" s="59"/>
      <c r="E467" s="60"/>
      <c r="F467" s="61"/>
      <c r="G467" s="62"/>
      <c r="H467" s="61"/>
      <c r="I467" s="62"/>
      <c r="J467" s="61"/>
      <c r="K467" s="62"/>
      <c r="L467" s="62"/>
      <c r="M467" s="62"/>
      <c r="N467" s="62"/>
      <c r="O467" s="62"/>
      <c r="P467" s="62"/>
      <c r="Q467" s="62"/>
      <c r="R467" s="62"/>
      <c r="S467" s="62"/>
    </row>
    <row r="468" spans="1:19" s="63" customFormat="1" x14ac:dyDescent="0.3">
      <c r="A468" s="56"/>
      <c r="B468" s="57"/>
      <c r="C468" s="270"/>
      <c r="D468" s="271"/>
      <c r="E468" s="271"/>
      <c r="F468" s="271"/>
      <c r="G468" s="271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</row>
    <row r="469" spans="1:19" s="63" customFormat="1" x14ac:dyDescent="0.3">
      <c r="A469" s="56"/>
      <c r="B469" s="57"/>
      <c r="C469" s="58"/>
      <c r="D469" s="59"/>
      <c r="E469" s="60"/>
      <c r="F469" s="61"/>
      <c r="G469" s="62"/>
      <c r="H469" s="61"/>
      <c r="I469" s="62"/>
      <c r="J469" s="61"/>
      <c r="K469" s="62"/>
      <c r="L469" s="62"/>
      <c r="M469" s="62"/>
      <c r="N469" s="62"/>
      <c r="O469" s="62"/>
      <c r="P469" s="62"/>
      <c r="Q469" s="62"/>
      <c r="R469" s="62"/>
      <c r="S469" s="62"/>
    </row>
    <row r="470" spans="1:19" s="63" customFormat="1" x14ac:dyDescent="0.3">
      <c r="A470" s="56"/>
      <c r="B470" s="57"/>
      <c r="C470" s="270"/>
      <c r="D470" s="271"/>
      <c r="E470" s="271"/>
      <c r="F470" s="271"/>
      <c r="G470" s="271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</row>
    <row r="471" spans="1:19" s="63" customFormat="1" x14ac:dyDescent="0.3">
      <c r="A471" s="56"/>
      <c r="B471" s="57"/>
      <c r="C471" s="58"/>
      <c r="D471" s="59"/>
      <c r="E471" s="60"/>
      <c r="F471" s="61"/>
      <c r="G471" s="62"/>
      <c r="H471" s="61"/>
      <c r="I471" s="62"/>
      <c r="J471" s="61"/>
      <c r="K471" s="62"/>
      <c r="L471" s="62"/>
      <c r="M471" s="62"/>
      <c r="N471" s="62"/>
      <c r="O471" s="62"/>
      <c r="P471" s="62"/>
      <c r="Q471" s="62"/>
      <c r="R471" s="62"/>
      <c r="S471" s="62"/>
    </row>
    <row r="472" spans="1:19" s="63" customFormat="1" x14ac:dyDescent="0.3">
      <c r="A472" s="56"/>
      <c r="B472" s="57"/>
      <c r="C472" s="270"/>
      <c r="D472" s="271"/>
      <c r="E472" s="271"/>
      <c r="F472" s="271"/>
      <c r="G472" s="27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</row>
    <row r="473" spans="1:19" s="63" customFormat="1" x14ac:dyDescent="0.3">
      <c r="A473" s="56"/>
      <c r="B473" s="57"/>
      <c r="C473" s="58"/>
      <c r="D473" s="59"/>
      <c r="E473" s="60"/>
      <c r="F473" s="61"/>
      <c r="G473" s="62"/>
      <c r="H473" s="61"/>
      <c r="I473" s="62"/>
      <c r="J473" s="61"/>
      <c r="K473" s="62"/>
      <c r="L473" s="62"/>
      <c r="M473" s="62"/>
      <c r="N473" s="62"/>
      <c r="O473" s="62"/>
      <c r="P473" s="62"/>
      <c r="Q473" s="62"/>
      <c r="R473" s="62"/>
      <c r="S473" s="62"/>
    </row>
    <row r="474" spans="1:19" s="63" customFormat="1" x14ac:dyDescent="0.3">
      <c r="A474" s="56"/>
      <c r="B474" s="57"/>
      <c r="C474" s="272"/>
      <c r="D474" s="273"/>
      <c r="E474" s="273"/>
      <c r="F474" s="273"/>
      <c r="G474" s="273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</row>
    <row r="475" spans="1:19" s="63" customFormat="1" x14ac:dyDescent="0.3">
      <c r="A475" s="56"/>
      <c r="B475" s="57"/>
      <c r="C475" s="270"/>
      <c r="D475" s="271"/>
      <c r="E475" s="271"/>
      <c r="F475" s="271"/>
      <c r="G475" s="271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</row>
    <row r="476" spans="1:19" s="63" customFormat="1" x14ac:dyDescent="0.3">
      <c r="A476" s="56"/>
      <c r="B476" s="57"/>
      <c r="C476" s="58"/>
      <c r="D476" s="59"/>
      <c r="E476" s="60"/>
      <c r="F476" s="61"/>
      <c r="G476" s="62"/>
      <c r="H476" s="61"/>
      <c r="I476" s="62"/>
      <c r="J476" s="61"/>
      <c r="K476" s="62"/>
      <c r="L476" s="62"/>
      <c r="M476" s="62"/>
      <c r="N476" s="62"/>
      <c r="O476" s="62"/>
      <c r="P476" s="62"/>
      <c r="Q476" s="62"/>
      <c r="R476" s="62"/>
      <c r="S476" s="62"/>
    </row>
    <row r="477" spans="1:19" s="63" customFormat="1" x14ac:dyDescent="0.3">
      <c r="A477" s="56"/>
      <c r="B477" s="57"/>
      <c r="C477" s="272"/>
      <c r="D477" s="273"/>
      <c r="E477" s="273"/>
      <c r="F477" s="273"/>
      <c r="G477" s="273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</row>
    <row r="478" spans="1:19" s="63" customFormat="1" x14ac:dyDescent="0.3">
      <c r="A478" s="56"/>
      <c r="B478" s="57"/>
      <c r="C478" s="270"/>
      <c r="D478" s="271"/>
      <c r="E478" s="271"/>
      <c r="F478" s="271"/>
      <c r="G478" s="271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</row>
    <row r="479" spans="1:19" s="63" customFormat="1" x14ac:dyDescent="0.3">
      <c r="A479" s="56"/>
      <c r="B479" s="57"/>
      <c r="C479" s="58"/>
      <c r="D479" s="59"/>
      <c r="E479" s="60"/>
      <c r="F479" s="61"/>
      <c r="G479" s="62"/>
      <c r="H479" s="61"/>
      <c r="I479" s="62"/>
      <c r="J479" s="61"/>
      <c r="K479" s="62"/>
      <c r="L479" s="62"/>
      <c r="M479" s="62"/>
      <c r="N479" s="62"/>
      <c r="O479" s="62"/>
      <c r="P479" s="62"/>
      <c r="Q479" s="62"/>
      <c r="R479" s="62"/>
      <c r="S479" s="62"/>
    </row>
    <row r="480" spans="1:19" s="63" customFormat="1" x14ac:dyDescent="0.3">
      <c r="A480" s="56"/>
      <c r="B480" s="57"/>
      <c r="C480" s="270"/>
      <c r="D480" s="271"/>
      <c r="E480" s="271"/>
      <c r="F480" s="271"/>
      <c r="G480" s="271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</row>
    <row r="481" spans="1:19" s="63" customFormat="1" x14ac:dyDescent="0.3">
      <c r="A481" s="56"/>
      <c r="B481" s="57"/>
      <c r="C481" s="58"/>
      <c r="D481" s="59"/>
      <c r="E481" s="60"/>
      <c r="F481" s="61"/>
      <c r="G481" s="62"/>
      <c r="H481" s="61"/>
      <c r="I481" s="62"/>
      <c r="J481" s="61"/>
      <c r="K481" s="62"/>
      <c r="L481" s="62"/>
      <c r="M481" s="62"/>
      <c r="N481" s="62"/>
      <c r="O481" s="62"/>
      <c r="P481" s="62"/>
      <c r="Q481" s="62"/>
      <c r="R481" s="62"/>
      <c r="S481" s="62"/>
    </row>
    <row r="482" spans="1:19" s="63" customFormat="1" x14ac:dyDescent="0.3">
      <c r="A482" s="56"/>
      <c r="B482" s="57"/>
      <c r="C482" s="270"/>
      <c r="D482" s="271"/>
      <c r="E482" s="271"/>
      <c r="F482" s="271"/>
      <c r="G482" s="271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</row>
    <row r="483" spans="1:19" s="63" customFormat="1" x14ac:dyDescent="0.3">
      <c r="A483" s="56"/>
      <c r="B483" s="57"/>
      <c r="C483" s="58"/>
      <c r="D483" s="59"/>
      <c r="E483" s="60"/>
      <c r="F483" s="61"/>
      <c r="G483" s="62"/>
      <c r="H483" s="61"/>
      <c r="I483" s="62"/>
      <c r="J483" s="61"/>
      <c r="K483" s="62"/>
      <c r="L483" s="62"/>
      <c r="M483" s="62"/>
      <c r="N483" s="62"/>
      <c r="O483" s="62"/>
      <c r="P483" s="62"/>
      <c r="Q483" s="62"/>
      <c r="R483" s="62"/>
      <c r="S483" s="62"/>
    </row>
    <row r="484" spans="1:19" s="63" customFormat="1" x14ac:dyDescent="0.3">
      <c r="A484" s="56"/>
      <c r="B484" s="57"/>
      <c r="C484" s="270"/>
      <c r="D484" s="271"/>
      <c r="E484" s="271"/>
      <c r="F484" s="271"/>
      <c r="G484" s="271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</row>
    <row r="485" spans="1:19" s="63" customFormat="1" x14ac:dyDescent="0.3">
      <c r="A485" s="75"/>
      <c r="B485" s="76"/>
      <c r="C485" s="77"/>
      <c r="D485" s="78"/>
      <c r="E485" s="79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</row>
    <row r="486" spans="1:19" s="63" customFormat="1" x14ac:dyDescent="0.3">
      <c r="A486" s="56"/>
      <c r="B486" s="57"/>
      <c r="C486" s="58"/>
      <c r="D486" s="59"/>
      <c r="E486" s="60"/>
      <c r="F486" s="61"/>
      <c r="G486" s="62"/>
      <c r="H486" s="61"/>
      <c r="I486" s="62"/>
      <c r="J486" s="61"/>
      <c r="K486" s="62"/>
      <c r="L486" s="62"/>
      <c r="M486" s="62"/>
      <c r="N486" s="62"/>
      <c r="O486" s="62"/>
      <c r="P486" s="62"/>
      <c r="Q486" s="62"/>
      <c r="R486" s="62"/>
      <c r="S486" s="62"/>
    </row>
    <row r="487" spans="1:19" s="63" customFormat="1" x14ac:dyDescent="0.3">
      <c r="A487" s="56"/>
      <c r="B487" s="57"/>
      <c r="C487" s="270"/>
      <c r="D487" s="271"/>
      <c r="E487" s="271"/>
      <c r="F487" s="271"/>
      <c r="G487" s="271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</row>
    <row r="488" spans="1:19" s="63" customFormat="1" x14ac:dyDescent="0.3">
      <c r="A488" s="56"/>
      <c r="B488" s="57"/>
      <c r="C488" s="58"/>
      <c r="D488" s="59"/>
      <c r="E488" s="60"/>
      <c r="F488" s="61"/>
      <c r="G488" s="62"/>
      <c r="H488" s="61"/>
      <c r="I488" s="62"/>
      <c r="J488" s="61"/>
      <c r="K488" s="62"/>
      <c r="L488" s="62"/>
      <c r="M488" s="62"/>
      <c r="N488" s="62"/>
      <c r="O488" s="62"/>
      <c r="P488" s="62"/>
      <c r="Q488" s="62"/>
      <c r="R488" s="62"/>
      <c r="S488" s="62"/>
    </row>
    <row r="489" spans="1:19" s="63" customFormat="1" x14ac:dyDescent="0.3">
      <c r="A489" s="56"/>
      <c r="B489" s="57"/>
      <c r="C489" s="270"/>
      <c r="D489" s="271"/>
      <c r="E489" s="271"/>
      <c r="F489" s="271"/>
      <c r="G489" s="271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</row>
    <row r="490" spans="1:19" s="63" customFormat="1" x14ac:dyDescent="0.3">
      <c r="A490" s="56"/>
      <c r="B490" s="57"/>
      <c r="C490" s="58"/>
      <c r="D490" s="59"/>
      <c r="E490" s="60"/>
      <c r="F490" s="61"/>
      <c r="G490" s="62"/>
      <c r="H490" s="61"/>
      <c r="I490" s="62"/>
      <c r="J490" s="61"/>
      <c r="K490" s="62"/>
      <c r="L490" s="62"/>
      <c r="M490" s="62"/>
      <c r="N490" s="62"/>
      <c r="O490" s="62"/>
      <c r="P490" s="62"/>
      <c r="Q490" s="62"/>
      <c r="R490" s="62"/>
      <c r="S490" s="62"/>
    </row>
    <row r="491" spans="1:19" s="63" customFormat="1" x14ac:dyDescent="0.3">
      <c r="A491" s="56"/>
      <c r="B491" s="57"/>
      <c r="C491" s="270"/>
      <c r="D491" s="271"/>
      <c r="E491" s="271"/>
      <c r="F491" s="271"/>
      <c r="G491" s="271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</row>
    <row r="492" spans="1:19" s="63" customFormat="1" x14ac:dyDescent="0.3">
      <c r="A492" s="75"/>
      <c r="B492" s="76"/>
      <c r="C492" s="77"/>
      <c r="D492" s="78"/>
      <c r="E492" s="79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</row>
    <row r="493" spans="1:19" s="63" customFormat="1" x14ac:dyDescent="0.3">
      <c r="A493" s="56"/>
      <c r="B493" s="57"/>
      <c r="C493" s="58"/>
      <c r="D493" s="59"/>
      <c r="E493" s="60"/>
      <c r="F493" s="61"/>
      <c r="G493" s="62"/>
      <c r="H493" s="61"/>
      <c r="I493" s="62"/>
      <c r="J493" s="61"/>
      <c r="K493" s="62"/>
      <c r="L493" s="62"/>
      <c r="M493" s="62"/>
      <c r="N493" s="62"/>
      <c r="O493" s="62"/>
      <c r="P493" s="62"/>
      <c r="Q493" s="62"/>
      <c r="R493" s="62"/>
      <c r="S493" s="62"/>
    </row>
    <row r="494" spans="1:19" s="63" customFormat="1" x14ac:dyDescent="0.3">
      <c r="A494" s="56"/>
      <c r="B494" s="57"/>
      <c r="C494" s="272"/>
      <c r="D494" s="273"/>
      <c r="E494" s="273"/>
      <c r="F494" s="273"/>
      <c r="G494" s="273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</row>
    <row r="495" spans="1:19" s="63" customFormat="1" x14ac:dyDescent="0.3">
      <c r="A495" s="56"/>
      <c r="B495" s="57"/>
      <c r="C495" s="270"/>
      <c r="D495" s="271"/>
      <c r="E495" s="271"/>
      <c r="F495" s="271"/>
      <c r="G495" s="271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</row>
    <row r="496" spans="1:19" s="63" customFormat="1" x14ac:dyDescent="0.3">
      <c r="A496" s="56"/>
      <c r="B496" s="57"/>
      <c r="C496" s="58"/>
      <c r="D496" s="59"/>
      <c r="E496" s="60"/>
      <c r="F496" s="61"/>
      <c r="G496" s="62"/>
      <c r="H496" s="61"/>
      <c r="I496" s="62"/>
      <c r="J496" s="61"/>
      <c r="K496" s="62"/>
      <c r="L496" s="62"/>
      <c r="M496" s="62"/>
      <c r="N496" s="62"/>
      <c r="O496" s="62"/>
      <c r="P496" s="62"/>
      <c r="Q496" s="62"/>
      <c r="R496" s="62"/>
      <c r="S496" s="62"/>
    </row>
    <row r="497" spans="1:19" s="63" customFormat="1" x14ac:dyDescent="0.3">
      <c r="A497" s="56"/>
      <c r="B497" s="57"/>
      <c r="C497" s="270"/>
      <c r="D497" s="271"/>
      <c r="E497" s="271"/>
      <c r="F497" s="271"/>
      <c r="G497" s="27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</row>
    <row r="498" spans="1:19" s="63" customFormat="1" x14ac:dyDescent="0.3">
      <c r="A498" s="56"/>
      <c r="B498" s="57"/>
      <c r="C498" s="58"/>
      <c r="D498" s="59"/>
      <c r="E498" s="60"/>
      <c r="F498" s="61"/>
      <c r="G498" s="62"/>
      <c r="H498" s="61"/>
      <c r="I498" s="62"/>
      <c r="J498" s="61"/>
      <c r="K498" s="62"/>
      <c r="L498" s="62"/>
      <c r="M498" s="62"/>
      <c r="N498" s="62"/>
      <c r="O498" s="62"/>
      <c r="P498" s="62"/>
      <c r="Q498" s="62"/>
      <c r="R498" s="62"/>
      <c r="S498" s="62"/>
    </row>
    <row r="499" spans="1:19" s="63" customFormat="1" x14ac:dyDescent="0.3">
      <c r="A499" s="56"/>
      <c r="B499" s="57"/>
      <c r="C499" s="270"/>
      <c r="D499" s="271"/>
      <c r="E499" s="271"/>
      <c r="F499" s="271"/>
      <c r="G499" s="27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</row>
    <row r="500" spans="1:19" s="63" customFormat="1" x14ac:dyDescent="0.3">
      <c r="A500" s="56"/>
      <c r="B500" s="57"/>
      <c r="C500" s="58"/>
      <c r="D500" s="59"/>
      <c r="E500" s="60"/>
      <c r="F500" s="61"/>
      <c r="G500" s="62"/>
      <c r="H500" s="61"/>
      <c r="I500" s="62"/>
      <c r="J500" s="61"/>
      <c r="K500" s="62"/>
      <c r="L500" s="62"/>
      <c r="M500" s="62"/>
      <c r="N500" s="62"/>
      <c r="O500" s="62"/>
      <c r="P500" s="62"/>
      <c r="Q500" s="62"/>
      <c r="R500" s="62"/>
      <c r="S500" s="62"/>
    </row>
    <row r="501" spans="1:19" s="63" customFormat="1" x14ac:dyDescent="0.3">
      <c r="A501" s="56"/>
      <c r="B501" s="57"/>
      <c r="C501" s="270"/>
      <c r="D501" s="271"/>
      <c r="E501" s="271"/>
      <c r="F501" s="271"/>
      <c r="G501" s="27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</row>
    <row r="502" spans="1:19" s="63" customFormat="1" x14ac:dyDescent="0.3">
      <c r="A502" s="56"/>
      <c r="B502" s="57"/>
      <c r="C502" s="58"/>
      <c r="D502" s="59"/>
      <c r="E502" s="60"/>
      <c r="F502" s="61"/>
      <c r="G502" s="62"/>
      <c r="H502" s="61"/>
      <c r="I502" s="62"/>
      <c r="J502" s="61"/>
      <c r="K502" s="62"/>
      <c r="L502" s="62"/>
      <c r="M502" s="62"/>
      <c r="N502" s="62"/>
      <c r="O502" s="62"/>
      <c r="P502" s="62"/>
      <c r="Q502" s="62"/>
      <c r="R502" s="62"/>
      <c r="S502" s="62"/>
    </row>
    <row r="503" spans="1:19" s="63" customFormat="1" x14ac:dyDescent="0.3">
      <c r="A503" s="56"/>
      <c r="B503" s="57"/>
      <c r="C503" s="270"/>
      <c r="D503" s="271"/>
      <c r="E503" s="271"/>
      <c r="F503" s="271"/>
      <c r="G503" s="271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</row>
    <row r="504" spans="1:19" s="63" customFormat="1" x14ac:dyDescent="0.3">
      <c r="A504" s="56"/>
      <c r="B504" s="57"/>
      <c r="C504" s="58"/>
      <c r="D504" s="59"/>
      <c r="E504" s="60"/>
      <c r="F504" s="61"/>
      <c r="G504" s="62"/>
      <c r="H504" s="61"/>
      <c r="I504" s="62"/>
      <c r="J504" s="61"/>
      <c r="K504" s="62"/>
      <c r="L504" s="62"/>
      <c r="M504" s="62"/>
      <c r="N504" s="62"/>
      <c r="O504" s="62"/>
      <c r="P504" s="62"/>
      <c r="Q504" s="62"/>
      <c r="R504" s="62"/>
      <c r="S504" s="62"/>
    </row>
    <row r="505" spans="1:19" s="63" customFormat="1" x14ac:dyDescent="0.3">
      <c r="A505" s="56"/>
      <c r="B505" s="57"/>
      <c r="C505" s="270"/>
      <c r="D505" s="271"/>
      <c r="E505" s="271"/>
      <c r="F505" s="271"/>
      <c r="G505" s="271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</row>
    <row r="506" spans="1:19" s="63" customFormat="1" x14ac:dyDescent="0.3">
      <c r="A506" s="56"/>
      <c r="B506" s="57"/>
      <c r="C506" s="58"/>
      <c r="D506" s="59"/>
      <c r="E506" s="60"/>
      <c r="F506" s="61"/>
      <c r="G506" s="62"/>
      <c r="H506" s="61"/>
      <c r="I506" s="62"/>
      <c r="J506" s="61"/>
      <c r="K506" s="62"/>
      <c r="L506" s="62"/>
      <c r="M506" s="62"/>
      <c r="N506" s="62"/>
      <c r="O506" s="62"/>
      <c r="P506" s="62"/>
      <c r="Q506" s="62"/>
      <c r="R506" s="62"/>
      <c r="S506" s="62"/>
    </row>
    <row r="507" spans="1:19" s="63" customFormat="1" x14ac:dyDescent="0.3">
      <c r="A507" s="56"/>
      <c r="B507" s="57"/>
      <c r="C507" s="272"/>
      <c r="D507" s="273"/>
      <c r="E507" s="273"/>
      <c r="F507" s="273"/>
      <c r="G507" s="273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</row>
    <row r="508" spans="1:19" s="63" customFormat="1" x14ac:dyDescent="0.3">
      <c r="A508" s="56"/>
      <c r="B508" s="57"/>
      <c r="C508" s="270"/>
      <c r="D508" s="271"/>
      <c r="E508" s="271"/>
      <c r="F508" s="271"/>
      <c r="G508" s="271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</row>
    <row r="509" spans="1:19" s="63" customFormat="1" x14ac:dyDescent="0.3">
      <c r="A509" s="75"/>
      <c r="B509" s="76"/>
      <c r="C509" s="77"/>
      <c r="D509" s="78"/>
      <c r="E509" s="79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</row>
    <row r="510" spans="1:19" s="63" customFormat="1" x14ac:dyDescent="0.3">
      <c r="A510" s="56"/>
      <c r="B510" s="57"/>
      <c r="C510" s="58"/>
      <c r="D510" s="59"/>
      <c r="E510" s="60"/>
      <c r="F510" s="61"/>
      <c r="G510" s="62"/>
      <c r="H510" s="61"/>
      <c r="I510" s="62"/>
      <c r="J510" s="61"/>
      <c r="K510" s="62"/>
      <c r="L510" s="62"/>
      <c r="M510" s="62"/>
      <c r="N510" s="62"/>
      <c r="O510" s="62"/>
      <c r="P510" s="62"/>
      <c r="Q510" s="62"/>
      <c r="R510" s="62"/>
      <c r="S510" s="62"/>
    </row>
    <row r="511" spans="1:19" s="63" customFormat="1" x14ac:dyDescent="0.3">
      <c r="A511" s="56"/>
      <c r="B511" s="57"/>
      <c r="C511" s="270"/>
      <c r="D511" s="271"/>
      <c r="E511" s="271"/>
      <c r="F511" s="271"/>
      <c r="G511" s="271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</row>
    <row r="512" spans="1:19" s="63" customFormat="1" x14ac:dyDescent="0.3">
      <c r="A512" s="56"/>
      <c r="B512" s="57"/>
      <c r="C512" s="58"/>
      <c r="D512" s="59"/>
      <c r="E512" s="60"/>
      <c r="F512" s="61"/>
      <c r="G512" s="62"/>
      <c r="H512" s="61"/>
      <c r="I512" s="62"/>
      <c r="J512" s="61"/>
      <c r="K512" s="62"/>
      <c r="L512" s="62"/>
      <c r="M512" s="62"/>
      <c r="N512" s="62"/>
      <c r="O512" s="62"/>
      <c r="P512" s="62"/>
      <c r="Q512" s="62"/>
      <c r="R512" s="62"/>
      <c r="S512" s="62"/>
    </row>
    <row r="513" spans="1:19" s="63" customFormat="1" x14ac:dyDescent="0.3">
      <c r="A513" s="56"/>
      <c r="B513" s="57"/>
      <c r="C513" s="272"/>
      <c r="D513" s="273"/>
      <c r="E513" s="273"/>
      <c r="F513" s="273"/>
      <c r="G513" s="273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</row>
    <row r="514" spans="1:19" s="63" customFormat="1" x14ac:dyDescent="0.3">
      <c r="A514" s="56"/>
      <c r="B514" s="57"/>
      <c r="C514" s="270"/>
      <c r="D514" s="271"/>
      <c r="E514" s="271"/>
      <c r="F514" s="271"/>
      <c r="G514" s="271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</row>
    <row r="515" spans="1:19" s="63" customFormat="1" x14ac:dyDescent="0.3">
      <c r="A515" s="56"/>
      <c r="B515" s="57"/>
      <c r="C515" s="58"/>
      <c r="D515" s="59"/>
      <c r="E515" s="60"/>
      <c r="F515" s="61"/>
      <c r="G515" s="62"/>
      <c r="H515" s="61"/>
      <c r="I515" s="62"/>
      <c r="J515" s="61"/>
      <c r="K515" s="62"/>
      <c r="L515" s="62"/>
      <c r="M515" s="62"/>
      <c r="N515" s="62"/>
      <c r="O515" s="62"/>
      <c r="P515" s="62"/>
      <c r="Q515" s="62"/>
      <c r="R515" s="62"/>
      <c r="S515" s="62"/>
    </row>
    <row r="516" spans="1:19" s="63" customFormat="1" x14ac:dyDescent="0.3">
      <c r="A516" s="56"/>
      <c r="B516" s="57"/>
      <c r="C516" s="270"/>
      <c r="D516" s="271"/>
      <c r="E516" s="271"/>
      <c r="F516" s="271"/>
      <c r="G516" s="271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</row>
    <row r="517" spans="1:19" s="63" customFormat="1" x14ac:dyDescent="0.3">
      <c r="A517" s="56"/>
      <c r="B517" s="57"/>
      <c r="C517" s="58"/>
      <c r="D517" s="59"/>
      <c r="E517" s="60"/>
      <c r="F517" s="61"/>
      <c r="G517" s="62"/>
      <c r="H517" s="61"/>
      <c r="I517" s="62"/>
      <c r="J517" s="61"/>
      <c r="K517" s="62"/>
      <c r="L517" s="62"/>
      <c r="M517" s="62"/>
      <c r="N517" s="62"/>
      <c r="O517" s="62"/>
      <c r="P517" s="62"/>
      <c r="Q517" s="62"/>
      <c r="R517" s="62"/>
      <c r="S517" s="62"/>
    </row>
    <row r="518" spans="1:19" s="63" customFormat="1" x14ac:dyDescent="0.3">
      <c r="A518" s="56"/>
      <c r="B518" s="57"/>
      <c r="C518" s="270"/>
      <c r="D518" s="271"/>
      <c r="E518" s="271"/>
      <c r="F518" s="271"/>
      <c r="G518" s="27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</row>
    <row r="519" spans="1:19" s="63" customFormat="1" x14ac:dyDescent="0.3">
      <c r="A519" s="56"/>
      <c r="B519" s="57"/>
      <c r="C519" s="58"/>
      <c r="D519" s="59"/>
      <c r="E519" s="60"/>
      <c r="F519" s="61"/>
      <c r="G519" s="62"/>
      <c r="H519" s="61"/>
      <c r="I519" s="62"/>
      <c r="J519" s="61"/>
      <c r="K519" s="62"/>
      <c r="L519" s="62"/>
      <c r="M519" s="62"/>
      <c r="N519" s="62"/>
      <c r="O519" s="62"/>
      <c r="P519" s="62"/>
      <c r="Q519" s="62"/>
      <c r="R519" s="62"/>
      <c r="S519" s="62"/>
    </row>
    <row r="520" spans="1:19" s="63" customFormat="1" x14ac:dyDescent="0.3">
      <c r="A520" s="56"/>
      <c r="B520" s="57"/>
      <c r="C520" s="272"/>
      <c r="D520" s="273"/>
      <c r="E520" s="273"/>
      <c r="F520" s="273"/>
      <c r="G520" s="273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</row>
    <row r="521" spans="1:19" s="63" customFormat="1" x14ac:dyDescent="0.3">
      <c r="A521" s="56"/>
      <c r="B521" s="57"/>
      <c r="C521" s="270"/>
      <c r="D521" s="271"/>
      <c r="E521" s="271"/>
      <c r="F521" s="271"/>
      <c r="G521" s="271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</row>
    <row r="522" spans="1:19" s="63" customFormat="1" x14ac:dyDescent="0.3">
      <c r="A522" s="56"/>
      <c r="B522" s="57"/>
      <c r="C522" s="58"/>
      <c r="D522" s="59"/>
      <c r="E522" s="60"/>
      <c r="F522" s="61"/>
      <c r="G522" s="62"/>
      <c r="H522" s="61"/>
      <c r="I522" s="62"/>
      <c r="J522" s="61"/>
      <c r="K522" s="62"/>
      <c r="L522" s="62"/>
      <c r="M522" s="62"/>
      <c r="N522" s="62"/>
      <c r="O522" s="62"/>
      <c r="P522" s="62"/>
      <c r="Q522" s="62"/>
      <c r="R522" s="62"/>
      <c r="S522" s="62"/>
    </row>
    <row r="523" spans="1:19" s="63" customFormat="1" x14ac:dyDescent="0.3">
      <c r="A523" s="56"/>
      <c r="B523" s="57"/>
      <c r="C523" s="272"/>
      <c r="D523" s="273"/>
      <c r="E523" s="273"/>
      <c r="F523" s="273"/>
      <c r="G523" s="273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</row>
    <row r="524" spans="1:19" s="63" customFormat="1" x14ac:dyDescent="0.3">
      <c r="A524" s="56"/>
      <c r="B524" s="57"/>
      <c r="C524" s="270"/>
      <c r="D524" s="271"/>
      <c r="E524" s="271"/>
      <c r="F524" s="271"/>
      <c r="G524" s="271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</row>
    <row r="525" spans="1:19" s="63" customFormat="1" x14ac:dyDescent="0.3">
      <c r="A525" s="56"/>
      <c r="B525" s="57"/>
      <c r="C525" s="58"/>
      <c r="D525" s="59"/>
      <c r="E525" s="60"/>
      <c r="F525" s="61"/>
      <c r="G525" s="62"/>
      <c r="H525" s="61"/>
      <c r="I525" s="62"/>
      <c r="J525" s="61"/>
      <c r="K525" s="62"/>
      <c r="L525" s="62"/>
      <c r="M525" s="62"/>
      <c r="N525" s="62"/>
      <c r="O525" s="62"/>
      <c r="P525" s="62"/>
      <c r="Q525" s="62"/>
      <c r="R525" s="62"/>
      <c r="S525" s="62"/>
    </row>
    <row r="526" spans="1:19" s="63" customFormat="1" x14ac:dyDescent="0.3">
      <c r="A526" s="56"/>
      <c r="B526" s="57"/>
      <c r="C526" s="272"/>
      <c r="D526" s="273"/>
      <c r="E526" s="273"/>
      <c r="F526" s="273"/>
      <c r="G526" s="273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</row>
    <row r="527" spans="1:19" s="63" customFormat="1" x14ac:dyDescent="0.3">
      <c r="A527" s="56"/>
      <c r="B527" s="57"/>
      <c r="C527" s="270"/>
      <c r="D527" s="271"/>
      <c r="E527" s="271"/>
      <c r="F527" s="271"/>
      <c r="G527" s="271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</row>
    <row r="528" spans="1:19" s="63" customFormat="1" x14ac:dyDescent="0.3">
      <c r="A528" s="56"/>
      <c r="B528" s="57"/>
      <c r="C528" s="58"/>
      <c r="D528" s="59"/>
      <c r="E528" s="60"/>
      <c r="F528" s="61"/>
      <c r="G528" s="62"/>
      <c r="H528" s="61"/>
      <c r="I528" s="62"/>
      <c r="J528" s="61"/>
      <c r="K528" s="62"/>
      <c r="L528" s="62"/>
      <c r="M528" s="62"/>
      <c r="N528" s="62"/>
      <c r="O528" s="62"/>
      <c r="P528" s="62"/>
      <c r="Q528" s="62"/>
      <c r="R528" s="62"/>
      <c r="S528" s="62"/>
    </row>
    <row r="529" spans="1:19" s="63" customFormat="1" x14ac:dyDescent="0.3">
      <c r="A529" s="56"/>
      <c r="B529" s="57"/>
      <c r="C529" s="272"/>
      <c r="D529" s="273"/>
      <c r="E529" s="273"/>
      <c r="F529" s="273"/>
      <c r="G529" s="273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</row>
    <row r="530" spans="1:19" s="63" customFormat="1" x14ac:dyDescent="0.3">
      <c r="A530" s="56"/>
      <c r="B530" s="57"/>
      <c r="C530" s="270"/>
      <c r="D530" s="271"/>
      <c r="E530" s="271"/>
      <c r="F530" s="271"/>
      <c r="G530" s="271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</row>
    <row r="531" spans="1:19" s="63" customFormat="1" x14ac:dyDescent="0.3">
      <c r="A531" s="56"/>
      <c r="B531" s="57"/>
      <c r="C531" s="58"/>
      <c r="D531" s="59"/>
      <c r="E531" s="60"/>
      <c r="F531" s="61"/>
      <c r="G531" s="62"/>
      <c r="H531" s="61"/>
      <c r="I531" s="62"/>
      <c r="J531" s="61"/>
      <c r="K531" s="62"/>
      <c r="L531" s="62"/>
      <c r="M531" s="62"/>
      <c r="N531" s="62"/>
      <c r="O531" s="62"/>
      <c r="P531" s="62"/>
      <c r="Q531" s="62"/>
      <c r="R531" s="62"/>
      <c r="S531" s="62"/>
    </row>
    <row r="532" spans="1:19" s="63" customFormat="1" x14ac:dyDescent="0.3">
      <c r="A532" s="56"/>
      <c r="B532" s="57"/>
      <c r="C532" s="272"/>
      <c r="D532" s="273"/>
      <c r="E532" s="273"/>
      <c r="F532" s="273"/>
      <c r="G532" s="273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</row>
    <row r="533" spans="1:19" s="63" customFormat="1" x14ac:dyDescent="0.3">
      <c r="A533" s="56"/>
      <c r="B533" s="57"/>
      <c r="C533" s="270"/>
      <c r="D533" s="271"/>
      <c r="E533" s="271"/>
      <c r="F533" s="271"/>
      <c r="G533" s="271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</row>
    <row r="534" spans="1:19" s="63" customFormat="1" x14ac:dyDescent="0.3">
      <c r="A534" s="75"/>
      <c r="B534" s="76"/>
      <c r="C534" s="77"/>
      <c r="D534" s="78"/>
      <c r="E534" s="79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</row>
    <row r="535" spans="1:19" s="63" customFormat="1" x14ac:dyDescent="0.3">
      <c r="A535" s="56"/>
      <c r="B535" s="57"/>
      <c r="C535" s="272"/>
      <c r="D535" s="273"/>
      <c r="E535" s="273"/>
      <c r="F535" s="273"/>
      <c r="G535" s="273"/>
      <c r="H535" s="62"/>
      <c r="I535" s="62"/>
      <c r="J535" s="62"/>
      <c r="K535" s="62"/>
      <c r="L535" s="62"/>
      <c r="M535" s="62"/>
      <c r="N535" s="60"/>
      <c r="O535" s="60"/>
      <c r="P535" s="60"/>
      <c r="Q535" s="60"/>
      <c r="R535" s="62"/>
      <c r="S535" s="62"/>
    </row>
    <row r="536" spans="1:19" s="63" customFormat="1" x14ac:dyDescent="0.3">
      <c r="A536" s="56"/>
      <c r="B536" s="57"/>
      <c r="C536" s="58"/>
      <c r="D536" s="59"/>
      <c r="E536" s="60"/>
      <c r="F536" s="61"/>
      <c r="G536" s="62"/>
      <c r="H536" s="61"/>
      <c r="I536" s="62"/>
      <c r="J536" s="61"/>
      <c r="K536" s="62"/>
      <c r="L536" s="62"/>
      <c r="M536" s="62"/>
      <c r="N536" s="60"/>
      <c r="O536" s="60"/>
      <c r="P536" s="60"/>
      <c r="Q536" s="60"/>
      <c r="R536" s="62"/>
      <c r="S536" s="62"/>
    </row>
    <row r="537" spans="1:19" s="63" customFormat="1" x14ac:dyDescent="0.3">
      <c r="A537" s="56"/>
      <c r="B537" s="57"/>
      <c r="C537" s="272"/>
      <c r="D537" s="273"/>
      <c r="E537" s="273"/>
      <c r="F537" s="273"/>
      <c r="G537" s="273"/>
      <c r="H537" s="62"/>
      <c r="I537" s="62"/>
      <c r="J537" s="62"/>
      <c r="K537" s="62"/>
      <c r="L537" s="62"/>
      <c r="M537" s="62"/>
      <c r="N537" s="60"/>
      <c r="O537" s="60"/>
      <c r="P537" s="60"/>
      <c r="Q537" s="60"/>
      <c r="R537" s="62"/>
      <c r="S537" s="62"/>
    </row>
    <row r="538" spans="1:19" s="63" customFormat="1" x14ac:dyDescent="0.3">
      <c r="A538" s="56"/>
      <c r="B538" s="57"/>
      <c r="C538" s="58"/>
      <c r="D538" s="59"/>
      <c r="E538" s="60"/>
      <c r="F538" s="61"/>
      <c r="G538" s="62"/>
      <c r="H538" s="61"/>
      <c r="I538" s="62"/>
      <c r="J538" s="61"/>
      <c r="K538" s="62"/>
      <c r="L538" s="62"/>
      <c r="M538" s="62"/>
      <c r="N538" s="60"/>
      <c r="O538" s="60"/>
      <c r="P538" s="60"/>
      <c r="Q538" s="60"/>
      <c r="R538" s="62"/>
      <c r="S538" s="62"/>
    </row>
    <row r="539" spans="1:19" s="63" customFormat="1" x14ac:dyDescent="0.3">
      <c r="A539" s="56"/>
      <c r="B539" s="57"/>
      <c r="C539" s="272"/>
      <c r="D539" s="273"/>
      <c r="E539" s="273"/>
      <c r="F539" s="273"/>
      <c r="G539" s="273"/>
      <c r="H539" s="62"/>
      <c r="I539" s="62"/>
      <c r="J539" s="62"/>
      <c r="K539" s="62"/>
      <c r="L539" s="62"/>
      <c r="M539" s="62"/>
      <c r="N539" s="60"/>
      <c r="O539" s="60"/>
      <c r="P539" s="60"/>
      <c r="Q539" s="60"/>
      <c r="R539" s="62"/>
      <c r="S539" s="62"/>
    </row>
    <row r="540" spans="1:19" s="63" customFormat="1" x14ac:dyDescent="0.3">
      <c r="A540" s="56"/>
      <c r="B540" s="57"/>
      <c r="C540" s="58"/>
      <c r="D540" s="59"/>
      <c r="E540" s="60"/>
      <c r="F540" s="61"/>
      <c r="G540" s="62"/>
      <c r="H540" s="61"/>
      <c r="I540" s="62"/>
      <c r="J540" s="61"/>
      <c r="K540" s="62"/>
      <c r="L540" s="62"/>
      <c r="M540" s="62"/>
      <c r="N540" s="60"/>
      <c r="O540" s="60"/>
      <c r="P540" s="60"/>
      <c r="Q540" s="60"/>
      <c r="R540" s="62"/>
      <c r="S540" s="62"/>
    </row>
    <row r="541" spans="1:19" s="63" customFormat="1" x14ac:dyDescent="0.3">
      <c r="A541" s="56"/>
      <c r="B541" s="57"/>
      <c r="C541" s="58"/>
      <c r="D541" s="59"/>
      <c r="E541" s="60"/>
      <c r="F541" s="61"/>
      <c r="G541" s="62"/>
      <c r="H541" s="61"/>
      <c r="I541" s="62"/>
      <c r="J541" s="61"/>
      <c r="K541" s="62"/>
      <c r="L541" s="62"/>
      <c r="M541" s="62"/>
      <c r="N541" s="62"/>
      <c r="O541" s="62"/>
      <c r="P541" s="62"/>
      <c r="Q541" s="62"/>
      <c r="R541" s="62"/>
      <c r="S541" s="62"/>
    </row>
    <row r="542" spans="1:19" s="63" customFormat="1" x14ac:dyDescent="0.3">
      <c r="A542" s="56"/>
      <c r="B542" s="57"/>
      <c r="C542" s="58"/>
      <c r="D542" s="59"/>
      <c r="E542" s="60"/>
      <c r="F542" s="61"/>
      <c r="G542" s="62"/>
      <c r="H542" s="61"/>
      <c r="I542" s="62"/>
      <c r="J542" s="61"/>
      <c r="K542" s="62"/>
      <c r="L542" s="62"/>
      <c r="M542" s="62"/>
      <c r="N542" s="62"/>
      <c r="O542" s="62"/>
      <c r="P542" s="62"/>
      <c r="Q542" s="62"/>
      <c r="R542" s="62"/>
      <c r="S542" s="62"/>
    </row>
    <row r="543" spans="1:19" s="63" customFormat="1" x14ac:dyDescent="0.3">
      <c r="A543" s="56"/>
      <c r="B543" s="57"/>
      <c r="C543" s="272"/>
      <c r="D543" s="273"/>
      <c r="E543" s="273"/>
      <c r="F543" s="273"/>
      <c r="G543" s="273"/>
      <c r="H543" s="61"/>
      <c r="I543" s="62"/>
      <c r="J543" s="61"/>
      <c r="K543" s="62"/>
      <c r="L543" s="62"/>
      <c r="M543" s="62"/>
      <c r="N543" s="62"/>
      <c r="O543" s="62"/>
      <c r="P543" s="62"/>
      <c r="Q543" s="62"/>
      <c r="R543" s="62"/>
      <c r="S543" s="62"/>
    </row>
    <row r="544" spans="1:19" s="63" customFormat="1" x14ac:dyDescent="0.3">
      <c r="A544" s="56"/>
      <c r="B544" s="57"/>
      <c r="C544" s="58"/>
      <c r="D544" s="59"/>
      <c r="E544" s="60"/>
      <c r="F544" s="61"/>
      <c r="G544" s="62"/>
      <c r="H544" s="61"/>
      <c r="I544" s="62"/>
      <c r="J544" s="61"/>
      <c r="K544" s="62"/>
      <c r="L544" s="62"/>
      <c r="M544" s="62"/>
      <c r="N544" s="62"/>
      <c r="O544" s="62"/>
      <c r="P544" s="62"/>
      <c r="Q544" s="62"/>
      <c r="R544" s="62"/>
      <c r="S544" s="62"/>
    </row>
    <row r="545" spans="1:19" s="63" customFormat="1" x14ac:dyDescent="0.3">
      <c r="A545" s="56"/>
      <c r="B545" s="57"/>
      <c r="C545" s="272"/>
      <c r="D545" s="273"/>
      <c r="E545" s="273"/>
      <c r="F545" s="273"/>
      <c r="G545" s="273"/>
      <c r="H545" s="61"/>
      <c r="I545" s="62"/>
      <c r="J545" s="61"/>
      <c r="K545" s="62"/>
      <c r="L545" s="62"/>
      <c r="M545" s="62"/>
      <c r="N545" s="62"/>
      <c r="O545" s="62"/>
      <c r="P545" s="62"/>
      <c r="Q545" s="62"/>
      <c r="R545" s="62"/>
      <c r="S545" s="62"/>
    </row>
    <row r="546" spans="1:19" s="63" customFormat="1" x14ac:dyDescent="0.3">
      <c r="A546" s="56"/>
      <c r="B546" s="57"/>
      <c r="C546" s="58"/>
      <c r="D546" s="59"/>
      <c r="E546" s="60"/>
      <c r="F546" s="61"/>
      <c r="G546" s="62"/>
      <c r="H546" s="61"/>
      <c r="I546" s="62"/>
      <c r="J546" s="61"/>
      <c r="K546" s="62"/>
      <c r="L546" s="62"/>
      <c r="M546" s="62"/>
      <c r="N546" s="62"/>
      <c r="O546" s="62"/>
      <c r="P546" s="62"/>
      <c r="Q546" s="62"/>
      <c r="R546" s="62"/>
      <c r="S546" s="62"/>
    </row>
    <row r="547" spans="1:19" s="63" customFormat="1" x14ac:dyDescent="0.3">
      <c r="A547" s="56"/>
      <c r="B547" s="57"/>
      <c r="C547" s="272"/>
      <c r="D547" s="273"/>
      <c r="E547" s="273"/>
      <c r="F547" s="273"/>
      <c r="G547" s="273"/>
      <c r="H547" s="61"/>
      <c r="I547" s="62"/>
      <c r="J547" s="61"/>
      <c r="K547" s="62"/>
      <c r="L547" s="62"/>
      <c r="M547" s="62"/>
      <c r="N547" s="62"/>
      <c r="O547" s="62"/>
      <c r="P547" s="62"/>
      <c r="Q547" s="62"/>
      <c r="R547" s="62"/>
      <c r="S547" s="62"/>
    </row>
    <row r="548" spans="1:19" s="63" customFormat="1" x14ac:dyDescent="0.3">
      <c r="A548" s="56"/>
      <c r="B548" s="57"/>
      <c r="C548" s="270"/>
      <c r="D548" s="271"/>
      <c r="E548" s="271"/>
      <c r="F548" s="271"/>
      <c r="G548" s="271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</row>
    <row r="549" spans="1:19" s="63" customFormat="1" x14ac:dyDescent="0.3">
      <c r="A549" s="56"/>
      <c r="B549" s="57"/>
      <c r="C549" s="58"/>
      <c r="D549" s="59"/>
      <c r="E549" s="60"/>
      <c r="F549" s="61"/>
      <c r="G549" s="62"/>
      <c r="H549" s="61"/>
      <c r="I549" s="62"/>
      <c r="J549" s="61"/>
      <c r="K549" s="62"/>
      <c r="L549" s="62"/>
      <c r="M549" s="62"/>
      <c r="N549" s="62"/>
      <c r="O549" s="62"/>
      <c r="P549" s="62"/>
      <c r="Q549" s="62"/>
      <c r="R549" s="62"/>
      <c r="S549" s="62"/>
    </row>
    <row r="550" spans="1:19" s="63" customFormat="1" x14ac:dyDescent="0.3">
      <c r="A550" s="56"/>
      <c r="B550" s="57"/>
      <c r="C550" s="270"/>
      <c r="D550" s="271"/>
      <c r="E550" s="271"/>
      <c r="F550" s="271"/>
      <c r="G550" s="271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</row>
    <row r="551" spans="1:19" s="63" customFormat="1" x14ac:dyDescent="0.3">
      <c r="A551" s="56"/>
      <c r="B551" s="57"/>
      <c r="C551" s="58"/>
      <c r="D551" s="59"/>
      <c r="E551" s="60"/>
      <c r="F551" s="61"/>
      <c r="G551" s="62"/>
      <c r="H551" s="61"/>
      <c r="I551" s="62"/>
      <c r="J551" s="61"/>
      <c r="K551" s="62"/>
      <c r="L551" s="62"/>
      <c r="M551" s="62"/>
      <c r="N551" s="62"/>
      <c r="O551" s="62"/>
      <c r="P551" s="62"/>
      <c r="Q551" s="62"/>
      <c r="R551" s="62"/>
      <c r="S551" s="62"/>
    </row>
    <row r="552" spans="1:19" s="63" customFormat="1" x14ac:dyDescent="0.3">
      <c r="A552" s="56"/>
      <c r="B552" s="57"/>
      <c r="C552" s="270"/>
      <c r="D552" s="271"/>
      <c r="E552" s="271"/>
      <c r="F552" s="271"/>
      <c r="G552" s="271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</row>
    <row r="553" spans="1:19" s="63" customFormat="1" x14ac:dyDescent="0.3">
      <c r="A553" s="75"/>
      <c r="B553" s="76"/>
      <c r="C553" s="77"/>
      <c r="D553" s="78"/>
      <c r="E553" s="79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</row>
    <row r="554" spans="1:19" s="63" customFormat="1" x14ac:dyDescent="0.3">
      <c r="A554" s="56"/>
      <c r="B554" s="57"/>
      <c r="C554" s="58"/>
      <c r="D554" s="59"/>
      <c r="E554" s="60"/>
      <c r="F554" s="61"/>
      <c r="G554" s="62"/>
      <c r="H554" s="61"/>
      <c r="I554" s="62"/>
      <c r="J554" s="61"/>
      <c r="K554" s="62"/>
      <c r="L554" s="62"/>
      <c r="M554" s="62"/>
      <c r="N554" s="62"/>
      <c r="O554" s="62"/>
      <c r="P554" s="62"/>
      <c r="Q554" s="62"/>
      <c r="R554" s="62"/>
      <c r="S554" s="62"/>
    </row>
    <row r="555" spans="1:19" s="63" customFormat="1" x14ac:dyDescent="0.3">
      <c r="A555" s="75"/>
      <c r="B555" s="76"/>
      <c r="C555" s="77"/>
      <c r="D555" s="78"/>
      <c r="E555" s="79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</row>
    <row r="556" spans="1:19" s="63" customFormat="1" x14ac:dyDescent="0.3">
      <c r="A556" s="56"/>
      <c r="B556" s="57"/>
      <c r="C556" s="58"/>
      <c r="D556" s="59"/>
      <c r="E556" s="60"/>
      <c r="F556" s="61"/>
      <c r="G556" s="62"/>
      <c r="H556" s="61"/>
      <c r="I556" s="62"/>
      <c r="J556" s="61"/>
      <c r="K556" s="62"/>
      <c r="L556" s="62"/>
      <c r="M556" s="62"/>
      <c r="N556" s="62"/>
      <c r="O556" s="62"/>
      <c r="P556" s="62"/>
      <c r="Q556" s="62"/>
      <c r="R556" s="62"/>
      <c r="S556" s="62"/>
    </row>
    <row r="557" spans="1:19" s="63" customFormat="1" x14ac:dyDescent="0.3">
      <c r="A557" s="56"/>
      <c r="B557" s="57"/>
      <c r="C557" s="270"/>
      <c r="D557" s="271"/>
      <c r="E557" s="271"/>
      <c r="F557" s="271"/>
      <c r="G557" s="271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</row>
    <row r="558" spans="1:19" s="63" customFormat="1" x14ac:dyDescent="0.3">
      <c r="A558" s="56"/>
      <c r="B558" s="57"/>
      <c r="C558" s="58"/>
      <c r="D558" s="59"/>
      <c r="E558" s="60"/>
      <c r="F558" s="61"/>
      <c r="G558" s="62"/>
      <c r="H558" s="61"/>
      <c r="I558" s="62"/>
      <c r="J558" s="61"/>
      <c r="K558" s="62"/>
      <c r="L558" s="62"/>
      <c r="M558" s="62"/>
      <c r="N558" s="62"/>
      <c r="O558" s="62"/>
      <c r="P558" s="62"/>
      <c r="Q558" s="62"/>
      <c r="R558" s="62"/>
      <c r="S558" s="62"/>
    </row>
    <row r="559" spans="1:19" s="63" customFormat="1" x14ac:dyDescent="0.3">
      <c r="A559" s="56"/>
      <c r="B559" s="57"/>
      <c r="C559" s="270"/>
      <c r="D559" s="271"/>
      <c r="E559" s="271"/>
      <c r="F559" s="271"/>
      <c r="G559" s="271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</row>
    <row r="560" spans="1:19" s="63" customFormat="1" x14ac:dyDescent="0.3">
      <c r="A560" s="56"/>
      <c r="B560" s="57"/>
      <c r="C560" s="58"/>
      <c r="D560" s="59"/>
      <c r="E560" s="60"/>
      <c r="F560" s="61"/>
      <c r="G560" s="62"/>
      <c r="H560" s="61"/>
      <c r="I560" s="62"/>
      <c r="J560" s="61"/>
      <c r="K560" s="62"/>
      <c r="L560" s="62"/>
      <c r="M560" s="62"/>
      <c r="N560" s="62"/>
      <c r="O560" s="62"/>
      <c r="P560" s="62"/>
      <c r="Q560" s="62"/>
      <c r="R560" s="62"/>
      <c r="S560" s="62"/>
    </row>
    <row r="561" spans="1:25" s="63" customFormat="1" x14ac:dyDescent="0.3">
      <c r="A561" s="56"/>
      <c r="B561" s="57"/>
      <c r="C561" s="270"/>
      <c r="D561" s="271"/>
      <c r="E561" s="271"/>
      <c r="F561" s="271"/>
      <c r="G561" s="271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</row>
    <row r="562" spans="1:25" s="63" customFormat="1" x14ac:dyDescent="0.3">
      <c r="A562" s="75"/>
      <c r="B562" s="76"/>
      <c r="C562" s="77"/>
      <c r="D562" s="78"/>
      <c r="E562" s="79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</row>
    <row r="563" spans="1:25" s="63" customFormat="1" x14ac:dyDescent="0.3">
      <c r="A563" s="56"/>
      <c r="B563" s="57"/>
      <c r="C563" s="58"/>
      <c r="D563" s="59"/>
      <c r="E563" s="60"/>
      <c r="F563" s="61"/>
      <c r="G563" s="62"/>
      <c r="H563" s="61"/>
      <c r="I563" s="62"/>
      <c r="J563" s="61"/>
      <c r="K563" s="62"/>
      <c r="L563" s="62"/>
      <c r="M563" s="62"/>
      <c r="N563" s="62"/>
      <c r="O563" s="62"/>
      <c r="P563" s="62"/>
      <c r="Q563" s="62"/>
      <c r="R563" s="62"/>
      <c r="S563" s="62"/>
    </row>
    <row r="564" spans="1:25" s="63" customFormat="1" x14ac:dyDescent="0.3">
      <c r="A564" s="56"/>
      <c r="B564" s="57"/>
      <c r="C564" s="272"/>
      <c r="D564" s="273"/>
      <c r="E564" s="273"/>
      <c r="F564" s="273"/>
      <c r="G564" s="273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</row>
    <row r="565" spans="1:25" s="63" customFormat="1" x14ac:dyDescent="0.3">
      <c r="A565" s="56"/>
      <c r="B565" s="57"/>
      <c r="C565" s="270"/>
      <c r="D565" s="271"/>
      <c r="E565" s="271"/>
      <c r="F565" s="271"/>
      <c r="G565" s="271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</row>
    <row r="566" spans="1:25" s="63" customFormat="1" x14ac:dyDescent="0.3">
      <c r="A566" s="56"/>
      <c r="B566" s="57"/>
      <c r="C566" s="58"/>
      <c r="D566" s="59"/>
      <c r="E566" s="60"/>
      <c r="F566" s="61"/>
      <c r="G566" s="62"/>
      <c r="H566" s="61"/>
      <c r="I566" s="62"/>
      <c r="J566" s="61"/>
      <c r="K566" s="62"/>
      <c r="L566" s="62"/>
      <c r="M566" s="62"/>
      <c r="N566" s="62"/>
      <c r="O566" s="62"/>
      <c r="P566" s="62"/>
      <c r="Q566" s="62"/>
      <c r="R566" s="62"/>
      <c r="S566" s="62"/>
    </row>
    <row r="567" spans="1:25" s="63" customFormat="1" x14ac:dyDescent="0.3">
      <c r="A567" s="56"/>
      <c r="B567" s="57"/>
      <c r="C567" s="272"/>
      <c r="D567" s="273"/>
      <c r="E567" s="273"/>
      <c r="F567" s="273"/>
      <c r="G567" s="273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</row>
    <row r="568" spans="1:25" s="63" customFormat="1" x14ac:dyDescent="0.3">
      <c r="A568" s="75"/>
      <c r="B568" s="76"/>
      <c r="C568" s="77"/>
      <c r="D568" s="81"/>
      <c r="E568" s="75"/>
      <c r="F568" s="75"/>
      <c r="G568" s="82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70"/>
    </row>
    <row r="569" spans="1:25" s="63" customFormat="1" x14ac:dyDescent="0.3">
      <c r="B569" s="67"/>
      <c r="C569" s="67"/>
      <c r="D569" s="68"/>
    </row>
    <row r="570" spans="1:25" s="63" customFormat="1" x14ac:dyDescent="0.3">
      <c r="A570" s="65"/>
      <c r="B570" s="66"/>
      <c r="C570" s="274"/>
      <c r="D570" s="275"/>
      <c r="E570" s="275"/>
      <c r="F570" s="275"/>
      <c r="G570" s="275"/>
    </row>
    <row r="571" spans="1:25" s="63" customFormat="1" x14ac:dyDescent="0.3">
      <c r="B571" s="67"/>
      <c r="C571" s="67"/>
      <c r="D571" s="68"/>
    </row>
    <row r="572" spans="1:25" s="63" customFormat="1" x14ac:dyDescent="0.3">
      <c r="B572" s="67"/>
      <c r="C572" s="67"/>
      <c r="D572" s="68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</row>
    <row r="573" spans="1:25" s="63" customFormat="1" x14ac:dyDescent="0.3">
      <c r="A573" s="70"/>
      <c r="B573" s="71"/>
      <c r="C573" s="71"/>
      <c r="D573" s="72"/>
      <c r="E573" s="73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Y573" s="64"/>
    </row>
    <row r="574" spans="1:25" s="63" customFormat="1" x14ac:dyDescent="0.3">
      <c r="A574" s="75"/>
      <c r="B574" s="76"/>
      <c r="C574" s="77"/>
      <c r="D574" s="78"/>
      <c r="E574" s="79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Y574" s="64"/>
    </row>
    <row r="575" spans="1:25" s="63" customFormat="1" x14ac:dyDescent="0.3">
      <c r="A575" s="56"/>
      <c r="B575" s="57"/>
      <c r="C575" s="58"/>
      <c r="D575" s="59"/>
      <c r="E575" s="60"/>
      <c r="F575" s="61"/>
      <c r="G575" s="62"/>
      <c r="H575" s="61"/>
      <c r="I575" s="62"/>
      <c r="J575" s="61"/>
      <c r="K575" s="62"/>
      <c r="L575" s="62"/>
      <c r="M575" s="62"/>
      <c r="N575" s="62"/>
      <c r="O575" s="62"/>
      <c r="P575" s="62"/>
      <c r="Q575" s="62"/>
      <c r="R575" s="62"/>
      <c r="S575" s="62"/>
      <c r="Y575" s="64"/>
    </row>
    <row r="576" spans="1:25" s="63" customFormat="1" x14ac:dyDescent="0.3">
      <c r="A576" s="56"/>
      <c r="B576" s="57"/>
      <c r="C576" s="270"/>
      <c r="D576" s="271"/>
      <c r="E576" s="271"/>
      <c r="F576" s="271"/>
      <c r="G576" s="271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Y576" s="64"/>
    </row>
    <row r="577" spans="1:25" s="63" customFormat="1" x14ac:dyDescent="0.3">
      <c r="A577" s="56"/>
      <c r="B577" s="57"/>
      <c r="C577" s="58"/>
      <c r="D577" s="59"/>
      <c r="E577" s="60"/>
      <c r="F577" s="61"/>
      <c r="G577" s="62"/>
      <c r="H577" s="61"/>
      <c r="I577" s="62"/>
      <c r="J577" s="61"/>
      <c r="K577" s="62"/>
      <c r="L577" s="62"/>
      <c r="M577" s="62"/>
      <c r="N577" s="62"/>
      <c r="O577" s="62"/>
      <c r="P577" s="62"/>
      <c r="Q577" s="62"/>
      <c r="R577" s="62"/>
      <c r="S577" s="62"/>
      <c r="Y577" s="64"/>
    </row>
    <row r="578" spans="1:25" s="63" customFormat="1" x14ac:dyDescent="0.3">
      <c r="A578" s="56"/>
      <c r="B578" s="57"/>
      <c r="C578" s="270"/>
      <c r="D578" s="271"/>
      <c r="E578" s="271"/>
      <c r="F578" s="271"/>
      <c r="G578" s="271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Y578" s="64"/>
    </row>
    <row r="579" spans="1:25" s="63" customFormat="1" x14ac:dyDescent="0.3">
      <c r="A579" s="56"/>
      <c r="B579" s="57"/>
      <c r="C579" s="58"/>
      <c r="D579" s="59"/>
      <c r="E579" s="60"/>
      <c r="F579" s="61"/>
      <c r="G579" s="62"/>
      <c r="H579" s="61"/>
      <c r="I579" s="62"/>
      <c r="J579" s="61"/>
      <c r="K579" s="62"/>
      <c r="L579" s="62"/>
      <c r="M579" s="62"/>
      <c r="N579" s="62"/>
      <c r="O579" s="62"/>
      <c r="P579" s="62"/>
      <c r="Q579" s="62"/>
      <c r="R579" s="62"/>
      <c r="S579" s="62"/>
      <c r="Y579" s="64"/>
    </row>
    <row r="580" spans="1:25" s="63" customFormat="1" x14ac:dyDescent="0.3">
      <c r="A580" s="56"/>
      <c r="B580" s="57"/>
      <c r="C580" s="270"/>
      <c r="D580" s="271"/>
      <c r="E580" s="271"/>
      <c r="F580" s="271"/>
      <c r="G580" s="271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Y580" s="64"/>
    </row>
    <row r="581" spans="1:25" s="63" customFormat="1" x14ac:dyDescent="0.3">
      <c r="A581" s="56"/>
      <c r="B581" s="57"/>
      <c r="C581" s="58"/>
      <c r="D581" s="59"/>
      <c r="E581" s="60"/>
      <c r="F581" s="61"/>
      <c r="G581" s="62"/>
      <c r="H581" s="61"/>
      <c r="I581" s="62"/>
      <c r="J581" s="61"/>
      <c r="K581" s="62"/>
      <c r="L581" s="62"/>
      <c r="M581" s="62"/>
      <c r="N581" s="62"/>
      <c r="O581" s="62"/>
      <c r="P581" s="62"/>
      <c r="Q581" s="62"/>
      <c r="R581" s="62"/>
      <c r="S581" s="62"/>
      <c r="Y581" s="64"/>
    </row>
    <row r="582" spans="1:25" s="63" customFormat="1" x14ac:dyDescent="0.3">
      <c r="A582" s="56"/>
      <c r="B582" s="57"/>
      <c r="C582" s="270"/>
      <c r="D582" s="271"/>
      <c r="E582" s="271"/>
      <c r="F582" s="271"/>
      <c r="G582" s="271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Y582" s="64"/>
    </row>
    <row r="583" spans="1:25" s="63" customFormat="1" x14ac:dyDescent="0.3">
      <c r="A583" s="56"/>
      <c r="B583" s="57"/>
      <c r="C583" s="58"/>
      <c r="D583" s="59"/>
      <c r="E583" s="60"/>
      <c r="F583" s="61"/>
      <c r="G583" s="62"/>
      <c r="H583" s="61"/>
      <c r="I583" s="62"/>
      <c r="J583" s="61"/>
      <c r="K583" s="62"/>
      <c r="L583" s="62"/>
      <c r="M583" s="62"/>
      <c r="N583" s="62"/>
      <c r="O583" s="62"/>
      <c r="P583" s="62"/>
      <c r="Q583" s="62"/>
      <c r="R583" s="62"/>
      <c r="S583" s="62"/>
      <c r="Y583" s="64"/>
    </row>
    <row r="584" spans="1:25" s="63" customFormat="1" x14ac:dyDescent="0.3">
      <c r="A584" s="56"/>
      <c r="B584" s="57"/>
      <c r="C584" s="270"/>
      <c r="D584" s="271"/>
      <c r="E584" s="271"/>
      <c r="F584" s="271"/>
      <c r="G584" s="271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Y584" s="64"/>
    </row>
    <row r="585" spans="1:25" s="63" customFormat="1" x14ac:dyDescent="0.3">
      <c r="A585" s="56"/>
      <c r="B585" s="57"/>
      <c r="C585" s="58"/>
      <c r="D585" s="59"/>
      <c r="E585" s="60"/>
      <c r="F585" s="61"/>
      <c r="G585" s="62"/>
      <c r="H585" s="61"/>
      <c r="I585" s="62"/>
      <c r="J585" s="61"/>
      <c r="K585" s="62"/>
      <c r="L585" s="62"/>
      <c r="M585" s="62"/>
      <c r="N585" s="62"/>
      <c r="O585" s="62"/>
      <c r="P585" s="62"/>
      <c r="Q585" s="62"/>
      <c r="R585" s="62"/>
      <c r="S585" s="62"/>
      <c r="Y585" s="64"/>
    </row>
    <row r="586" spans="1:25" s="63" customFormat="1" x14ac:dyDescent="0.3">
      <c r="A586" s="56"/>
      <c r="B586" s="57"/>
      <c r="C586" s="270"/>
      <c r="D586" s="271"/>
      <c r="E586" s="271"/>
      <c r="F586" s="271"/>
      <c r="G586" s="271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Y586" s="64"/>
    </row>
    <row r="587" spans="1:25" s="63" customFormat="1" x14ac:dyDescent="0.3">
      <c r="A587" s="56"/>
      <c r="B587" s="57"/>
      <c r="C587" s="58"/>
      <c r="D587" s="59"/>
      <c r="E587" s="60"/>
      <c r="F587" s="61"/>
      <c r="G587" s="62"/>
      <c r="H587" s="61"/>
      <c r="I587" s="62"/>
      <c r="J587" s="61"/>
      <c r="K587" s="62"/>
      <c r="L587" s="62"/>
      <c r="M587" s="62"/>
      <c r="N587" s="62"/>
      <c r="O587" s="62"/>
      <c r="P587" s="62"/>
      <c r="Q587" s="62"/>
      <c r="R587" s="62"/>
      <c r="S587" s="62"/>
      <c r="Y587" s="64"/>
    </row>
    <row r="588" spans="1:25" s="63" customFormat="1" x14ac:dyDescent="0.3">
      <c r="A588" s="56"/>
      <c r="B588" s="57"/>
      <c r="C588" s="270"/>
      <c r="D588" s="271"/>
      <c r="E588" s="271"/>
      <c r="F588" s="271"/>
      <c r="G588" s="271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Y588" s="64"/>
    </row>
    <row r="589" spans="1:25" s="63" customFormat="1" x14ac:dyDescent="0.3">
      <c r="A589" s="56"/>
      <c r="B589" s="57"/>
      <c r="C589" s="58"/>
      <c r="D589" s="59"/>
      <c r="E589" s="60"/>
      <c r="F589" s="61"/>
      <c r="G589" s="62"/>
      <c r="H589" s="61"/>
      <c r="I589" s="62"/>
      <c r="J589" s="61"/>
      <c r="K589" s="62"/>
      <c r="L589" s="62"/>
      <c r="M589" s="62"/>
      <c r="N589" s="62"/>
      <c r="O589" s="62"/>
      <c r="P589" s="62"/>
      <c r="Q589" s="62"/>
      <c r="R589" s="62"/>
      <c r="S589" s="62"/>
      <c r="Y589" s="64"/>
    </row>
    <row r="590" spans="1:25" s="63" customFormat="1" x14ac:dyDescent="0.3">
      <c r="A590" s="56"/>
      <c r="B590" s="57"/>
      <c r="C590" s="270"/>
      <c r="D590" s="271"/>
      <c r="E590" s="271"/>
      <c r="F590" s="271"/>
      <c r="G590" s="271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Y590" s="64"/>
    </row>
    <row r="591" spans="1:25" s="63" customFormat="1" x14ac:dyDescent="0.3">
      <c r="A591" s="56"/>
      <c r="B591" s="57"/>
      <c r="C591" s="58"/>
      <c r="D591" s="59"/>
      <c r="E591" s="60"/>
      <c r="F591" s="61"/>
      <c r="G591" s="62"/>
      <c r="H591" s="61"/>
      <c r="I591" s="62"/>
      <c r="J591" s="61"/>
      <c r="K591" s="62"/>
      <c r="L591" s="62"/>
      <c r="M591" s="62"/>
      <c r="N591" s="62"/>
      <c r="O591" s="62"/>
      <c r="P591" s="62"/>
      <c r="Q591" s="62"/>
      <c r="R591" s="62"/>
      <c r="S591" s="62"/>
      <c r="Y591" s="64"/>
    </row>
    <row r="592" spans="1:25" s="63" customFormat="1" x14ac:dyDescent="0.3">
      <c r="A592" s="56"/>
      <c r="B592" s="57"/>
      <c r="C592" s="270"/>
      <c r="D592" s="271"/>
      <c r="E592" s="271"/>
      <c r="F592" s="271"/>
      <c r="G592" s="271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</row>
    <row r="593" spans="1:19" s="63" customFormat="1" x14ac:dyDescent="0.3">
      <c r="A593" s="56"/>
      <c r="B593" s="57"/>
      <c r="C593" s="58"/>
      <c r="D593" s="59"/>
      <c r="E593" s="60"/>
      <c r="F593" s="61"/>
      <c r="G593" s="62"/>
      <c r="H593" s="61"/>
      <c r="I593" s="62"/>
      <c r="J593" s="61"/>
      <c r="K593" s="62"/>
      <c r="L593" s="62"/>
      <c r="M593" s="62"/>
      <c r="N593" s="62"/>
      <c r="O593" s="62"/>
      <c r="P593" s="62"/>
      <c r="Q593" s="62"/>
      <c r="R593" s="62"/>
      <c r="S593" s="62"/>
    </row>
    <row r="594" spans="1:19" s="63" customFormat="1" x14ac:dyDescent="0.3">
      <c r="A594" s="56"/>
      <c r="B594" s="57"/>
      <c r="C594" s="270"/>
      <c r="D594" s="271"/>
      <c r="E594" s="271"/>
      <c r="F594" s="271"/>
      <c r="G594" s="271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</row>
    <row r="595" spans="1:19" s="63" customFormat="1" x14ac:dyDescent="0.3">
      <c r="A595" s="56"/>
      <c r="B595" s="57"/>
      <c r="C595" s="58"/>
      <c r="D595" s="59"/>
      <c r="E595" s="60"/>
      <c r="F595" s="61"/>
      <c r="G595" s="62"/>
      <c r="H595" s="61"/>
      <c r="I595" s="62"/>
      <c r="J595" s="61"/>
      <c r="K595" s="62"/>
      <c r="L595" s="62"/>
      <c r="M595" s="62"/>
      <c r="N595" s="62"/>
      <c r="O595" s="62"/>
      <c r="P595" s="62"/>
      <c r="Q595" s="62"/>
      <c r="R595" s="62"/>
      <c r="S595" s="62"/>
    </row>
    <row r="596" spans="1:19" s="63" customFormat="1" x14ac:dyDescent="0.3">
      <c r="A596" s="56"/>
      <c r="B596" s="57"/>
      <c r="C596" s="270"/>
      <c r="D596" s="271"/>
      <c r="E596" s="271"/>
      <c r="F596" s="271"/>
      <c r="G596" s="271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</row>
    <row r="597" spans="1:19" s="63" customFormat="1" x14ac:dyDescent="0.3">
      <c r="A597" s="56"/>
      <c r="B597" s="57"/>
      <c r="C597" s="58"/>
      <c r="D597" s="59"/>
      <c r="E597" s="60"/>
      <c r="F597" s="61"/>
      <c r="G597" s="62"/>
      <c r="H597" s="61"/>
      <c r="I597" s="62"/>
      <c r="J597" s="61"/>
      <c r="K597" s="62"/>
      <c r="L597" s="62"/>
      <c r="M597" s="62"/>
      <c r="N597" s="62"/>
      <c r="O597" s="62"/>
      <c r="P597" s="62"/>
      <c r="Q597" s="62"/>
      <c r="R597" s="62"/>
      <c r="S597" s="62"/>
    </row>
    <row r="598" spans="1:19" s="63" customFormat="1" x14ac:dyDescent="0.3">
      <c r="A598" s="56"/>
      <c r="B598" s="57"/>
      <c r="C598" s="272"/>
      <c r="D598" s="273"/>
      <c r="E598" s="273"/>
      <c r="F598" s="273"/>
      <c r="G598" s="273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</row>
    <row r="599" spans="1:19" s="63" customFormat="1" x14ac:dyDescent="0.3">
      <c r="A599" s="56"/>
      <c r="B599" s="57"/>
      <c r="C599" s="270"/>
      <c r="D599" s="271"/>
      <c r="E599" s="271"/>
      <c r="F599" s="271"/>
      <c r="G599" s="271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</row>
    <row r="600" spans="1:19" s="63" customFormat="1" x14ac:dyDescent="0.3">
      <c r="A600" s="56"/>
      <c r="B600" s="57"/>
      <c r="C600" s="58"/>
      <c r="D600" s="59"/>
      <c r="E600" s="60"/>
      <c r="F600" s="61"/>
      <c r="G600" s="62"/>
      <c r="H600" s="61"/>
      <c r="I600" s="62"/>
      <c r="J600" s="61"/>
      <c r="K600" s="62"/>
      <c r="L600" s="62"/>
      <c r="M600" s="62"/>
      <c r="N600" s="62"/>
      <c r="O600" s="62"/>
      <c r="P600" s="62"/>
      <c r="Q600" s="62"/>
      <c r="R600" s="62"/>
      <c r="S600" s="62"/>
    </row>
    <row r="601" spans="1:19" s="63" customFormat="1" x14ac:dyDescent="0.3">
      <c r="A601" s="56"/>
      <c r="B601" s="57"/>
      <c r="C601" s="270"/>
      <c r="D601" s="271"/>
      <c r="E601" s="271"/>
      <c r="F601" s="271"/>
      <c r="G601" s="271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</row>
    <row r="602" spans="1:19" s="63" customFormat="1" x14ac:dyDescent="0.3">
      <c r="A602" s="56"/>
      <c r="B602" s="57"/>
      <c r="C602" s="58"/>
      <c r="D602" s="59"/>
      <c r="E602" s="60"/>
      <c r="F602" s="61"/>
      <c r="G602" s="62"/>
      <c r="H602" s="61"/>
      <c r="I602" s="62"/>
      <c r="J602" s="61"/>
      <c r="K602" s="62"/>
      <c r="L602" s="62"/>
      <c r="M602" s="62"/>
      <c r="N602" s="62"/>
      <c r="O602" s="62"/>
      <c r="P602" s="62"/>
      <c r="Q602" s="62"/>
      <c r="R602" s="62"/>
      <c r="S602" s="62"/>
    </row>
    <row r="603" spans="1:19" s="63" customFormat="1" x14ac:dyDescent="0.3">
      <c r="A603" s="56"/>
      <c r="B603" s="57"/>
      <c r="C603" s="270"/>
      <c r="D603" s="271"/>
      <c r="E603" s="271"/>
      <c r="F603" s="271"/>
      <c r="G603" s="271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</row>
    <row r="604" spans="1:19" s="63" customFormat="1" x14ac:dyDescent="0.3">
      <c r="A604" s="56"/>
      <c r="B604" s="57"/>
      <c r="C604" s="58"/>
      <c r="D604" s="59"/>
      <c r="E604" s="60"/>
      <c r="F604" s="61"/>
      <c r="G604" s="62"/>
      <c r="H604" s="61"/>
      <c r="I604" s="62"/>
      <c r="J604" s="61"/>
      <c r="K604" s="62"/>
      <c r="L604" s="62"/>
      <c r="M604" s="62"/>
      <c r="N604" s="62"/>
      <c r="O604" s="62"/>
      <c r="P604" s="62"/>
      <c r="Q604" s="62"/>
      <c r="R604" s="62"/>
      <c r="S604" s="62"/>
    </row>
    <row r="605" spans="1:19" s="63" customFormat="1" x14ac:dyDescent="0.3">
      <c r="A605" s="56"/>
      <c r="B605" s="57"/>
      <c r="C605" s="270"/>
      <c r="D605" s="271"/>
      <c r="E605" s="271"/>
      <c r="F605" s="271"/>
      <c r="G605" s="271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</row>
    <row r="606" spans="1:19" s="63" customFormat="1" x14ac:dyDescent="0.3">
      <c r="A606" s="56"/>
      <c r="B606" s="57"/>
      <c r="C606" s="58"/>
      <c r="D606" s="59"/>
      <c r="E606" s="60"/>
      <c r="F606" s="61"/>
      <c r="G606" s="62"/>
      <c r="H606" s="61"/>
      <c r="I606" s="62"/>
      <c r="J606" s="61"/>
      <c r="K606" s="62"/>
      <c r="L606" s="62"/>
      <c r="M606" s="62"/>
      <c r="N606" s="62"/>
      <c r="O606" s="62"/>
      <c r="P606" s="62"/>
      <c r="Q606" s="62"/>
      <c r="R606" s="62"/>
      <c r="S606" s="62"/>
    </row>
    <row r="607" spans="1:19" s="63" customFormat="1" ht="15" customHeight="1" x14ac:dyDescent="0.3">
      <c r="A607" s="56"/>
      <c r="B607" s="57"/>
      <c r="C607" s="270"/>
      <c r="D607" s="271"/>
      <c r="E607" s="271"/>
      <c r="F607" s="271"/>
      <c r="G607" s="271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</row>
    <row r="608" spans="1:19" s="63" customFormat="1" x14ac:dyDescent="0.3">
      <c r="A608" s="56"/>
      <c r="B608" s="57"/>
      <c r="C608" s="58"/>
      <c r="D608" s="59"/>
      <c r="E608" s="60"/>
      <c r="F608" s="61"/>
      <c r="G608" s="62"/>
      <c r="H608" s="61"/>
      <c r="I608" s="62"/>
      <c r="J608" s="61"/>
      <c r="K608" s="62"/>
      <c r="L608" s="62"/>
      <c r="M608" s="62"/>
      <c r="N608" s="62"/>
      <c r="O608" s="62"/>
      <c r="P608" s="62"/>
      <c r="Q608" s="62"/>
      <c r="R608" s="62"/>
      <c r="S608" s="62"/>
    </row>
    <row r="609" spans="1:19" s="63" customFormat="1" x14ac:dyDescent="0.3">
      <c r="A609" s="56"/>
      <c r="B609" s="57"/>
      <c r="C609" s="272"/>
      <c r="D609" s="273"/>
      <c r="E609" s="273"/>
      <c r="F609" s="273"/>
      <c r="G609" s="273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</row>
    <row r="610" spans="1:19" s="63" customFormat="1" x14ac:dyDescent="0.3">
      <c r="A610" s="56"/>
      <c r="B610" s="57"/>
      <c r="C610" s="270"/>
      <c r="D610" s="271"/>
      <c r="E610" s="271"/>
      <c r="F610" s="271"/>
      <c r="G610" s="271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</row>
    <row r="611" spans="1:19" s="63" customFormat="1" x14ac:dyDescent="0.3">
      <c r="A611" s="56"/>
      <c r="B611" s="57"/>
      <c r="C611" s="58"/>
      <c r="D611" s="59"/>
      <c r="E611" s="60"/>
      <c r="F611" s="61"/>
      <c r="G611" s="62"/>
      <c r="H611" s="61"/>
      <c r="I611" s="62"/>
      <c r="J611" s="61"/>
      <c r="K611" s="62"/>
      <c r="L611" s="62"/>
      <c r="M611" s="62"/>
      <c r="N611" s="62"/>
      <c r="O611" s="62"/>
      <c r="P611" s="62"/>
      <c r="Q611" s="62"/>
      <c r="R611" s="62"/>
      <c r="S611" s="62"/>
    </row>
    <row r="612" spans="1:19" s="63" customFormat="1" x14ac:dyDescent="0.3">
      <c r="A612" s="56"/>
      <c r="B612" s="57"/>
      <c r="C612" s="272"/>
      <c r="D612" s="273"/>
      <c r="E612" s="273"/>
      <c r="F612" s="273"/>
      <c r="G612" s="273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</row>
    <row r="613" spans="1:19" s="63" customFormat="1" x14ac:dyDescent="0.3">
      <c r="A613" s="56"/>
      <c r="B613" s="57"/>
      <c r="C613" s="270"/>
      <c r="D613" s="271"/>
      <c r="E613" s="271"/>
      <c r="F613" s="271"/>
      <c r="G613" s="271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</row>
    <row r="614" spans="1:19" s="63" customFormat="1" x14ac:dyDescent="0.3">
      <c r="A614" s="56"/>
      <c r="B614" s="57"/>
      <c r="C614" s="58"/>
      <c r="D614" s="59"/>
      <c r="E614" s="60"/>
      <c r="F614" s="61"/>
      <c r="G614" s="62"/>
      <c r="H614" s="61"/>
      <c r="I614" s="62"/>
      <c r="J614" s="61"/>
      <c r="K614" s="62"/>
      <c r="L614" s="62"/>
      <c r="M614" s="62"/>
      <c r="N614" s="62"/>
      <c r="O614" s="62"/>
      <c r="P614" s="62"/>
      <c r="Q614" s="62"/>
      <c r="R614" s="62"/>
      <c r="S614" s="62"/>
    </row>
    <row r="615" spans="1:19" s="63" customFormat="1" x14ac:dyDescent="0.3">
      <c r="A615" s="56"/>
      <c r="B615" s="57"/>
      <c r="C615" s="270"/>
      <c r="D615" s="271"/>
      <c r="E615" s="271"/>
      <c r="F615" s="271"/>
      <c r="G615" s="271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</row>
    <row r="616" spans="1:19" s="63" customFormat="1" x14ac:dyDescent="0.3">
      <c r="A616" s="56"/>
      <c r="B616" s="57"/>
      <c r="C616" s="58"/>
      <c r="D616" s="59"/>
      <c r="E616" s="60"/>
      <c r="F616" s="61"/>
      <c r="G616" s="62"/>
      <c r="H616" s="61"/>
      <c r="I616" s="62"/>
      <c r="J616" s="61"/>
      <c r="K616" s="62"/>
      <c r="L616" s="62"/>
      <c r="M616" s="62"/>
      <c r="N616" s="62"/>
      <c r="O616" s="62"/>
      <c r="P616" s="62"/>
      <c r="Q616" s="62"/>
      <c r="R616" s="62"/>
      <c r="S616" s="62"/>
    </row>
    <row r="617" spans="1:19" s="63" customFormat="1" x14ac:dyDescent="0.3">
      <c r="A617" s="56"/>
      <c r="B617" s="57"/>
      <c r="C617" s="270"/>
      <c r="D617" s="271"/>
      <c r="E617" s="271"/>
      <c r="F617" s="271"/>
      <c r="G617" s="271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</row>
    <row r="618" spans="1:19" s="63" customFormat="1" x14ac:dyDescent="0.3">
      <c r="A618" s="56"/>
      <c r="B618" s="57"/>
      <c r="C618" s="58"/>
      <c r="D618" s="59"/>
      <c r="E618" s="60"/>
      <c r="F618" s="61"/>
      <c r="G618" s="62"/>
      <c r="H618" s="61"/>
      <c r="I618" s="62"/>
      <c r="J618" s="61"/>
      <c r="K618" s="62"/>
      <c r="L618" s="62"/>
      <c r="M618" s="62"/>
      <c r="N618" s="62"/>
      <c r="O618" s="62"/>
      <c r="P618" s="62"/>
      <c r="Q618" s="62"/>
      <c r="R618" s="62"/>
      <c r="S618" s="62"/>
    </row>
    <row r="619" spans="1:19" s="63" customFormat="1" x14ac:dyDescent="0.3">
      <c r="A619" s="56"/>
      <c r="B619" s="57"/>
      <c r="C619" s="270"/>
      <c r="D619" s="271"/>
      <c r="E619" s="271"/>
      <c r="F619" s="271"/>
      <c r="G619" s="271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</row>
    <row r="620" spans="1:19" s="63" customFormat="1" x14ac:dyDescent="0.3">
      <c r="A620" s="75"/>
      <c r="B620" s="76"/>
      <c r="C620" s="77"/>
      <c r="D620" s="78"/>
      <c r="E620" s="79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</row>
    <row r="621" spans="1:19" s="63" customFormat="1" x14ac:dyDescent="0.3">
      <c r="A621" s="56"/>
      <c r="B621" s="57"/>
      <c r="C621" s="58"/>
      <c r="D621" s="59"/>
      <c r="E621" s="60"/>
      <c r="F621" s="61"/>
      <c r="G621" s="62"/>
      <c r="H621" s="61"/>
      <c r="I621" s="62"/>
      <c r="J621" s="61"/>
      <c r="K621" s="62"/>
      <c r="L621" s="62"/>
      <c r="M621" s="62"/>
      <c r="N621" s="62"/>
      <c r="O621" s="62"/>
      <c r="P621" s="62"/>
      <c r="Q621" s="62"/>
      <c r="R621" s="62"/>
      <c r="S621" s="62"/>
    </row>
    <row r="622" spans="1:19" s="63" customFormat="1" x14ac:dyDescent="0.3">
      <c r="A622" s="56"/>
      <c r="B622" s="57"/>
      <c r="C622" s="270"/>
      <c r="D622" s="271"/>
      <c r="E622" s="271"/>
      <c r="F622" s="271"/>
      <c r="G622" s="271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</row>
    <row r="623" spans="1:19" s="63" customFormat="1" x14ac:dyDescent="0.3">
      <c r="A623" s="56"/>
      <c r="B623" s="57"/>
      <c r="C623" s="58"/>
      <c r="D623" s="59"/>
      <c r="E623" s="60"/>
      <c r="F623" s="61"/>
      <c r="G623" s="62"/>
      <c r="H623" s="61"/>
      <c r="I623" s="62"/>
      <c r="J623" s="61"/>
      <c r="K623" s="62"/>
      <c r="L623" s="62"/>
      <c r="M623" s="62"/>
      <c r="N623" s="62"/>
      <c r="O623" s="62"/>
      <c r="P623" s="62"/>
      <c r="Q623" s="62"/>
      <c r="R623" s="62"/>
      <c r="S623" s="62"/>
    </row>
    <row r="624" spans="1:19" s="63" customFormat="1" x14ac:dyDescent="0.3">
      <c r="A624" s="56"/>
      <c r="B624" s="57"/>
      <c r="C624" s="270"/>
      <c r="D624" s="271"/>
      <c r="E624" s="271"/>
      <c r="F624" s="271"/>
      <c r="G624" s="271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</row>
    <row r="625" spans="1:19" s="63" customFormat="1" x14ac:dyDescent="0.3">
      <c r="A625" s="56"/>
      <c r="B625" s="57"/>
      <c r="C625" s="58"/>
      <c r="D625" s="59"/>
      <c r="E625" s="60"/>
      <c r="F625" s="61"/>
      <c r="G625" s="62"/>
      <c r="H625" s="61"/>
      <c r="I625" s="62"/>
      <c r="J625" s="61"/>
      <c r="K625" s="62"/>
      <c r="L625" s="62"/>
      <c r="M625" s="62"/>
      <c r="N625" s="62"/>
      <c r="O625" s="62"/>
      <c r="P625" s="62"/>
      <c r="Q625" s="62"/>
      <c r="R625" s="62"/>
      <c r="S625" s="62"/>
    </row>
    <row r="626" spans="1:19" s="63" customFormat="1" x14ac:dyDescent="0.3">
      <c r="A626" s="56"/>
      <c r="B626" s="57"/>
      <c r="C626" s="270"/>
      <c r="D626" s="271"/>
      <c r="E626" s="271"/>
      <c r="F626" s="271"/>
      <c r="G626" s="271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</row>
    <row r="627" spans="1:19" s="63" customFormat="1" ht="15" customHeight="1" x14ac:dyDescent="0.3">
      <c r="A627" s="75"/>
      <c r="B627" s="76"/>
      <c r="C627" s="77"/>
      <c r="D627" s="78"/>
      <c r="E627" s="79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</row>
    <row r="628" spans="1:19" s="63" customFormat="1" x14ac:dyDescent="0.3">
      <c r="A628" s="56"/>
      <c r="B628" s="57"/>
      <c r="C628" s="58"/>
      <c r="D628" s="59"/>
      <c r="E628" s="60"/>
      <c r="F628" s="61"/>
      <c r="G628" s="62"/>
      <c r="H628" s="61"/>
      <c r="I628" s="62"/>
      <c r="J628" s="61"/>
      <c r="K628" s="62"/>
      <c r="L628" s="62"/>
      <c r="M628" s="62"/>
      <c r="N628" s="62"/>
      <c r="O628" s="62"/>
      <c r="P628" s="62"/>
      <c r="Q628" s="62"/>
      <c r="R628" s="62"/>
      <c r="S628" s="62"/>
    </row>
    <row r="629" spans="1:19" s="63" customFormat="1" x14ac:dyDescent="0.3">
      <c r="A629" s="56"/>
      <c r="B629" s="57"/>
      <c r="C629" s="272"/>
      <c r="D629" s="273"/>
      <c r="E629" s="273"/>
      <c r="F629" s="273"/>
      <c r="G629" s="273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</row>
    <row r="630" spans="1:19" s="63" customFormat="1" x14ac:dyDescent="0.3">
      <c r="A630" s="56"/>
      <c r="B630" s="57"/>
      <c r="C630" s="270"/>
      <c r="D630" s="271"/>
      <c r="E630" s="271"/>
      <c r="F630" s="271"/>
      <c r="G630" s="271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</row>
    <row r="631" spans="1:19" s="63" customFormat="1" x14ac:dyDescent="0.3">
      <c r="A631" s="56"/>
      <c r="B631" s="57"/>
      <c r="C631" s="58"/>
      <c r="D631" s="59"/>
      <c r="E631" s="60"/>
      <c r="F631" s="61"/>
      <c r="G631" s="62"/>
      <c r="H631" s="61"/>
      <c r="I631" s="62"/>
      <c r="J631" s="61"/>
      <c r="K631" s="62"/>
      <c r="L631" s="62"/>
      <c r="M631" s="62"/>
      <c r="N631" s="62"/>
      <c r="O631" s="62"/>
      <c r="P631" s="62"/>
      <c r="Q631" s="62"/>
      <c r="R631" s="62"/>
      <c r="S631" s="62"/>
    </row>
    <row r="632" spans="1:19" s="63" customFormat="1" x14ac:dyDescent="0.3">
      <c r="A632" s="56"/>
      <c r="B632" s="57"/>
      <c r="C632" s="270"/>
      <c r="D632" s="271"/>
      <c r="E632" s="271"/>
      <c r="F632" s="271"/>
      <c r="G632" s="27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</row>
    <row r="633" spans="1:19" s="63" customFormat="1" x14ac:dyDescent="0.3">
      <c r="A633" s="56"/>
      <c r="B633" s="57"/>
      <c r="C633" s="58"/>
      <c r="D633" s="59"/>
      <c r="E633" s="60"/>
      <c r="F633" s="61"/>
      <c r="G633" s="62"/>
      <c r="H633" s="61"/>
      <c r="I633" s="62"/>
      <c r="J633" s="61"/>
      <c r="K633" s="62"/>
      <c r="L633" s="62"/>
      <c r="M633" s="62"/>
      <c r="N633" s="62"/>
      <c r="O633" s="62"/>
      <c r="P633" s="62"/>
      <c r="Q633" s="62"/>
      <c r="R633" s="62"/>
      <c r="S633" s="62"/>
    </row>
    <row r="634" spans="1:19" s="63" customFormat="1" x14ac:dyDescent="0.3">
      <c r="A634" s="56"/>
      <c r="B634" s="57"/>
      <c r="C634" s="270"/>
      <c r="D634" s="271"/>
      <c r="E634" s="271"/>
      <c r="F634" s="271"/>
      <c r="G634" s="27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</row>
    <row r="635" spans="1:19" s="63" customFormat="1" x14ac:dyDescent="0.3">
      <c r="A635" s="56"/>
      <c r="B635" s="57"/>
      <c r="C635" s="58"/>
      <c r="D635" s="59"/>
      <c r="E635" s="60"/>
      <c r="F635" s="61"/>
      <c r="G635" s="62"/>
      <c r="H635" s="61"/>
      <c r="I635" s="62"/>
      <c r="J635" s="61"/>
      <c r="K635" s="62"/>
      <c r="L635" s="62"/>
      <c r="M635" s="62"/>
      <c r="N635" s="62"/>
      <c r="O635" s="62"/>
      <c r="P635" s="62"/>
      <c r="Q635" s="62"/>
      <c r="R635" s="62"/>
      <c r="S635" s="62"/>
    </row>
    <row r="636" spans="1:19" s="63" customFormat="1" x14ac:dyDescent="0.3">
      <c r="A636" s="56"/>
      <c r="B636" s="57"/>
      <c r="C636" s="270"/>
      <c r="D636" s="271"/>
      <c r="E636" s="271"/>
      <c r="F636" s="271"/>
      <c r="G636" s="27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</row>
    <row r="637" spans="1:19" s="63" customFormat="1" x14ac:dyDescent="0.3">
      <c r="A637" s="56"/>
      <c r="B637" s="57"/>
      <c r="C637" s="58"/>
      <c r="D637" s="59"/>
      <c r="E637" s="60"/>
      <c r="F637" s="61"/>
      <c r="G637" s="62"/>
      <c r="H637" s="61"/>
      <c r="I637" s="62"/>
      <c r="J637" s="61"/>
      <c r="K637" s="62"/>
      <c r="L637" s="62"/>
      <c r="M637" s="62"/>
      <c r="N637" s="62"/>
      <c r="O637" s="62"/>
      <c r="P637" s="62"/>
      <c r="Q637" s="62"/>
      <c r="R637" s="62"/>
      <c r="S637" s="62"/>
    </row>
    <row r="638" spans="1:19" s="63" customFormat="1" x14ac:dyDescent="0.3">
      <c r="A638" s="56"/>
      <c r="B638" s="57"/>
      <c r="C638" s="270"/>
      <c r="D638" s="271"/>
      <c r="E638" s="271"/>
      <c r="F638" s="271"/>
      <c r="G638" s="271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</row>
    <row r="639" spans="1:19" s="63" customFormat="1" x14ac:dyDescent="0.3">
      <c r="A639" s="56"/>
      <c r="B639" s="57"/>
      <c r="C639" s="58"/>
      <c r="D639" s="59"/>
      <c r="E639" s="60"/>
      <c r="F639" s="61"/>
      <c r="G639" s="62"/>
      <c r="H639" s="61"/>
      <c r="I639" s="62"/>
      <c r="J639" s="61"/>
      <c r="K639" s="62"/>
      <c r="L639" s="62"/>
      <c r="M639" s="62"/>
      <c r="N639" s="62"/>
      <c r="O639" s="62"/>
      <c r="P639" s="62"/>
      <c r="Q639" s="62"/>
      <c r="R639" s="62"/>
      <c r="S639" s="62"/>
    </row>
    <row r="640" spans="1:19" s="63" customFormat="1" ht="15" customHeight="1" x14ac:dyDescent="0.3">
      <c r="A640" s="56"/>
      <c r="B640" s="57"/>
      <c r="C640" s="270"/>
      <c r="D640" s="271"/>
      <c r="E640" s="271"/>
      <c r="F640" s="271"/>
      <c r="G640" s="271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</row>
    <row r="641" spans="1:19" s="63" customFormat="1" x14ac:dyDescent="0.3">
      <c r="A641" s="56"/>
      <c r="B641" s="57"/>
      <c r="C641" s="58"/>
      <c r="D641" s="59"/>
      <c r="E641" s="60"/>
      <c r="F641" s="61"/>
      <c r="G641" s="62"/>
      <c r="H641" s="61"/>
      <c r="I641" s="62"/>
      <c r="J641" s="61"/>
      <c r="K641" s="62"/>
      <c r="L641" s="62"/>
      <c r="M641" s="62"/>
      <c r="N641" s="62"/>
      <c r="O641" s="62"/>
      <c r="P641" s="62"/>
      <c r="Q641" s="62"/>
      <c r="R641" s="62"/>
      <c r="S641" s="62"/>
    </row>
    <row r="642" spans="1:19" s="63" customFormat="1" x14ac:dyDescent="0.3">
      <c r="A642" s="56"/>
      <c r="B642" s="57"/>
      <c r="C642" s="272"/>
      <c r="D642" s="273"/>
      <c r="E642" s="273"/>
      <c r="F642" s="273"/>
      <c r="G642" s="273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</row>
    <row r="643" spans="1:19" s="63" customFormat="1" x14ac:dyDescent="0.3">
      <c r="A643" s="56"/>
      <c r="B643" s="57"/>
      <c r="C643" s="270"/>
      <c r="D643" s="271"/>
      <c r="E643" s="271"/>
      <c r="F643" s="271"/>
      <c r="G643" s="271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</row>
    <row r="644" spans="1:19" s="63" customFormat="1" x14ac:dyDescent="0.3">
      <c r="A644" s="75"/>
      <c r="B644" s="76"/>
      <c r="C644" s="77"/>
      <c r="D644" s="78"/>
      <c r="E644" s="79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</row>
    <row r="645" spans="1:19" s="63" customFormat="1" x14ac:dyDescent="0.3">
      <c r="A645" s="56"/>
      <c r="B645" s="57"/>
      <c r="C645" s="58"/>
      <c r="D645" s="59"/>
      <c r="E645" s="60"/>
      <c r="F645" s="61"/>
      <c r="G645" s="62"/>
      <c r="H645" s="61"/>
      <c r="I645" s="62"/>
      <c r="J645" s="61"/>
      <c r="K645" s="62"/>
      <c r="L645" s="62"/>
      <c r="M645" s="62"/>
      <c r="N645" s="62"/>
      <c r="O645" s="62"/>
      <c r="P645" s="62"/>
      <c r="Q645" s="62"/>
      <c r="R645" s="62"/>
      <c r="S645" s="62"/>
    </row>
    <row r="646" spans="1:19" s="63" customFormat="1" x14ac:dyDescent="0.3">
      <c r="A646" s="56"/>
      <c r="B646" s="57"/>
      <c r="C646" s="270"/>
      <c r="D646" s="271"/>
      <c r="E646" s="271"/>
      <c r="F646" s="271"/>
      <c r="G646" s="271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</row>
    <row r="647" spans="1:19" s="63" customFormat="1" x14ac:dyDescent="0.3">
      <c r="A647" s="56"/>
      <c r="B647" s="57"/>
      <c r="C647" s="58"/>
      <c r="D647" s="59"/>
      <c r="E647" s="60"/>
      <c r="F647" s="61"/>
      <c r="G647" s="62"/>
      <c r="H647" s="61"/>
      <c r="I647" s="62"/>
      <c r="J647" s="61"/>
      <c r="K647" s="62"/>
      <c r="L647" s="62"/>
      <c r="M647" s="62"/>
      <c r="N647" s="62"/>
      <c r="O647" s="62"/>
      <c r="P647" s="62"/>
      <c r="Q647" s="62"/>
      <c r="R647" s="62"/>
      <c r="S647" s="62"/>
    </row>
    <row r="648" spans="1:19" s="63" customFormat="1" x14ac:dyDescent="0.3">
      <c r="A648" s="56"/>
      <c r="B648" s="57"/>
      <c r="C648" s="272"/>
      <c r="D648" s="273"/>
      <c r="E648" s="273"/>
      <c r="F648" s="273"/>
      <c r="G648" s="273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</row>
    <row r="649" spans="1:19" s="63" customFormat="1" x14ac:dyDescent="0.3">
      <c r="A649" s="56"/>
      <c r="B649" s="57"/>
      <c r="C649" s="270"/>
      <c r="D649" s="271"/>
      <c r="E649" s="271"/>
      <c r="F649" s="271"/>
      <c r="G649" s="271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</row>
    <row r="650" spans="1:19" s="63" customFormat="1" x14ac:dyDescent="0.3">
      <c r="A650" s="56"/>
      <c r="B650" s="57"/>
      <c r="C650" s="58"/>
      <c r="D650" s="59"/>
      <c r="E650" s="60"/>
      <c r="F650" s="61"/>
      <c r="G650" s="62"/>
      <c r="H650" s="61"/>
      <c r="I650" s="62"/>
      <c r="J650" s="61"/>
      <c r="K650" s="62"/>
      <c r="L650" s="62"/>
      <c r="M650" s="62"/>
      <c r="N650" s="62"/>
      <c r="O650" s="62"/>
      <c r="P650" s="62"/>
      <c r="Q650" s="62"/>
      <c r="R650" s="62"/>
      <c r="S650" s="62"/>
    </row>
    <row r="651" spans="1:19" s="63" customFormat="1" x14ac:dyDescent="0.3">
      <c r="A651" s="56"/>
      <c r="B651" s="57"/>
      <c r="C651" s="270"/>
      <c r="D651" s="271"/>
      <c r="E651" s="271"/>
      <c r="F651" s="271"/>
      <c r="G651" s="271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</row>
    <row r="652" spans="1:19" s="63" customFormat="1" x14ac:dyDescent="0.3">
      <c r="A652" s="56"/>
      <c r="B652" s="57"/>
      <c r="C652" s="58"/>
      <c r="D652" s="59"/>
      <c r="E652" s="60"/>
      <c r="F652" s="61"/>
      <c r="G652" s="62"/>
      <c r="H652" s="61"/>
      <c r="I652" s="62"/>
      <c r="J652" s="61"/>
      <c r="K652" s="62"/>
      <c r="L652" s="62"/>
      <c r="M652" s="62"/>
      <c r="N652" s="62"/>
      <c r="O652" s="62"/>
      <c r="P652" s="62"/>
      <c r="Q652" s="62"/>
      <c r="R652" s="62"/>
      <c r="S652" s="62"/>
    </row>
    <row r="653" spans="1:19" s="63" customFormat="1" x14ac:dyDescent="0.3">
      <c r="A653" s="56"/>
      <c r="B653" s="57"/>
      <c r="C653" s="270"/>
      <c r="D653" s="271"/>
      <c r="E653" s="271"/>
      <c r="F653" s="271"/>
      <c r="G653" s="27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</row>
    <row r="654" spans="1:19" s="63" customFormat="1" x14ac:dyDescent="0.3">
      <c r="A654" s="56"/>
      <c r="B654" s="57"/>
      <c r="C654" s="58"/>
      <c r="D654" s="59"/>
      <c r="E654" s="60"/>
      <c r="F654" s="61"/>
      <c r="G654" s="62"/>
      <c r="H654" s="61"/>
      <c r="I654" s="62"/>
      <c r="J654" s="61"/>
      <c r="K654" s="62"/>
      <c r="L654" s="62"/>
      <c r="M654" s="62"/>
      <c r="N654" s="62"/>
      <c r="O654" s="62"/>
      <c r="P654" s="62"/>
      <c r="Q654" s="62"/>
      <c r="R654" s="62"/>
      <c r="S654" s="62"/>
    </row>
    <row r="655" spans="1:19" s="63" customFormat="1" x14ac:dyDescent="0.3">
      <c r="A655" s="56"/>
      <c r="B655" s="57"/>
      <c r="C655" s="272"/>
      <c r="D655" s="273"/>
      <c r="E655" s="273"/>
      <c r="F655" s="273"/>
      <c r="G655" s="273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</row>
    <row r="656" spans="1:19" s="63" customFormat="1" ht="15" customHeight="1" x14ac:dyDescent="0.3">
      <c r="A656" s="56"/>
      <c r="B656" s="57"/>
      <c r="C656" s="270"/>
      <c r="D656" s="271"/>
      <c r="E656" s="271"/>
      <c r="F656" s="271"/>
      <c r="G656" s="271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</row>
    <row r="657" spans="1:19" s="63" customFormat="1" x14ac:dyDescent="0.3">
      <c r="A657" s="56"/>
      <c r="B657" s="57"/>
      <c r="C657" s="58"/>
      <c r="D657" s="59"/>
      <c r="E657" s="60"/>
      <c r="F657" s="61"/>
      <c r="G657" s="62"/>
      <c r="H657" s="61"/>
      <c r="I657" s="62"/>
      <c r="J657" s="61"/>
      <c r="K657" s="62"/>
      <c r="L657" s="62"/>
      <c r="M657" s="62"/>
      <c r="N657" s="62"/>
      <c r="O657" s="62"/>
      <c r="P657" s="62"/>
      <c r="Q657" s="62"/>
      <c r="R657" s="62"/>
      <c r="S657" s="62"/>
    </row>
    <row r="658" spans="1:19" s="63" customFormat="1" x14ac:dyDescent="0.3">
      <c r="A658" s="56"/>
      <c r="B658" s="57"/>
      <c r="C658" s="272"/>
      <c r="D658" s="273"/>
      <c r="E658" s="273"/>
      <c r="F658" s="273"/>
      <c r="G658" s="273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</row>
    <row r="659" spans="1:19" s="63" customFormat="1" ht="15" customHeight="1" x14ac:dyDescent="0.3">
      <c r="A659" s="56"/>
      <c r="B659" s="57"/>
      <c r="C659" s="270"/>
      <c r="D659" s="271"/>
      <c r="E659" s="271"/>
      <c r="F659" s="271"/>
      <c r="G659" s="271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</row>
    <row r="660" spans="1:19" s="63" customFormat="1" x14ac:dyDescent="0.3">
      <c r="A660" s="56"/>
      <c r="B660" s="57"/>
      <c r="C660" s="58"/>
      <c r="D660" s="59"/>
      <c r="E660" s="60"/>
      <c r="F660" s="61"/>
      <c r="G660" s="62"/>
      <c r="H660" s="61"/>
      <c r="I660" s="62"/>
      <c r="J660" s="61"/>
      <c r="K660" s="62"/>
      <c r="L660" s="62"/>
      <c r="M660" s="62"/>
      <c r="N660" s="62"/>
      <c r="O660" s="62"/>
      <c r="P660" s="62"/>
      <c r="Q660" s="62"/>
      <c r="R660" s="62"/>
      <c r="S660" s="62"/>
    </row>
    <row r="661" spans="1:19" s="63" customFormat="1" x14ac:dyDescent="0.3">
      <c r="A661" s="56"/>
      <c r="B661" s="57"/>
      <c r="C661" s="272"/>
      <c r="D661" s="273"/>
      <c r="E661" s="273"/>
      <c r="F661" s="273"/>
      <c r="G661" s="273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</row>
    <row r="662" spans="1:19" s="63" customFormat="1" ht="15" customHeight="1" x14ac:dyDescent="0.3">
      <c r="A662" s="56"/>
      <c r="B662" s="57"/>
      <c r="C662" s="270"/>
      <c r="D662" s="271"/>
      <c r="E662" s="271"/>
      <c r="F662" s="271"/>
      <c r="G662" s="271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</row>
    <row r="663" spans="1:19" s="63" customFormat="1" x14ac:dyDescent="0.3">
      <c r="A663" s="56"/>
      <c r="B663" s="57"/>
      <c r="C663" s="58"/>
      <c r="D663" s="59"/>
      <c r="E663" s="60"/>
      <c r="F663" s="61"/>
      <c r="G663" s="62"/>
      <c r="H663" s="61"/>
      <c r="I663" s="62"/>
      <c r="J663" s="61"/>
      <c r="K663" s="62"/>
      <c r="L663" s="62"/>
      <c r="M663" s="62"/>
      <c r="N663" s="62"/>
      <c r="O663" s="62"/>
      <c r="P663" s="62"/>
      <c r="Q663" s="62"/>
      <c r="R663" s="62"/>
      <c r="S663" s="62"/>
    </row>
    <row r="664" spans="1:19" s="63" customFormat="1" x14ac:dyDescent="0.3">
      <c r="A664" s="56"/>
      <c r="B664" s="57"/>
      <c r="C664" s="272"/>
      <c r="D664" s="273"/>
      <c r="E664" s="273"/>
      <c r="F664" s="273"/>
      <c r="G664" s="273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</row>
    <row r="665" spans="1:19" s="63" customFormat="1" ht="15" customHeight="1" x14ac:dyDescent="0.3">
      <c r="A665" s="56"/>
      <c r="B665" s="57"/>
      <c r="C665" s="270"/>
      <c r="D665" s="271"/>
      <c r="E665" s="271"/>
      <c r="F665" s="271"/>
      <c r="G665" s="271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</row>
    <row r="666" spans="1:19" s="63" customFormat="1" x14ac:dyDescent="0.3">
      <c r="A666" s="56"/>
      <c r="B666" s="57"/>
      <c r="C666" s="58"/>
      <c r="D666" s="59"/>
      <c r="E666" s="60"/>
      <c r="F666" s="61"/>
      <c r="G666" s="62"/>
      <c r="H666" s="61"/>
      <c r="I666" s="62"/>
      <c r="J666" s="61"/>
      <c r="K666" s="62"/>
      <c r="L666" s="62"/>
      <c r="M666" s="62"/>
      <c r="N666" s="62"/>
      <c r="O666" s="62"/>
      <c r="P666" s="62"/>
      <c r="Q666" s="62"/>
      <c r="R666" s="62"/>
      <c r="S666" s="62"/>
    </row>
    <row r="667" spans="1:19" s="63" customFormat="1" x14ac:dyDescent="0.3">
      <c r="A667" s="56"/>
      <c r="B667" s="57"/>
      <c r="C667" s="272"/>
      <c r="D667" s="273"/>
      <c r="E667" s="273"/>
      <c r="F667" s="273"/>
      <c r="G667" s="273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</row>
    <row r="668" spans="1:19" s="63" customFormat="1" x14ac:dyDescent="0.3">
      <c r="A668" s="56"/>
      <c r="B668" s="57"/>
      <c r="C668" s="270"/>
      <c r="D668" s="271"/>
      <c r="E668" s="271"/>
      <c r="F668" s="271"/>
      <c r="G668" s="271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</row>
    <row r="669" spans="1:19" s="63" customFormat="1" x14ac:dyDescent="0.3">
      <c r="A669" s="75"/>
      <c r="B669" s="76"/>
      <c r="C669" s="77"/>
      <c r="D669" s="78"/>
      <c r="E669" s="79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</row>
    <row r="670" spans="1:19" s="63" customFormat="1" x14ac:dyDescent="0.3">
      <c r="A670" s="56"/>
      <c r="B670" s="57"/>
      <c r="C670" s="272"/>
      <c r="D670" s="273"/>
      <c r="E670" s="273"/>
      <c r="F670" s="273"/>
      <c r="G670" s="273"/>
      <c r="H670" s="62"/>
      <c r="I670" s="62"/>
      <c r="J670" s="62"/>
      <c r="K670" s="62"/>
      <c r="L670" s="62"/>
      <c r="M670" s="62"/>
      <c r="N670" s="60"/>
      <c r="O670" s="60"/>
      <c r="P670" s="60"/>
      <c r="Q670" s="60"/>
      <c r="R670" s="62"/>
      <c r="S670" s="62"/>
    </row>
    <row r="671" spans="1:19" s="63" customFormat="1" x14ac:dyDescent="0.3">
      <c r="A671" s="56"/>
      <c r="B671" s="57"/>
      <c r="C671" s="58"/>
      <c r="D671" s="59"/>
      <c r="E671" s="60"/>
      <c r="F671" s="61"/>
      <c r="G671" s="62"/>
      <c r="H671" s="61"/>
      <c r="I671" s="62"/>
      <c r="J671" s="61"/>
      <c r="K671" s="62"/>
      <c r="L671" s="62"/>
      <c r="M671" s="62"/>
      <c r="N671" s="60"/>
      <c r="O671" s="60"/>
      <c r="P671" s="60"/>
      <c r="Q671" s="60"/>
      <c r="R671" s="62"/>
      <c r="S671" s="62"/>
    </row>
    <row r="672" spans="1:19" s="63" customFormat="1" x14ac:dyDescent="0.3">
      <c r="A672" s="56"/>
      <c r="B672" s="57"/>
      <c r="C672" s="272"/>
      <c r="D672" s="273"/>
      <c r="E672" s="273"/>
      <c r="F672" s="273"/>
      <c r="G672" s="273"/>
      <c r="H672" s="62"/>
      <c r="I672" s="62"/>
      <c r="J672" s="62"/>
      <c r="K672" s="62"/>
      <c r="L672" s="62"/>
      <c r="M672" s="62"/>
      <c r="N672" s="60"/>
      <c r="O672" s="60"/>
      <c r="P672" s="60"/>
      <c r="Q672" s="60"/>
      <c r="R672" s="62"/>
      <c r="S672" s="62"/>
    </row>
    <row r="673" spans="1:19" s="63" customFormat="1" x14ac:dyDescent="0.3">
      <c r="A673" s="56"/>
      <c r="B673" s="57"/>
      <c r="C673" s="58"/>
      <c r="D673" s="59"/>
      <c r="E673" s="60"/>
      <c r="F673" s="61"/>
      <c r="G673" s="62"/>
      <c r="H673" s="61"/>
      <c r="I673" s="62"/>
      <c r="J673" s="61"/>
      <c r="K673" s="62"/>
      <c r="L673" s="62"/>
      <c r="M673" s="62"/>
      <c r="N673" s="60"/>
      <c r="O673" s="60"/>
      <c r="P673" s="60"/>
      <c r="Q673" s="60"/>
      <c r="R673" s="62"/>
      <c r="S673" s="62"/>
    </row>
    <row r="674" spans="1:19" s="63" customFormat="1" x14ac:dyDescent="0.3">
      <c r="A674" s="56"/>
      <c r="B674" s="57"/>
      <c r="C674" s="272"/>
      <c r="D674" s="273"/>
      <c r="E674" s="273"/>
      <c r="F674" s="273"/>
      <c r="G674" s="273"/>
      <c r="H674" s="62"/>
      <c r="I674" s="62"/>
      <c r="J674" s="62"/>
      <c r="K674" s="62"/>
      <c r="L674" s="62"/>
      <c r="M674" s="62"/>
      <c r="N674" s="60"/>
      <c r="O674" s="60"/>
      <c r="P674" s="60"/>
      <c r="Q674" s="60"/>
      <c r="R674" s="62"/>
      <c r="S674" s="62"/>
    </row>
    <row r="675" spans="1:19" s="63" customFormat="1" x14ac:dyDescent="0.3">
      <c r="A675" s="56"/>
      <c r="B675" s="57"/>
      <c r="C675" s="58"/>
      <c r="D675" s="59"/>
      <c r="E675" s="60"/>
      <c r="F675" s="61"/>
      <c r="G675" s="62"/>
      <c r="H675" s="61"/>
      <c r="I675" s="62"/>
      <c r="J675" s="61"/>
      <c r="K675" s="62"/>
      <c r="L675" s="62"/>
      <c r="M675" s="62"/>
      <c r="N675" s="60"/>
      <c r="O675" s="60"/>
      <c r="P675" s="60"/>
      <c r="Q675" s="60"/>
      <c r="R675" s="62"/>
      <c r="S675" s="62"/>
    </row>
    <row r="676" spans="1:19" s="63" customFormat="1" ht="15" customHeight="1" x14ac:dyDescent="0.3">
      <c r="A676" s="56"/>
      <c r="B676" s="57"/>
      <c r="C676" s="58"/>
      <c r="D676" s="59"/>
      <c r="E676" s="60"/>
      <c r="F676" s="61"/>
      <c r="G676" s="62"/>
      <c r="H676" s="61"/>
      <c r="I676" s="62"/>
      <c r="J676" s="61"/>
      <c r="K676" s="62"/>
      <c r="L676" s="62"/>
      <c r="M676" s="62"/>
      <c r="N676" s="62"/>
      <c r="O676" s="62"/>
      <c r="P676" s="62"/>
      <c r="Q676" s="62"/>
      <c r="R676" s="62"/>
      <c r="S676" s="62"/>
    </row>
    <row r="677" spans="1:19" s="63" customFormat="1" x14ac:dyDescent="0.3">
      <c r="A677" s="56"/>
      <c r="B677" s="57"/>
      <c r="C677" s="58"/>
      <c r="D677" s="59"/>
      <c r="E677" s="60"/>
      <c r="F677" s="61"/>
      <c r="G677" s="62"/>
      <c r="H677" s="61"/>
      <c r="I677" s="62"/>
      <c r="J677" s="61"/>
      <c r="K677" s="62"/>
      <c r="L677" s="62"/>
      <c r="M677" s="62"/>
      <c r="N677" s="62"/>
      <c r="O677" s="62"/>
      <c r="P677" s="62"/>
      <c r="Q677" s="62"/>
      <c r="R677" s="62"/>
      <c r="S677" s="62"/>
    </row>
    <row r="678" spans="1:19" s="63" customFormat="1" ht="15" customHeight="1" x14ac:dyDescent="0.3">
      <c r="A678" s="56"/>
      <c r="B678" s="57"/>
      <c r="C678" s="272"/>
      <c r="D678" s="273"/>
      <c r="E678" s="273"/>
      <c r="F678" s="273"/>
      <c r="G678" s="273"/>
      <c r="H678" s="61"/>
      <c r="I678" s="62"/>
      <c r="J678" s="61"/>
      <c r="K678" s="62"/>
      <c r="L678" s="62"/>
      <c r="M678" s="62"/>
      <c r="N678" s="62"/>
      <c r="O678" s="62"/>
      <c r="P678" s="62"/>
      <c r="Q678" s="62"/>
      <c r="R678" s="62"/>
      <c r="S678" s="62"/>
    </row>
    <row r="679" spans="1:19" s="63" customFormat="1" x14ac:dyDescent="0.3">
      <c r="A679" s="56"/>
      <c r="B679" s="57"/>
      <c r="C679" s="58"/>
      <c r="D679" s="59"/>
      <c r="E679" s="60"/>
      <c r="F679" s="61"/>
      <c r="G679" s="62"/>
      <c r="H679" s="61"/>
      <c r="I679" s="62"/>
      <c r="J679" s="61"/>
      <c r="K679" s="62"/>
      <c r="L679" s="62"/>
      <c r="M679" s="62"/>
      <c r="N679" s="62"/>
      <c r="O679" s="62"/>
      <c r="P679" s="62"/>
      <c r="Q679" s="62"/>
      <c r="R679" s="62"/>
      <c r="S679" s="62"/>
    </row>
    <row r="680" spans="1:19" s="63" customFormat="1" x14ac:dyDescent="0.3">
      <c r="A680" s="56"/>
      <c r="B680" s="57"/>
      <c r="C680" s="272"/>
      <c r="D680" s="273"/>
      <c r="E680" s="273"/>
      <c r="F680" s="273"/>
      <c r="G680" s="273"/>
      <c r="H680" s="61"/>
      <c r="I680" s="62"/>
      <c r="J680" s="61"/>
      <c r="K680" s="62"/>
      <c r="L680" s="62"/>
      <c r="M680" s="62"/>
      <c r="N680" s="62"/>
      <c r="O680" s="62"/>
      <c r="P680" s="62"/>
      <c r="Q680" s="62"/>
      <c r="R680" s="62"/>
      <c r="S680" s="62"/>
    </row>
    <row r="681" spans="1:19" s="63" customFormat="1" x14ac:dyDescent="0.3">
      <c r="A681" s="56"/>
      <c r="B681" s="57"/>
      <c r="C681" s="58"/>
      <c r="D681" s="59"/>
      <c r="E681" s="60"/>
      <c r="F681" s="61"/>
      <c r="G681" s="62"/>
      <c r="H681" s="61"/>
      <c r="I681" s="62"/>
      <c r="J681" s="61"/>
      <c r="K681" s="62"/>
      <c r="L681" s="62"/>
      <c r="M681" s="62"/>
      <c r="N681" s="62"/>
      <c r="O681" s="62"/>
      <c r="P681" s="62"/>
      <c r="Q681" s="62"/>
      <c r="R681" s="62"/>
      <c r="S681" s="62"/>
    </row>
    <row r="682" spans="1:19" s="63" customFormat="1" x14ac:dyDescent="0.3">
      <c r="A682" s="56"/>
      <c r="B682" s="57"/>
      <c r="C682" s="272"/>
      <c r="D682" s="273"/>
      <c r="E682" s="273"/>
      <c r="F682" s="273"/>
      <c r="G682" s="273"/>
      <c r="H682" s="61"/>
      <c r="I682" s="62"/>
      <c r="J682" s="61"/>
      <c r="K682" s="62"/>
      <c r="L682" s="62"/>
      <c r="M682" s="62"/>
      <c r="N682" s="62"/>
      <c r="O682" s="62"/>
      <c r="P682" s="62"/>
      <c r="Q682" s="62"/>
      <c r="R682" s="62"/>
      <c r="S682" s="62"/>
    </row>
    <row r="683" spans="1:19" s="63" customFormat="1" x14ac:dyDescent="0.3">
      <c r="A683" s="56"/>
      <c r="B683" s="57"/>
      <c r="C683" s="270"/>
      <c r="D683" s="271"/>
      <c r="E683" s="271"/>
      <c r="F683" s="271"/>
      <c r="G683" s="271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</row>
    <row r="684" spans="1:19" s="63" customFormat="1" x14ac:dyDescent="0.3">
      <c r="A684" s="56"/>
      <c r="B684" s="57"/>
      <c r="C684" s="58"/>
      <c r="D684" s="59"/>
      <c r="E684" s="60"/>
      <c r="F684" s="61"/>
      <c r="G684" s="62"/>
      <c r="H684" s="61"/>
      <c r="I684" s="62"/>
      <c r="J684" s="61"/>
      <c r="K684" s="62"/>
      <c r="L684" s="62"/>
      <c r="M684" s="62"/>
      <c r="N684" s="62"/>
      <c r="O684" s="62"/>
      <c r="P684" s="62"/>
      <c r="Q684" s="62"/>
      <c r="R684" s="62"/>
      <c r="S684" s="62"/>
    </row>
    <row r="685" spans="1:19" s="63" customFormat="1" x14ac:dyDescent="0.3">
      <c r="A685" s="56"/>
      <c r="B685" s="57"/>
      <c r="C685" s="270"/>
      <c r="D685" s="271"/>
      <c r="E685" s="271"/>
      <c r="F685" s="271"/>
      <c r="G685" s="271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</row>
    <row r="686" spans="1:19" s="63" customFormat="1" x14ac:dyDescent="0.3">
      <c r="A686" s="56"/>
      <c r="B686" s="57"/>
      <c r="C686" s="58"/>
      <c r="D686" s="59"/>
      <c r="E686" s="60"/>
      <c r="F686" s="61"/>
      <c r="G686" s="62"/>
      <c r="H686" s="61"/>
      <c r="I686" s="62"/>
      <c r="J686" s="61"/>
      <c r="K686" s="62"/>
      <c r="L686" s="62"/>
      <c r="M686" s="62"/>
      <c r="N686" s="62"/>
      <c r="O686" s="62"/>
      <c r="P686" s="62"/>
      <c r="Q686" s="62"/>
      <c r="R686" s="62"/>
      <c r="S686" s="62"/>
    </row>
    <row r="687" spans="1:19" s="63" customFormat="1" x14ac:dyDescent="0.3">
      <c r="A687" s="56"/>
      <c r="B687" s="57"/>
      <c r="C687" s="270"/>
      <c r="D687" s="271"/>
      <c r="E687" s="271"/>
      <c r="F687" s="271"/>
      <c r="G687" s="271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</row>
    <row r="688" spans="1:19" s="63" customFormat="1" x14ac:dyDescent="0.3">
      <c r="A688" s="75"/>
      <c r="B688" s="76"/>
      <c r="C688" s="77"/>
      <c r="D688" s="78"/>
      <c r="E688" s="79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</row>
    <row r="689" spans="1:19" s="63" customFormat="1" x14ac:dyDescent="0.3">
      <c r="A689" s="56"/>
      <c r="B689" s="57"/>
      <c r="C689" s="58"/>
      <c r="D689" s="59"/>
      <c r="E689" s="60"/>
      <c r="F689" s="61"/>
      <c r="G689" s="62"/>
      <c r="H689" s="61"/>
      <c r="I689" s="62"/>
      <c r="J689" s="61"/>
      <c r="K689" s="62"/>
      <c r="L689" s="62"/>
      <c r="M689" s="62"/>
      <c r="N689" s="62"/>
      <c r="O689" s="62"/>
      <c r="P689" s="62"/>
      <c r="Q689" s="62"/>
      <c r="R689" s="62"/>
      <c r="S689" s="62"/>
    </row>
    <row r="690" spans="1:19" s="63" customFormat="1" x14ac:dyDescent="0.3">
      <c r="A690" s="75"/>
      <c r="B690" s="76"/>
      <c r="C690" s="77"/>
      <c r="D690" s="78"/>
      <c r="E690" s="79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</row>
    <row r="691" spans="1:19" s="63" customFormat="1" x14ac:dyDescent="0.3">
      <c r="A691" s="56"/>
      <c r="B691" s="57"/>
      <c r="C691" s="58"/>
      <c r="D691" s="59"/>
      <c r="E691" s="60"/>
      <c r="F691" s="61"/>
      <c r="G691" s="62"/>
      <c r="H691" s="61"/>
      <c r="I691" s="62"/>
      <c r="J691" s="61"/>
      <c r="K691" s="62"/>
      <c r="L691" s="62"/>
      <c r="M691" s="62"/>
      <c r="N691" s="62"/>
      <c r="O691" s="62"/>
      <c r="P691" s="62"/>
      <c r="Q691" s="62"/>
      <c r="R691" s="62"/>
      <c r="S691" s="62"/>
    </row>
    <row r="692" spans="1:19" s="63" customFormat="1" x14ac:dyDescent="0.3">
      <c r="A692" s="56"/>
      <c r="B692" s="57"/>
      <c r="C692" s="270"/>
      <c r="D692" s="271"/>
      <c r="E692" s="271"/>
      <c r="F692" s="271"/>
      <c r="G692" s="271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</row>
    <row r="693" spans="1:19" s="63" customFormat="1" x14ac:dyDescent="0.3">
      <c r="A693" s="56"/>
      <c r="B693" s="57"/>
      <c r="C693" s="58"/>
      <c r="D693" s="59"/>
      <c r="E693" s="60"/>
      <c r="F693" s="61"/>
      <c r="G693" s="62"/>
      <c r="H693" s="61"/>
      <c r="I693" s="62"/>
      <c r="J693" s="61"/>
      <c r="K693" s="62"/>
      <c r="L693" s="62"/>
      <c r="M693" s="62"/>
      <c r="N693" s="62"/>
      <c r="O693" s="62"/>
      <c r="P693" s="62"/>
      <c r="Q693" s="62"/>
      <c r="R693" s="62"/>
      <c r="S693" s="62"/>
    </row>
    <row r="694" spans="1:19" s="63" customFormat="1" x14ac:dyDescent="0.3">
      <c r="A694" s="56"/>
      <c r="B694" s="57"/>
      <c r="C694" s="270"/>
      <c r="D694" s="271"/>
      <c r="E694" s="271"/>
      <c r="F694" s="271"/>
      <c r="G694" s="271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</row>
    <row r="695" spans="1:19" s="63" customFormat="1" x14ac:dyDescent="0.3">
      <c r="A695" s="56"/>
      <c r="B695" s="57"/>
      <c r="C695" s="58"/>
      <c r="D695" s="59"/>
      <c r="E695" s="60"/>
      <c r="F695" s="61"/>
      <c r="G695" s="62"/>
      <c r="H695" s="61"/>
      <c r="I695" s="62"/>
      <c r="J695" s="61"/>
      <c r="K695" s="62"/>
      <c r="L695" s="62"/>
      <c r="M695" s="62"/>
      <c r="N695" s="62"/>
      <c r="O695" s="62"/>
      <c r="P695" s="62"/>
      <c r="Q695" s="62"/>
      <c r="R695" s="62"/>
      <c r="S695" s="62"/>
    </row>
    <row r="696" spans="1:19" s="63" customFormat="1" x14ac:dyDescent="0.3">
      <c r="A696" s="56"/>
      <c r="B696" s="57"/>
      <c r="C696" s="270"/>
      <c r="D696" s="271"/>
      <c r="E696" s="271"/>
      <c r="F696" s="271"/>
      <c r="G696" s="271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</row>
    <row r="697" spans="1:19" s="63" customFormat="1" ht="15" customHeight="1" x14ac:dyDescent="0.3">
      <c r="A697" s="75"/>
      <c r="B697" s="76"/>
      <c r="C697" s="77"/>
      <c r="D697" s="78"/>
      <c r="E697" s="79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</row>
    <row r="698" spans="1:19" s="63" customFormat="1" x14ac:dyDescent="0.3">
      <c r="A698" s="56"/>
      <c r="B698" s="57"/>
      <c r="C698" s="58"/>
      <c r="D698" s="59"/>
      <c r="E698" s="60"/>
      <c r="F698" s="61"/>
      <c r="G698" s="62"/>
      <c r="H698" s="61"/>
      <c r="I698" s="62"/>
      <c r="J698" s="61"/>
      <c r="K698" s="62"/>
      <c r="L698" s="62"/>
      <c r="M698" s="62"/>
      <c r="N698" s="62"/>
      <c r="O698" s="62"/>
      <c r="P698" s="62"/>
      <c r="Q698" s="62"/>
      <c r="R698" s="62"/>
      <c r="S698" s="62"/>
    </row>
    <row r="699" spans="1:19" s="63" customFormat="1" x14ac:dyDescent="0.3">
      <c r="A699" s="56"/>
      <c r="B699" s="57"/>
      <c r="C699" s="272"/>
      <c r="D699" s="273"/>
      <c r="E699" s="273"/>
      <c r="F699" s="273"/>
      <c r="G699" s="273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</row>
    <row r="700" spans="1:19" s="63" customFormat="1" ht="15" customHeight="1" x14ac:dyDescent="0.3">
      <c r="A700" s="56"/>
      <c r="B700" s="57"/>
      <c r="C700" s="270"/>
      <c r="D700" s="271"/>
      <c r="E700" s="271"/>
      <c r="F700" s="271"/>
      <c r="G700" s="271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</row>
    <row r="701" spans="1:19" s="63" customFormat="1" x14ac:dyDescent="0.3">
      <c r="A701" s="56"/>
      <c r="B701" s="57"/>
      <c r="C701" s="58"/>
      <c r="D701" s="59"/>
      <c r="E701" s="60"/>
      <c r="F701" s="61"/>
      <c r="G701" s="62"/>
      <c r="H701" s="61"/>
      <c r="I701" s="62"/>
      <c r="J701" s="61"/>
      <c r="K701" s="62"/>
      <c r="L701" s="62"/>
      <c r="M701" s="62"/>
      <c r="N701" s="62"/>
      <c r="O701" s="62"/>
      <c r="P701" s="62"/>
      <c r="Q701" s="62"/>
      <c r="R701" s="62"/>
      <c r="S701" s="62"/>
    </row>
    <row r="702" spans="1:19" s="63" customFormat="1" x14ac:dyDescent="0.3">
      <c r="A702" s="56"/>
      <c r="B702" s="57"/>
      <c r="C702" s="272"/>
      <c r="D702" s="273"/>
      <c r="E702" s="273"/>
      <c r="F702" s="273"/>
      <c r="G702" s="273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</row>
    <row r="703" spans="1:19" s="63" customFormat="1" x14ac:dyDescent="0.3">
      <c r="A703" s="75"/>
      <c r="B703" s="76"/>
      <c r="C703" s="77"/>
      <c r="D703" s="81"/>
      <c r="E703" s="75"/>
      <c r="F703" s="75"/>
      <c r="G703" s="82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</row>
    <row r="704" spans="1:19" s="63" customFormat="1" x14ac:dyDescent="0.3">
      <c r="A704" s="70"/>
      <c r="B704" s="71"/>
      <c r="C704" s="71"/>
      <c r="D704" s="72"/>
      <c r="E704" s="73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</row>
    <row r="705" spans="1:25" s="63" customFormat="1" x14ac:dyDescent="0.3">
      <c r="A705" s="65"/>
      <c r="B705" s="66"/>
      <c r="C705" s="274"/>
      <c r="D705" s="275"/>
      <c r="E705" s="275"/>
      <c r="F705" s="275"/>
      <c r="G705" s="275"/>
    </row>
    <row r="706" spans="1:25" s="63" customFormat="1" x14ac:dyDescent="0.3">
      <c r="B706" s="67"/>
      <c r="C706" s="67"/>
      <c r="D706" s="68"/>
    </row>
    <row r="707" spans="1:25" s="63" customFormat="1" x14ac:dyDescent="0.3">
      <c r="B707" s="67"/>
      <c r="C707" s="67"/>
      <c r="D707" s="68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</row>
    <row r="708" spans="1:25" s="63" customFormat="1" x14ac:dyDescent="0.3">
      <c r="A708" s="70"/>
      <c r="B708" s="71"/>
      <c r="C708" s="71"/>
      <c r="D708" s="72"/>
      <c r="E708" s="73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Y708" s="64"/>
    </row>
    <row r="709" spans="1:25" s="63" customFormat="1" x14ac:dyDescent="0.3">
      <c r="A709" s="75"/>
      <c r="B709" s="76"/>
      <c r="C709" s="77"/>
      <c r="D709" s="78"/>
      <c r="E709" s="79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Y709" s="64"/>
    </row>
    <row r="710" spans="1:25" s="63" customFormat="1" x14ac:dyDescent="0.3">
      <c r="A710" s="56"/>
      <c r="B710" s="57"/>
      <c r="C710" s="58"/>
      <c r="D710" s="59"/>
      <c r="E710" s="60"/>
      <c r="F710" s="61"/>
      <c r="G710" s="62"/>
      <c r="H710" s="61"/>
      <c r="I710" s="62"/>
      <c r="J710" s="61"/>
      <c r="K710" s="62"/>
      <c r="L710" s="62"/>
      <c r="M710" s="62"/>
      <c r="N710" s="62"/>
      <c r="O710" s="62"/>
      <c r="P710" s="62"/>
      <c r="Q710" s="62"/>
      <c r="R710" s="62"/>
      <c r="S710" s="62"/>
      <c r="Y710" s="64"/>
    </row>
    <row r="711" spans="1:25" s="63" customFormat="1" x14ac:dyDescent="0.3">
      <c r="A711" s="56"/>
      <c r="B711" s="57"/>
      <c r="C711" s="270"/>
      <c r="D711" s="271"/>
      <c r="E711" s="271"/>
      <c r="F711" s="271"/>
      <c r="G711" s="271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Y711" s="64"/>
    </row>
    <row r="712" spans="1:25" s="63" customFormat="1" x14ac:dyDescent="0.3">
      <c r="A712" s="56"/>
      <c r="B712" s="57"/>
      <c r="C712" s="58"/>
      <c r="D712" s="59"/>
      <c r="E712" s="60"/>
      <c r="F712" s="61"/>
      <c r="G712" s="62"/>
      <c r="H712" s="61"/>
      <c r="I712" s="62"/>
      <c r="J712" s="61"/>
      <c r="K712" s="62"/>
      <c r="L712" s="62"/>
      <c r="M712" s="62"/>
      <c r="N712" s="62"/>
      <c r="O712" s="62"/>
      <c r="P712" s="62"/>
      <c r="Q712" s="62"/>
      <c r="R712" s="62"/>
      <c r="S712" s="62"/>
      <c r="Y712" s="64"/>
    </row>
    <row r="713" spans="1:25" s="63" customFormat="1" x14ac:dyDescent="0.3">
      <c r="A713" s="56"/>
      <c r="B713" s="57"/>
      <c r="C713" s="270"/>
      <c r="D713" s="271"/>
      <c r="E713" s="271"/>
      <c r="F713" s="271"/>
      <c r="G713" s="271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Y713" s="64"/>
    </row>
    <row r="714" spans="1:25" s="63" customFormat="1" x14ac:dyDescent="0.3">
      <c r="A714" s="56"/>
      <c r="B714" s="57"/>
      <c r="C714" s="58"/>
      <c r="D714" s="59"/>
      <c r="E714" s="60"/>
      <c r="F714" s="61"/>
      <c r="G714" s="62"/>
      <c r="H714" s="61"/>
      <c r="I714" s="62"/>
      <c r="J714" s="61"/>
      <c r="K714" s="62"/>
      <c r="L714" s="62"/>
      <c r="M714" s="62"/>
      <c r="N714" s="62"/>
      <c r="O714" s="62"/>
      <c r="P714" s="62"/>
      <c r="Q714" s="62"/>
      <c r="R714" s="62"/>
      <c r="S714" s="62"/>
      <c r="Y714" s="64"/>
    </row>
    <row r="715" spans="1:25" s="63" customFormat="1" x14ac:dyDescent="0.3">
      <c r="A715" s="56"/>
      <c r="B715" s="57"/>
      <c r="C715" s="270"/>
      <c r="D715" s="271"/>
      <c r="E715" s="271"/>
      <c r="F715" s="271"/>
      <c r="G715" s="271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Y715" s="64"/>
    </row>
    <row r="716" spans="1:25" s="63" customFormat="1" x14ac:dyDescent="0.3">
      <c r="A716" s="56"/>
      <c r="B716" s="57"/>
      <c r="C716" s="58"/>
      <c r="D716" s="59"/>
      <c r="E716" s="60"/>
      <c r="F716" s="61"/>
      <c r="G716" s="62"/>
      <c r="H716" s="61"/>
      <c r="I716" s="62"/>
      <c r="J716" s="61"/>
      <c r="K716" s="62"/>
      <c r="L716" s="62"/>
      <c r="M716" s="62"/>
      <c r="N716" s="62"/>
      <c r="O716" s="62"/>
      <c r="P716" s="62"/>
      <c r="Q716" s="62"/>
      <c r="R716" s="62"/>
      <c r="S716" s="62"/>
      <c r="Y716" s="64"/>
    </row>
    <row r="717" spans="1:25" s="63" customFormat="1" x14ac:dyDescent="0.3">
      <c r="A717" s="56"/>
      <c r="B717" s="57"/>
      <c r="C717" s="270"/>
      <c r="D717" s="271"/>
      <c r="E717" s="271"/>
      <c r="F717" s="271"/>
      <c r="G717" s="271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Y717" s="64"/>
    </row>
    <row r="718" spans="1:25" s="63" customFormat="1" x14ac:dyDescent="0.3">
      <c r="A718" s="56"/>
      <c r="B718" s="57"/>
      <c r="C718" s="58"/>
      <c r="D718" s="59"/>
      <c r="E718" s="60"/>
      <c r="F718" s="61"/>
      <c r="G718" s="62"/>
      <c r="H718" s="61"/>
      <c r="I718" s="62"/>
      <c r="J718" s="61"/>
      <c r="K718" s="62"/>
      <c r="L718" s="62"/>
      <c r="M718" s="62"/>
      <c r="N718" s="62"/>
      <c r="O718" s="62"/>
      <c r="P718" s="62"/>
      <c r="Q718" s="62"/>
      <c r="R718" s="62"/>
      <c r="S718" s="62"/>
      <c r="Y718" s="64"/>
    </row>
    <row r="719" spans="1:25" s="63" customFormat="1" x14ac:dyDescent="0.3">
      <c r="A719" s="56"/>
      <c r="B719" s="57"/>
      <c r="C719" s="270"/>
      <c r="D719" s="271"/>
      <c r="E719" s="271"/>
      <c r="F719" s="271"/>
      <c r="G719" s="271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Y719" s="64"/>
    </row>
    <row r="720" spans="1:25" s="63" customFormat="1" x14ac:dyDescent="0.3">
      <c r="A720" s="56"/>
      <c r="B720" s="57"/>
      <c r="C720" s="58"/>
      <c r="D720" s="59"/>
      <c r="E720" s="60"/>
      <c r="F720" s="61"/>
      <c r="G720" s="62"/>
      <c r="H720" s="61"/>
      <c r="I720" s="62"/>
      <c r="J720" s="61"/>
      <c r="K720" s="62"/>
      <c r="L720" s="62"/>
      <c r="M720" s="62"/>
      <c r="N720" s="62"/>
      <c r="O720" s="62"/>
      <c r="P720" s="62"/>
      <c r="Q720" s="62"/>
      <c r="R720" s="62"/>
      <c r="S720" s="62"/>
      <c r="Y720" s="64"/>
    </row>
    <row r="721" spans="1:25" s="63" customFormat="1" x14ac:dyDescent="0.3">
      <c r="A721" s="56"/>
      <c r="B721" s="57"/>
      <c r="C721" s="270"/>
      <c r="D721" s="271"/>
      <c r="E721" s="271"/>
      <c r="F721" s="271"/>
      <c r="G721" s="271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Y721" s="64"/>
    </row>
    <row r="722" spans="1:25" s="63" customFormat="1" x14ac:dyDescent="0.3">
      <c r="A722" s="56"/>
      <c r="B722" s="57"/>
      <c r="C722" s="58"/>
      <c r="D722" s="59"/>
      <c r="E722" s="60"/>
      <c r="F722" s="61"/>
      <c r="G722" s="62"/>
      <c r="H722" s="61"/>
      <c r="I722" s="62"/>
      <c r="J722" s="61"/>
      <c r="K722" s="62"/>
      <c r="L722" s="62"/>
      <c r="M722" s="62"/>
      <c r="N722" s="62"/>
      <c r="O722" s="62"/>
      <c r="P722" s="62"/>
      <c r="Q722" s="62"/>
      <c r="R722" s="62"/>
      <c r="S722" s="62"/>
      <c r="Y722" s="64"/>
    </row>
    <row r="723" spans="1:25" s="63" customFormat="1" x14ac:dyDescent="0.3">
      <c r="A723" s="56"/>
      <c r="B723" s="57"/>
      <c r="C723" s="270"/>
      <c r="D723" s="271"/>
      <c r="E723" s="271"/>
      <c r="F723" s="271"/>
      <c r="G723" s="271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Y723" s="64"/>
    </row>
    <row r="724" spans="1:25" s="63" customFormat="1" x14ac:dyDescent="0.3">
      <c r="A724" s="56"/>
      <c r="B724" s="57"/>
      <c r="C724" s="58"/>
      <c r="D724" s="59"/>
      <c r="E724" s="60"/>
      <c r="F724" s="61"/>
      <c r="G724" s="62"/>
      <c r="H724" s="61"/>
      <c r="I724" s="62"/>
      <c r="J724" s="61"/>
      <c r="K724" s="62"/>
      <c r="L724" s="62"/>
      <c r="M724" s="62"/>
      <c r="N724" s="62"/>
      <c r="O724" s="62"/>
      <c r="P724" s="62"/>
      <c r="Q724" s="62"/>
      <c r="R724" s="62"/>
      <c r="S724" s="62"/>
      <c r="Y724" s="64"/>
    </row>
    <row r="725" spans="1:25" s="63" customFormat="1" x14ac:dyDescent="0.3">
      <c r="A725" s="56"/>
      <c r="B725" s="57"/>
      <c r="C725" s="270"/>
      <c r="D725" s="271"/>
      <c r="E725" s="271"/>
      <c r="F725" s="271"/>
      <c r="G725" s="271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Y725" s="64"/>
    </row>
    <row r="726" spans="1:25" s="63" customFormat="1" x14ac:dyDescent="0.3">
      <c r="A726" s="56"/>
      <c r="B726" s="57"/>
      <c r="C726" s="58"/>
      <c r="D726" s="59"/>
      <c r="E726" s="60"/>
      <c r="F726" s="61"/>
      <c r="G726" s="62"/>
      <c r="H726" s="61"/>
      <c r="I726" s="62"/>
      <c r="J726" s="61"/>
      <c r="K726" s="62"/>
      <c r="L726" s="62"/>
      <c r="M726" s="62"/>
      <c r="N726" s="62"/>
      <c r="O726" s="62"/>
      <c r="P726" s="62"/>
      <c r="Q726" s="62"/>
      <c r="R726" s="62"/>
      <c r="S726" s="62"/>
      <c r="Y726" s="64"/>
    </row>
    <row r="727" spans="1:25" s="63" customFormat="1" x14ac:dyDescent="0.3">
      <c r="A727" s="56"/>
      <c r="B727" s="57"/>
      <c r="C727" s="270"/>
      <c r="D727" s="271"/>
      <c r="E727" s="271"/>
      <c r="F727" s="271"/>
      <c r="G727" s="271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</row>
    <row r="728" spans="1:25" s="63" customFormat="1" x14ac:dyDescent="0.3">
      <c r="A728" s="56"/>
      <c r="B728" s="57"/>
      <c r="C728" s="58"/>
      <c r="D728" s="59"/>
      <c r="E728" s="60"/>
      <c r="F728" s="61"/>
      <c r="G728" s="62"/>
      <c r="H728" s="61"/>
      <c r="I728" s="62"/>
      <c r="J728" s="61"/>
      <c r="K728" s="62"/>
      <c r="L728" s="62"/>
      <c r="M728" s="62"/>
      <c r="N728" s="62"/>
      <c r="O728" s="62"/>
      <c r="P728" s="62"/>
      <c r="Q728" s="62"/>
      <c r="R728" s="62"/>
      <c r="S728" s="62"/>
    </row>
    <row r="729" spans="1:25" s="63" customFormat="1" x14ac:dyDescent="0.3">
      <c r="A729" s="56"/>
      <c r="B729" s="57"/>
      <c r="C729" s="270"/>
      <c r="D729" s="271"/>
      <c r="E729" s="271"/>
      <c r="F729" s="271"/>
      <c r="G729" s="271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</row>
    <row r="730" spans="1:25" s="63" customFormat="1" x14ac:dyDescent="0.3">
      <c r="A730" s="56"/>
      <c r="B730" s="57"/>
      <c r="C730" s="58"/>
      <c r="D730" s="59"/>
      <c r="E730" s="60"/>
      <c r="F730" s="61"/>
      <c r="G730" s="62"/>
      <c r="H730" s="61"/>
      <c r="I730" s="62"/>
      <c r="J730" s="61"/>
      <c r="K730" s="62"/>
      <c r="L730" s="62"/>
      <c r="M730" s="62"/>
      <c r="N730" s="62"/>
      <c r="O730" s="62"/>
      <c r="P730" s="62"/>
      <c r="Q730" s="62"/>
      <c r="R730" s="62"/>
      <c r="S730" s="62"/>
    </row>
    <row r="731" spans="1:25" s="63" customFormat="1" x14ac:dyDescent="0.3">
      <c r="A731" s="56"/>
      <c r="B731" s="57"/>
      <c r="C731" s="270"/>
      <c r="D731" s="271"/>
      <c r="E731" s="271"/>
      <c r="F731" s="271"/>
      <c r="G731" s="271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</row>
    <row r="732" spans="1:25" s="63" customFormat="1" x14ac:dyDescent="0.3">
      <c r="A732" s="56"/>
      <c r="B732" s="57"/>
      <c r="C732" s="58"/>
      <c r="D732" s="59"/>
      <c r="E732" s="60"/>
      <c r="F732" s="61"/>
      <c r="G732" s="62"/>
      <c r="H732" s="61"/>
      <c r="I732" s="62"/>
      <c r="J732" s="61"/>
      <c r="K732" s="62"/>
      <c r="L732" s="62"/>
      <c r="M732" s="62"/>
      <c r="N732" s="62"/>
      <c r="O732" s="62"/>
      <c r="P732" s="62"/>
      <c r="Q732" s="62"/>
      <c r="R732" s="62"/>
      <c r="S732" s="62"/>
    </row>
    <row r="733" spans="1:25" s="63" customFormat="1" x14ac:dyDescent="0.3">
      <c r="A733" s="56"/>
      <c r="B733" s="57"/>
      <c r="C733" s="272"/>
      <c r="D733" s="273"/>
      <c r="E733" s="273"/>
      <c r="F733" s="273"/>
      <c r="G733" s="273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</row>
    <row r="734" spans="1:25" s="63" customFormat="1" x14ac:dyDescent="0.3">
      <c r="A734" s="56"/>
      <c r="B734" s="57"/>
      <c r="C734" s="270"/>
      <c r="D734" s="271"/>
      <c r="E734" s="271"/>
      <c r="F734" s="271"/>
      <c r="G734" s="271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</row>
    <row r="735" spans="1:25" s="63" customFormat="1" x14ac:dyDescent="0.3">
      <c r="A735" s="56"/>
      <c r="B735" s="57"/>
      <c r="C735" s="58"/>
      <c r="D735" s="59"/>
      <c r="E735" s="60"/>
      <c r="F735" s="61"/>
      <c r="G735" s="62"/>
      <c r="H735" s="61"/>
      <c r="I735" s="62"/>
      <c r="J735" s="61"/>
      <c r="K735" s="62"/>
      <c r="L735" s="62"/>
      <c r="M735" s="62"/>
      <c r="N735" s="62"/>
      <c r="O735" s="62"/>
      <c r="P735" s="62"/>
      <c r="Q735" s="62"/>
      <c r="R735" s="62"/>
      <c r="S735" s="62"/>
    </row>
    <row r="736" spans="1:25" s="63" customFormat="1" x14ac:dyDescent="0.3">
      <c r="A736" s="56"/>
      <c r="B736" s="57"/>
      <c r="C736" s="270"/>
      <c r="D736" s="271"/>
      <c r="E736" s="271"/>
      <c r="F736" s="271"/>
      <c r="G736" s="271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</row>
    <row r="737" spans="1:19" s="63" customFormat="1" x14ac:dyDescent="0.3">
      <c r="A737" s="56"/>
      <c r="B737" s="57"/>
      <c r="C737" s="58"/>
      <c r="D737" s="59"/>
      <c r="E737" s="60"/>
      <c r="F737" s="61"/>
      <c r="G737" s="62"/>
      <c r="H737" s="61"/>
      <c r="I737" s="62"/>
      <c r="J737" s="61"/>
      <c r="K737" s="62"/>
      <c r="L737" s="62"/>
      <c r="M737" s="62"/>
      <c r="N737" s="62"/>
      <c r="O737" s="62"/>
      <c r="P737" s="62"/>
      <c r="Q737" s="62"/>
      <c r="R737" s="62"/>
      <c r="S737" s="62"/>
    </row>
    <row r="738" spans="1:19" s="63" customFormat="1" x14ac:dyDescent="0.3">
      <c r="A738" s="56"/>
      <c r="B738" s="57"/>
      <c r="C738" s="270"/>
      <c r="D738" s="271"/>
      <c r="E738" s="271"/>
      <c r="F738" s="271"/>
      <c r="G738" s="271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</row>
    <row r="739" spans="1:19" s="63" customFormat="1" x14ac:dyDescent="0.3">
      <c r="A739" s="56"/>
      <c r="B739" s="57"/>
      <c r="C739" s="58"/>
      <c r="D739" s="59"/>
      <c r="E739" s="60"/>
      <c r="F739" s="61"/>
      <c r="G739" s="62"/>
      <c r="H739" s="61"/>
      <c r="I739" s="62"/>
      <c r="J739" s="61"/>
      <c r="K739" s="62"/>
      <c r="L739" s="62"/>
      <c r="M739" s="62"/>
      <c r="N739" s="62"/>
      <c r="O739" s="62"/>
      <c r="P739" s="62"/>
      <c r="Q739" s="62"/>
      <c r="R739" s="62"/>
      <c r="S739" s="62"/>
    </row>
    <row r="740" spans="1:19" s="63" customFormat="1" ht="15" customHeight="1" x14ac:dyDescent="0.3">
      <c r="A740" s="56"/>
      <c r="B740" s="57"/>
      <c r="C740" s="270"/>
      <c r="D740" s="271"/>
      <c r="E740" s="271"/>
      <c r="F740" s="271"/>
      <c r="G740" s="271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</row>
    <row r="741" spans="1:19" s="63" customFormat="1" x14ac:dyDescent="0.3">
      <c r="A741" s="56"/>
      <c r="B741" s="57"/>
      <c r="C741" s="58"/>
      <c r="D741" s="59"/>
      <c r="E741" s="60"/>
      <c r="F741" s="61"/>
      <c r="G741" s="62"/>
      <c r="H741" s="61"/>
      <c r="I741" s="62"/>
      <c r="J741" s="61"/>
      <c r="K741" s="62"/>
      <c r="L741" s="62"/>
      <c r="M741" s="62"/>
      <c r="N741" s="62"/>
      <c r="O741" s="62"/>
      <c r="P741" s="62"/>
      <c r="Q741" s="62"/>
      <c r="R741" s="62"/>
      <c r="S741" s="62"/>
    </row>
    <row r="742" spans="1:19" s="63" customFormat="1" x14ac:dyDescent="0.3">
      <c r="A742" s="56"/>
      <c r="B742" s="57"/>
      <c r="C742" s="270"/>
      <c r="D742" s="271"/>
      <c r="E742" s="271"/>
      <c r="F742" s="271"/>
      <c r="G742" s="271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</row>
    <row r="743" spans="1:19" s="63" customFormat="1" x14ac:dyDescent="0.3">
      <c r="A743" s="56"/>
      <c r="B743" s="57"/>
      <c r="C743" s="58"/>
      <c r="D743" s="59"/>
      <c r="E743" s="60"/>
      <c r="F743" s="61"/>
      <c r="G743" s="62"/>
      <c r="H743" s="61"/>
      <c r="I743" s="62"/>
      <c r="J743" s="61"/>
      <c r="K743" s="62"/>
      <c r="L743" s="62"/>
      <c r="M743" s="62"/>
      <c r="N743" s="62"/>
      <c r="O743" s="62"/>
      <c r="P743" s="62"/>
      <c r="Q743" s="62"/>
      <c r="R743" s="62"/>
      <c r="S743" s="62"/>
    </row>
    <row r="744" spans="1:19" s="63" customFormat="1" x14ac:dyDescent="0.3">
      <c r="A744" s="56"/>
      <c r="B744" s="57"/>
      <c r="C744" s="272"/>
      <c r="D744" s="273"/>
      <c r="E744" s="273"/>
      <c r="F744" s="273"/>
      <c r="G744" s="273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</row>
    <row r="745" spans="1:19" s="63" customFormat="1" x14ac:dyDescent="0.3">
      <c r="A745" s="56"/>
      <c r="B745" s="57"/>
      <c r="C745" s="270"/>
      <c r="D745" s="271"/>
      <c r="E745" s="271"/>
      <c r="F745" s="271"/>
      <c r="G745" s="271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</row>
    <row r="746" spans="1:19" s="63" customFormat="1" x14ac:dyDescent="0.3">
      <c r="A746" s="56"/>
      <c r="B746" s="57"/>
      <c r="C746" s="58"/>
      <c r="D746" s="59"/>
      <c r="E746" s="60"/>
      <c r="F746" s="61"/>
      <c r="G746" s="62"/>
      <c r="H746" s="61"/>
      <c r="I746" s="62"/>
      <c r="J746" s="61"/>
      <c r="K746" s="62"/>
      <c r="L746" s="62"/>
      <c r="M746" s="62"/>
      <c r="N746" s="62"/>
      <c r="O746" s="62"/>
      <c r="P746" s="62"/>
      <c r="Q746" s="62"/>
      <c r="R746" s="62"/>
      <c r="S746" s="62"/>
    </row>
    <row r="747" spans="1:19" s="63" customFormat="1" x14ac:dyDescent="0.3">
      <c r="A747" s="56"/>
      <c r="B747" s="57"/>
      <c r="C747" s="272"/>
      <c r="D747" s="273"/>
      <c r="E747" s="273"/>
      <c r="F747" s="273"/>
      <c r="G747" s="273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</row>
    <row r="748" spans="1:19" s="63" customFormat="1" x14ac:dyDescent="0.3">
      <c r="A748" s="56"/>
      <c r="B748" s="57"/>
      <c r="C748" s="270"/>
      <c r="D748" s="271"/>
      <c r="E748" s="271"/>
      <c r="F748" s="271"/>
      <c r="G748" s="271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</row>
    <row r="749" spans="1:19" s="63" customFormat="1" x14ac:dyDescent="0.3">
      <c r="A749" s="56"/>
      <c r="B749" s="57"/>
      <c r="C749" s="58"/>
      <c r="D749" s="59"/>
      <c r="E749" s="60"/>
      <c r="F749" s="61"/>
      <c r="G749" s="62"/>
      <c r="H749" s="61"/>
      <c r="I749" s="62"/>
      <c r="J749" s="61"/>
      <c r="K749" s="62"/>
      <c r="L749" s="62"/>
      <c r="M749" s="62"/>
      <c r="N749" s="62"/>
      <c r="O749" s="62"/>
      <c r="P749" s="62"/>
      <c r="Q749" s="62"/>
      <c r="R749" s="62"/>
      <c r="S749" s="62"/>
    </row>
    <row r="750" spans="1:19" s="63" customFormat="1" x14ac:dyDescent="0.3">
      <c r="A750" s="56"/>
      <c r="B750" s="57"/>
      <c r="C750" s="270"/>
      <c r="D750" s="271"/>
      <c r="E750" s="271"/>
      <c r="F750" s="271"/>
      <c r="G750" s="271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</row>
    <row r="751" spans="1:19" s="63" customFormat="1" x14ac:dyDescent="0.3">
      <c r="A751" s="56"/>
      <c r="B751" s="57"/>
      <c r="C751" s="58"/>
      <c r="D751" s="59"/>
      <c r="E751" s="60"/>
      <c r="F751" s="61"/>
      <c r="G751" s="62"/>
      <c r="H751" s="61"/>
      <c r="I751" s="62"/>
      <c r="J751" s="61"/>
      <c r="K751" s="62"/>
      <c r="L751" s="62"/>
      <c r="M751" s="62"/>
      <c r="N751" s="62"/>
      <c r="O751" s="62"/>
      <c r="P751" s="62"/>
      <c r="Q751" s="62"/>
      <c r="R751" s="62"/>
      <c r="S751" s="62"/>
    </row>
    <row r="752" spans="1:19" s="63" customFormat="1" x14ac:dyDescent="0.3">
      <c r="A752" s="56"/>
      <c r="B752" s="57"/>
      <c r="C752" s="270"/>
      <c r="D752" s="271"/>
      <c r="E752" s="271"/>
      <c r="F752" s="271"/>
      <c r="G752" s="271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</row>
    <row r="753" spans="1:19" s="63" customFormat="1" x14ac:dyDescent="0.3">
      <c r="A753" s="56"/>
      <c r="B753" s="57"/>
      <c r="C753" s="58"/>
      <c r="D753" s="59"/>
      <c r="E753" s="60"/>
      <c r="F753" s="61"/>
      <c r="G753" s="62"/>
      <c r="H753" s="61"/>
      <c r="I753" s="62"/>
      <c r="J753" s="61"/>
      <c r="K753" s="62"/>
      <c r="L753" s="62"/>
      <c r="M753" s="62"/>
      <c r="N753" s="62"/>
      <c r="O753" s="62"/>
      <c r="P753" s="62"/>
      <c r="Q753" s="62"/>
      <c r="R753" s="62"/>
      <c r="S753" s="62"/>
    </row>
    <row r="754" spans="1:19" s="63" customFormat="1" x14ac:dyDescent="0.3">
      <c r="A754" s="56"/>
      <c r="B754" s="57"/>
      <c r="C754" s="270"/>
      <c r="D754" s="271"/>
      <c r="E754" s="271"/>
      <c r="F754" s="271"/>
      <c r="G754" s="271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</row>
    <row r="755" spans="1:19" s="63" customFormat="1" x14ac:dyDescent="0.3">
      <c r="A755" s="75"/>
      <c r="B755" s="76"/>
      <c r="C755" s="77"/>
      <c r="D755" s="78"/>
      <c r="E755" s="79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</row>
    <row r="756" spans="1:19" s="63" customFormat="1" x14ac:dyDescent="0.3">
      <c r="A756" s="56"/>
      <c r="B756" s="57"/>
      <c r="C756" s="58"/>
      <c r="D756" s="59"/>
      <c r="E756" s="60"/>
      <c r="F756" s="61"/>
      <c r="G756" s="62"/>
      <c r="H756" s="61"/>
      <c r="I756" s="62"/>
      <c r="J756" s="61"/>
      <c r="K756" s="62"/>
      <c r="L756" s="62"/>
      <c r="M756" s="62"/>
      <c r="N756" s="62"/>
      <c r="O756" s="62"/>
      <c r="P756" s="62"/>
      <c r="Q756" s="62"/>
      <c r="R756" s="62"/>
      <c r="S756" s="62"/>
    </row>
    <row r="757" spans="1:19" s="63" customFormat="1" x14ac:dyDescent="0.3">
      <c r="A757" s="56"/>
      <c r="B757" s="57"/>
      <c r="C757" s="270"/>
      <c r="D757" s="271"/>
      <c r="E757" s="271"/>
      <c r="F757" s="271"/>
      <c r="G757" s="271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</row>
    <row r="758" spans="1:19" s="63" customFormat="1" x14ac:dyDescent="0.3">
      <c r="A758" s="56"/>
      <c r="B758" s="57"/>
      <c r="C758" s="58"/>
      <c r="D758" s="59"/>
      <c r="E758" s="60"/>
      <c r="F758" s="61"/>
      <c r="G758" s="62"/>
      <c r="H758" s="61"/>
      <c r="I758" s="62"/>
      <c r="J758" s="61"/>
      <c r="K758" s="62"/>
      <c r="L758" s="62"/>
      <c r="M758" s="62"/>
      <c r="N758" s="62"/>
      <c r="O758" s="62"/>
      <c r="P758" s="62"/>
      <c r="Q758" s="62"/>
      <c r="R758" s="62"/>
      <c r="S758" s="62"/>
    </row>
    <row r="759" spans="1:19" s="63" customFormat="1" x14ac:dyDescent="0.3">
      <c r="A759" s="56"/>
      <c r="B759" s="57"/>
      <c r="C759" s="270"/>
      <c r="D759" s="271"/>
      <c r="E759" s="271"/>
      <c r="F759" s="271"/>
      <c r="G759" s="271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</row>
    <row r="760" spans="1:19" s="63" customFormat="1" ht="15" customHeight="1" x14ac:dyDescent="0.3">
      <c r="A760" s="56"/>
      <c r="B760" s="57"/>
      <c r="C760" s="58"/>
      <c r="D760" s="59"/>
      <c r="E760" s="60"/>
      <c r="F760" s="61"/>
      <c r="G760" s="62"/>
      <c r="H760" s="61"/>
      <c r="I760" s="62"/>
      <c r="J760" s="61"/>
      <c r="K760" s="62"/>
      <c r="L760" s="62"/>
      <c r="M760" s="62"/>
      <c r="N760" s="62"/>
      <c r="O760" s="62"/>
      <c r="P760" s="62"/>
      <c r="Q760" s="62"/>
      <c r="R760" s="62"/>
      <c r="S760" s="62"/>
    </row>
    <row r="761" spans="1:19" s="63" customFormat="1" x14ac:dyDescent="0.3">
      <c r="A761" s="56"/>
      <c r="B761" s="57"/>
      <c r="C761" s="270"/>
      <c r="D761" s="271"/>
      <c r="E761" s="271"/>
      <c r="F761" s="271"/>
      <c r="G761" s="271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</row>
    <row r="762" spans="1:19" s="63" customFormat="1" x14ac:dyDescent="0.3">
      <c r="A762" s="75"/>
      <c r="B762" s="76"/>
      <c r="C762" s="77"/>
      <c r="D762" s="78"/>
      <c r="E762" s="79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</row>
    <row r="763" spans="1:19" s="63" customFormat="1" x14ac:dyDescent="0.3">
      <c r="A763" s="56"/>
      <c r="B763" s="57"/>
      <c r="C763" s="58"/>
      <c r="D763" s="59"/>
      <c r="E763" s="60"/>
      <c r="F763" s="61"/>
      <c r="G763" s="62"/>
      <c r="H763" s="61"/>
      <c r="I763" s="62"/>
      <c r="J763" s="61"/>
      <c r="K763" s="62"/>
      <c r="L763" s="62"/>
      <c r="M763" s="62"/>
      <c r="N763" s="62"/>
      <c r="O763" s="62"/>
      <c r="P763" s="62"/>
      <c r="Q763" s="62"/>
      <c r="R763" s="62"/>
      <c r="S763" s="62"/>
    </row>
    <row r="764" spans="1:19" s="63" customFormat="1" x14ac:dyDescent="0.3">
      <c r="A764" s="56"/>
      <c r="B764" s="57"/>
      <c r="C764" s="272"/>
      <c r="D764" s="273"/>
      <c r="E764" s="273"/>
      <c r="F764" s="273"/>
      <c r="G764" s="273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</row>
    <row r="765" spans="1:19" s="63" customFormat="1" x14ac:dyDescent="0.3">
      <c r="A765" s="56"/>
      <c r="B765" s="57"/>
      <c r="C765" s="270"/>
      <c r="D765" s="271"/>
      <c r="E765" s="271"/>
      <c r="F765" s="271"/>
      <c r="G765" s="271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</row>
    <row r="766" spans="1:19" s="63" customFormat="1" x14ac:dyDescent="0.3">
      <c r="A766" s="56"/>
      <c r="B766" s="57"/>
      <c r="C766" s="58"/>
      <c r="D766" s="59"/>
      <c r="E766" s="60"/>
      <c r="F766" s="61"/>
      <c r="G766" s="62"/>
      <c r="H766" s="61"/>
      <c r="I766" s="62"/>
      <c r="J766" s="61"/>
      <c r="K766" s="62"/>
      <c r="L766" s="62"/>
      <c r="M766" s="62"/>
      <c r="N766" s="62"/>
      <c r="O766" s="62"/>
      <c r="P766" s="62"/>
      <c r="Q766" s="62"/>
      <c r="R766" s="62"/>
      <c r="S766" s="62"/>
    </row>
    <row r="767" spans="1:19" s="63" customFormat="1" x14ac:dyDescent="0.3">
      <c r="A767" s="56"/>
      <c r="B767" s="57"/>
      <c r="C767" s="270"/>
      <c r="D767" s="271"/>
      <c r="E767" s="271"/>
      <c r="F767" s="271"/>
      <c r="G767" s="27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</row>
    <row r="768" spans="1:19" s="63" customFormat="1" x14ac:dyDescent="0.3">
      <c r="A768" s="56"/>
      <c r="B768" s="57"/>
      <c r="C768" s="58"/>
      <c r="D768" s="59"/>
      <c r="E768" s="60"/>
      <c r="F768" s="61"/>
      <c r="G768" s="62"/>
      <c r="H768" s="61"/>
      <c r="I768" s="62"/>
      <c r="J768" s="61"/>
      <c r="K768" s="62"/>
      <c r="L768" s="62"/>
      <c r="M768" s="62"/>
      <c r="N768" s="62"/>
      <c r="O768" s="62"/>
      <c r="P768" s="62"/>
      <c r="Q768" s="62"/>
      <c r="R768" s="62"/>
      <c r="S768" s="62"/>
    </row>
    <row r="769" spans="1:19" s="63" customFormat="1" x14ac:dyDescent="0.3">
      <c r="A769" s="56"/>
      <c r="B769" s="57"/>
      <c r="C769" s="270"/>
      <c r="D769" s="271"/>
      <c r="E769" s="271"/>
      <c r="F769" s="271"/>
      <c r="G769" s="27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</row>
    <row r="770" spans="1:19" s="63" customFormat="1" x14ac:dyDescent="0.3">
      <c r="A770" s="56"/>
      <c r="B770" s="57"/>
      <c r="C770" s="58"/>
      <c r="D770" s="59"/>
      <c r="E770" s="60"/>
      <c r="F770" s="61"/>
      <c r="G770" s="62"/>
      <c r="H770" s="61"/>
      <c r="I770" s="62"/>
      <c r="J770" s="61"/>
      <c r="K770" s="62"/>
      <c r="L770" s="62"/>
      <c r="M770" s="62"/>
      <c r="N770" s="62"/>
      <c r="O770" s="62"/>
      <c r="P770" s="62"/>
      <c r="Q770" s="62"/>
      <c r="R770" s="62"/>
      <c r="S770" s="62"/>
    </row>
    <row r="771" spans="1:19" s="63" customFormat="1" x14ac:dyDescent="0.3">
      <c r="A771" s="56"/>
      <c r="B771" s="57"/>
      <c r="C771" s="270"/>
      <c r="D771" s="271"/>
      <c r="E771" s="271"/>
      <c r="F771" s="271"/>
      <c r="G771" s="27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</row>
    <row r="772" spans="1:19" s="63" customFormat="1" x14ac:dyDescent="0.3">
      <c r="A772" s="56"/>
      <c r="B772" s="57"/>
      <c r="C772" s="58"/>
      <c r="D772" s="59"/>
      <c r="E772" s="60"/>
      <c r="F772" s="61"/>
      <c r="G772" s="62"/>
      <c r="H772" s="61"/>
      <c r="I772" s="62"/>
      <c r="J772" s="61"/>
      <c r="K772" s="62"/>
      <c r="L772" s="62"/>
      <c r="M772" s="62"/>
      <c r="N772" s="62"/>
      <c r="O772" s="62"/>
      <c r="P772" s="62"/>
      <c r="Q772" s="62"/>
      <c r="R772" s="62"/>
      <c r="S772" s="62"/>
    </row>
    <row r="773" spans="1:19" s="63" customFormat="1" ht="15" customHeight="1" x14ac:dyDescent="0.3">
      <c r="A773" s="56"/>
      <c r="B773" s="57"/>
      <c r="C773" s="270"/>
      <c r="D773" s="271"/>
      <c r="E773" s="271"/>
      <c r="F773" s="271"/>
      <c r="G773" s="271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</row>
    <row r="774" spans="1:19" s="63" customFormat="1" x14ac:dyDescent="0.3">
      <c r="A774" s="56"/>
      <c r="B774" s="57"/>
      <c r="C774" s="58"/>
      <c r="D774" s="59"/>
      <c r="E774" s="60"/>
      <c r="F774" s="61"/>
      <c r="G774" s="62"/>
      <c r="H774" s="61"/>
      <c r="I774" s="62"/>
      <c r="J774" s="61"/>
      <c r="K774" s="62"/>
      <c r="L774" s="62"/>
      <c r="M774" s="62"/>
      <c r="N774" s="62"/>
      <c r="O774" s="62"/>
      <c r="P774" s="62"/>
      <c r="Q774" s="62"/>
      <c r="R774" s="62"/>
      <c r="S774" s="62"/>
    </row>
    <row r="775" spans="1:19" s="63" customFormat="1" x14ac:dyDescent="0.3">
      <c r="A775" s="56"/>
      <c r="B775" s="57"/>
      <c r="C775" s="270"/>
      <c r="D775" s="271"/>
      <c r="E775" s="271"/>
      <c r="F775" s="271"/>
      <c r="G775" s="271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</row>
    <row r="776" spans="1:19" s="63" customFormat="1" x14ac:dyDescent="0.3">
      <c r="A776" s="56"/>
      <c r="B776" s="57"/>
      <c r="C776" s="58"/>
      <c r="D776" s="59"/>
      <c r="E776" s="60"/>
      <c r="F776" s="61"/>
      <c r="G776" s="62"/>
      <c r="H776" s="61"/>
      <c r="I776" s="62"/>
      <c r="J776" s="61"/>
      <c r="K776" s="62"/>
      <c r="L776" s="62"/>
      <c r="M776" s="62"/>
      <c r="N776" s="62"/>
      <c r="O776" s="62"/>
      <c r="P776" s="62"/>
      <c r="Q776" s="62"/>
      <c r="R776" s="62"/>
      <c r="S776" s="62"/>
    </row>
    <row r="777" spans="1:19" s="63" customFormat="1" x14ac:dyDescent="0.3">
      <c r="A777" s="56"/>
      <c r="B777" s="57"/>
      <c r="C777" s="272"/>
      <c r="D777" s="273"/>
      <c r="E777" s="273"/>
      <c r="F777" s="273"/>
      <c r="G777" s="273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</row>
    <row r="778" spans="1:19" s="63" customFormat="1" x14ac:dyDescent="0.3">
      <c r="A778" s="56"/>
      <c r="B778" s="57"/>
      <c r="C778" s="270"/>
      <c r="D778" s="271"/>
      <c r="E778" s="271"/>
      <c r="F778" s="271"/>
      <c r="G778" s="271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</row>
    <row r="779" spans="1:19" s="63" customFormat="1" x14ac:dyDescent="0.3">
      <c r="A779" s="75"/>
      <c r="B779" s="76"/>
      <c r="C779" s="77"/>
      <c r="D779" s="78"/>
      <c r="E779" s="79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</row>
    <row r="780" spans="1:19" s="63" customFormat="1" x14ac:dyDescent="0.3">
      <c r="A780" s="56"/>
      <c r="B780" s="57"/>
      <c r="C780" s="58"/>
      <c r="D780" s="59"/>
      <c r="E780" s="60"/>
      <c r="F780" s="61"/>
      <c r="G780" s="62"/>
      <c r="H780" s="61"/>
      <c r="I780" s="62"/>
      <c r="J780" s="61"/>
      <c r="K780" s="62"/>
      <c r="L780" s="62"/>
      <c r="M780" s="62"/>
      <c r="N780" s="62"/>
      <c r="O780" s="62"/>
      <c r="P780" s="62"/>
      <c r="Q780" s="62"/>
      <c r="R780" s="62"/>
      <c r="S780" s="62"/>
    </row>
    <row r="781" spans="1:19" s="63" customFormat="1" x14ac:dyDescent="0.3">
      <c r="A781" s="56"/>
      <c r="B781" s="57"/>
      <c r="C781" s="270"/>
      <c r="D781" s="271"/>
      <c r="E781" s="271"/>
      <c r="F781" s="271"/>
      <c r="G781" s="271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</row>
    <row r="782" spans="1:19" s="63" customFormat="1" x14ac:dyDescent="0.3">
      <c r="A782" s="56"/>
      <c r="B782" s="57"/>
      <c r="C782" s="58"/>
      <c r="D782" s="59"/>
      <c r="E782" s="60"/>
      <c r="F782" s="61"/>
      <c r="G782" s="62"/>
      <c r="H782" s="61"/>
      <c r="I782" s="62"/>
      <c r="J782" s="61"/>
      <c r="K782" s="62"/>
      <c r="L782" s="62"/>
      <c r="M782" s="62"/>
      <c r="N782" s="62"/>
      <c r="O782" s="62"/>
      <c r="P782" s="62"/>
      <c r="Q782" s="62"/>
      <c r="R782" s="62"/>
      <c r="S782" s="62"/>
    </row>
    <row r="783" spans="1:19" s="63" customFormat="1" x14ac:dyDescent="0.3">
      <c r="A783" s="56"/>
      <c r="B783" s="57"/>
      <c r="C783" s="272"/>
      <c r="D783" s="273"/>
      <c r="E783" s="273"/>
      <c r="F783" s="273"/>
      <c r="G783" s="273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</row>
    <row r="784" spans="1:19" s="63" customFormat="1" x14ac:dyDescent="0.3">
      <c r="A784" s="56"/>
      <c r="B784" s="57"/>
      <c r="C784" s="270"/>
      <c r="D784" s="271"/>
      <c r="E784" s="271"/>
      <c r="F784" s="271"/>
      <c r="G784" s="271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</row>
    <row r="785" spans="1:19" s="63" customFormat="1" x14ac:dyDescent="0.3">
      <c r="A785" s="56"/>
      <c r="B785" s="57"/>
      <c r="C785" s="58"/>
      <c r="D785" s="59"/>
      <c r="E785" s="60"/>
      <c r="F785" s="61"/>
      <c r="G785" s="62"/>
      <c r="H785" s="61"/>
      <c r="I785" s="62"/>
      <c r="J785" s="61"/>
      <c r="K785" s="62"/>
      <c r="L785" s="62"/>
      <c r="M785" s="62"/>
      <c r="N785" s="62"/>
      <c r="O785" s="62"/>
      <c r="P785" s="62"/>
      <c r="Q785" s="62"/>
      <c r="R785" s="62"/>
      <c r="S785" s="62"/>
    </row>
    <row r="786" spans="1:19" s="63" customFormat="1" x14ac:dyDescent="0.3">
      <c r="A786" s="56"/>
      <c r="B786" s="57"/>
      <c r="C786" s="270"/>
      <c r="D786" s="271"/>
      <c r="E786" s="271"/>
      <c r="F786" s="271"/>
      <c r="G786" s="271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</row>
    <row r="787" spans="1:19" s="63" customFormat="1" x14ac:dyDescent="0.3">
      <c r="A787" s="56"/>
      <c r="B787" s="57"/>
      <c r="C787" s="58"/>
      <c r="D787" s="59"/>
      <c r="E787" s="60"/>
      <c r="F787" s="61"/>
      <c r="G787" s="62"/>
      <c r="H787" s="61"/>
      <c r="I787" s="62"/>
      <c r="J787" s="61"/>
      <c r="K787" s="62"/>
      <c r="L787" s="62"/>
      <c r="M787" s="62"/>
      <c r="N787" s="62"/>
      <c r="O787" s="62"/>
      <c r="P787" s="62"/>
      <c r="Q787" s="62"/>
      <c r="R787" s="62"/>
      <c r="S787" s="62"/>
    </row>
    <row r="788" spans="1:19" s="63" customFormat="1" x14ac:dyDescent="0.3">
      <c r="A788" s="56"/>
      <c r="B788" s="57"/>
      <c r="C788" s="270"/>
      <c r="D788" s="271"/>
      <c r="E788" s="271"/>
      <c r="F788" s="271"/>
      <c r="G788" s="27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</row>
    <row r="789" spans="1:19" s="63" customFormat="1" ht="15" customHeight="1" x14ac:dyDescent="0.3">
      <c r="A789" s="56"/>
      <c r="B789" s="57"/>
      <c r="C789" s="58"/>
      <c r="D789" s="59"/>
      <c r="E789" s="60"/>
      <c r="F789" s="61"/>
      <c r="G789" s="62"/>
      <c r="H789" s="61"/>
      <c r="I789" s="62"/>
      <c r="J789" s="61"/>
      <c r="K789" s="62"/>
      <c r="L789" s="62"/>
      <c r="M789" s="62"/>
      <c r="N789" s="62"/>
      <c r="O789" s="62"/>
      <c r="P789" s="62"/>
      <c r="Q789" s="62"/>
      <c r="R789" s="62"/>
      <c r="S789" s="62"/>
    </row>
    <row r="790" spans="1:19" s="63" customFormat="1" x14ac:dyDescent="0.3">
      <c r="A790" s="56"/>
      <c r="B790" s="57"/>
      <c r="C790" s="272"/>
      <c r="D790" s="273"/>
      <c r="E790" s="273"/>
      <c r="F790" s="273"/>
      <c r="G790" s="273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</row>
    <row r="791" spans="1:19" s="63" customFormat="1" x14ac:dyDescent="0.3">
      <c r="A791" s="56"/>
      <c r="B791" s="57"/>
      <c r="C791" s="270"/>
      <c r="D791" s="271"/>
      <c r="E791" s="271"/>
      <c r="F791" s="271"/>
      <c r="G791" s="271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</row>
    <row r="792" spans="1:19" s="63" customFormat="1" ht="15" customHeight="1" x14ac:dyDescent="0.3">
      <c r="A792" s="56"/>
      <c r="B792" s="57"/>
      <c r="C792" s="58"/>
      <c r="D792" s="59"/>
      <c r="E792" s="60"/>
      <c r="F792" s="61"/>
      <c r="G792" s="62"/>
      <c r="H792" s="61"/>
      <c r="I792" s="62"/>
      <c r="J792" s="61"/>
      <c r="K792" s="62"/>
      <c r="L792" s="62"/>
      <c r="M792" s="62"/>
      <c r="N792" s="62"/>
      <c r="O792" s="62"/>
      <c r="P792" s="62"/>
      <c r="Q792" s="62"/>
      <c r="R792" s="62"/>
      <c r="S792" s="62"/>
    </row>
    <row r="793" spans="1:19" s="63" customFormat="1" x14ac:dyDescent="0.3">
      <c r="A793" s="56"/>
      <c r="B793" s="57"/>
      <c r="C793" s="272"/>
      <c r="D793" s="273"/>
      <c r="E793" s="273"/>
      <c r="F793" s="273"/>
      <c r="G793" s="273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</row>
    <row r="794" spans="1:19" s="63" customFormat="1" x14ac:dyDescent="0.3">
      <c r="A794" s="56"/>
      <c r="B794" s="57"/>
      <c r="C794" s="270"/>
      <c r="D794" s="271"/>
      <c r="E794" s="271"/>
      <c r="F794" s="271"/>
      <c r="G794" s="271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</row>
    <row r="795" spans="1:19" s="63" customFormat="1" ht="15" customHeight="1" x14ac:dyDescent="0.3">
      <c r="A795" s="56"/>
      <c r="B795" s="57"/>
      <c r="C795" s="58"/>
      <c r="D795" s="59"/>
      <c r="E795" s="60"/>
      <c r="F795" s="61"/>
      <c r="G795" s="62"/>
      <c r="H795" s="61"/>
      <c r="I795" s="62"/>
      <c r="J795" s="61"/>
      <c r="K795" s="62"/>
      <c r="L795" s="62"/>
      <c r="M795" s="62"/>
      <c r="N795" s="62"/>
      <c r="O795" s="62"/>
      <c r="P795" s="62"/>
      <c r="Q795" s="62"/>
      <c r="R795" s="62"/>
      <c r="S795" s="62"/>
    </row>
    <row r="796" spans="1:19" s="63" customFormat="1" x14ac:dyDescent="0.3">
      <c r="A796" s="56"/>
      <c r="B796" s="57"/>
      <c r="C796" s="272"/>
      <c r="D796" s="273"/>
      <c r="E796" s="273"/>
      <c r="F796" s="273"/>
      <c r="G796" s="273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</row>
    <row r="797" spans="1:19" s="63" customFormat="1" x14ac:dyDescent="0.3">
      <c r="A797" s="56"/>
      <c r="B797" s="57"/>
      <c r="C797" s="270"/>
      <c r="D797" s="271"/>
      <c r="E797" s="271"/>
      <c r="F797" s="271"/>
      <c r="G797" s="271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</row>
    <row r="798" spans="1:19" s="63" customFormat="1" ht="15" customHeight="1" x14ac:dyDescent="0.3">
      <c r="A798" s="56"/>
      <c r="B798" s="57"/>
      <c r="C798" s="58"/>
      <c r="D798" s="59"/>
      <c r="E798" s="60"/>
      <c r="F798" s="61"/>
      <c r="G798" s="62"/>
      <c r="H798" s="61"/>
      <c r="I798" s="62"/>
      <c r="J798" s="61"/>
      <c r="K798" s="62"/>
      <c r="L798" s="62"/>
      <c r="M798" s="62"/>
      <c r="N798" s="62"/>
      <c r="O798" s="62"/>
      <c r="P798" s="62"/>
      <c r="Q798" s="62"/>
      <c r="R798" s="62"/>
      <c r="S798" s="62"/>
    </row>
    <row r="799" spans="1:19" s="63" customFormat="1" x14ac:dyDescent="0.3">
      <c r="A799" s="56"/>
      <c r="B799" s="57"/>
      <c r="C799" s="272"/>
      <c r="D799" s="273"/>
      <c r="E799" s="273"/>
      <c r="F799" s="273"/>
      <c r="G799" s="273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</row>
    <row r="800" spans="1:19" s="63" customFormat="1" x14ac:dyDescent="0.3">
      <c r="A800" s="56"/>
      <c r="B800" s="57"/>
      <c r="C800" s="270"/>
      <c r="D800" s="271"/>
      <c r="E800" s="271"/>
      <c r="F800" s="271"/>
      <c r="G800" s="271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</row>
    <row r="801" spans="1:19" s="63" customFormat="1" x14ac:dyDescent="0.3">
      <c r="A801" s="56"/>
      <c r="B801" s="57"/>
      <c r="C801" s="58"/>
      <c r="D801" s="59"/>
      <c r="E801" s="60"/>
      <c r="F801" s="61"/>
      <c r="G801" s="62"/>
      <c r="H801" s="61"/>
      <c r="I801" s="62"/>
      <c r="J801" s="61"/>
      <c r="K801" s="62"/>
      <c r="L801" s="62"/>
      <c r="M801" s="62"/>
      <c r="N801" s="62"/>
      <c r="O801" s="62"/>
      <c r="P801" s="62"/>
      <c r="Q801" s="62"/>
      <c r="R801" s="62"/>
      <c r="S801" s="62"/>
    </row>
    <row r="802" spans="1:19" s="63" customFormat="1" x14ac:dyDescent="0.3">
      <c r="A802" s="56"/>
      <c r="B802" s="57"/>
      <c r="C802" s="272"/>
      <c r="D802" s="273"/>
      <c r="E802" s="273"/>
      <c r="F802" s="273"/>
      <c r="G802" s="273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</row>
    <row r="803" spans="1:19" s="63" customFormat="1" x14ac:dyDescent="0.3">
      <c r="A803" s="56"/>
      <c r="B803" s="57"/>
      <c r="C803" s="270"/>
      <c r="D803" s="271"/>
      <c r="E803" s="271"/>
      <c r="F803" s="271"/>
      <c r="G803" s="271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</row>
    <row r="804" spans="1:19" s="63" customFormat="1" x14ac:dyDescent="0.3">
      <c r="A804" s="75"/>
      <c r="B804" s="76"/>
      <c r="C804" s="77"/>
      <c r="D804" s="78"/>
      <c r="E804" s="79"/>
      <c r="F804" s="80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</row>
    <row r="805" spans="1:19" s="63" customFormat="1" x14ac:dyDescent="0.3">
      <c r="A805" s="56"/>
      <c r="B805" s="57"/>
      <c r="C805" s="272"/>
      <c r="D805" s="273"/>
      <c r="E805" s="273"/>
      <c r="F805" s="273"/>
      <c r="G805" s="273"/>
      <c r="H805" s="62"/>
      <c r="I805" s="62"/>
      <c r="J805" s="62"/>
      <c r="K805" s="62"/>
      <c r="L805" s="62"/>
      <c r="M805" s="62"/>
      <c r="N805" s="60"/>
      <c r="O805" s="60"/>
      <c r="P805" s="60"/>
      <c r="Q805" s="60"/>
      <c r="R805" s="62"/>
      <c r="S805" s="62"/>
    </row>
    <row r="806" spans="1:19" s="63" customFormat="1" x14ac:dyDescent="0.3">
      <c r="A806" s="56"/>
      <c r="B806" s="57"/>
      <c r="C806" s="58"/>
      <c r="D806" s="59"/>
      <c r="E806" s="60"/>
      <c r="F806" s="61"/>
      <c r="G806" s="62"/>
      <c r="H806" s="61"/>
      <c r="I806" s="62"/>
      <c r="J806" s="61"/>
      <c r="K806" s="62"/>
      <c r="L806" s="62"/>
      <c r="M806" s="62"/>
      <c r="N806" s="60"/>
      <c r="O806" s="60"/>
      <c r="P806" s="60"/>
      <c r="Q806" s="60"/>
      <c r="R806" s="62"/>
      <c r="S806" s="62"/>
    </row>
    <row r="807" spans="1:19" s="63" customFormat="1" x14ac:dyDescent="0.3">
      <c r="A807" s="56"/>
      <c r="B807" s="57"/>
      <c r="C807" s="272"/>
      <c r="D807" s="273"/>
      <c r="E807" s="273"/>
      <c r="F807" s="273"/>
      <c r="G807" s="273"/>
      <c r="H807" s="62"/>
      <c r="I807" s="62"/>
      <c r="J807" s="62"/>
      <c r="K807" s="62"/>
      <c r="L807" s="62"/>
      <c r="M807" s="62"/>
      <c r="N807" s="60"/>
      <c r="O807" s="60"/>
      <c r="P807" s="60"/>
      <c r="Q807" s="60"/>
      <c r="R807" s="62"/>
      <c r="S807" s="62"/>
    </row>
    <row r="808" spans="1:19" s="63" customFormat="1" x14ac:dyDescent="0.3">
      <c r="A808" s="56"/>
      <c r="B808" s="57"/>
      <c r="C808" s="58"/>
      <c r="D808" s="59"/>
      <c r="E808" s="60"/>
      <c r="F808" s="61"/>
      <c r="G808" s="62"/>
      <c r="H808" s="61"/>
      <c r="I808" s="62"/>
      <c r="J808" s="61"/>
      <c r="K808" s="62"/>
      <c r="L808" s="62"/>
      <c r="M808" s="62"/>
      <c r="N808" s="60"/>
      <c r="O808" s="60"/>
      <c r="P808" s="60"/>
      <c r="Q808" s="60"/>
      <c r="R808" s="62"/>
      <c r="S808" s="62"/>
    </row>
    <row r="809" spans="1:19" s="63" customFormat="1" ht="15" customHeight="1" x14ac:dyDescent="0.3">
      <c r="A809" s="56"/>
      <c r="B809" s="57"/>
      <c r="C809" s="272"/>
      <c r="D809" s="273"/>
      <c r="E809" s="273"/>
      <c r="F809" s="273"/>
      <c r="G809" s="273"/>
      <c r="H809" s="62"/>
      <c r="I809" s="62"/>
      <c r="J809" s="62"/>
      <c r="K809" s="62"/>
      <c r="L809" s="62"/>
      <c r="M809" s="62"/>
      <c r="N809" s="60"/>
      <c r="O809" s="60"/>
      <c r="P809" s="60"/>
      <c r="Q809" s="60"/>
      <c r="R809" s="62"/>
      <c r="S809" s="62"/>
    </row>
    <row r="810" spans="1:19" s="63" customFormat="1" x14ac:dyDescent="0.3">
      <c r="A810" s="56"/>
      <c r="B810" s="57"/>
      <c r="C810" s="58"/>
      <c r="D810" s="59"/>
      <c r="E810" s="60"/>
      <c r="F810" s="61"/>
      <c r="G810" s="62"/>
      <c r="H810" s="61"/>
      <c r="I810" s="62"/>
      <c r="J810" s="61"/>
      <c r="K810" s="62"/>
      <c r="L810" s="62"/>
      <c r="M810" s="62"/>
      <c r="N810" s="60"/>
      <c r="O810" s="60"/>
      <c r="P810" s="60"/>
      <c r="Q810" s="60"/>
      <c r="R810" s="62"/>
      <c r="S810" s="62"/>
    </row>
    <row r="811" spans="1:19" s="63" customFormat="1" ht="15" customHeight="1" x14ac:dyDescent="0.3">
      <c r="A811" s="56"/>
      <c r="B811" s="57"/>
      <c r="C811" s="58"/>
      <c r="D811" s="59"/>
      <c r="E811" s="60"/>
      <c r="F811" s="61"/>
      <c r="G811" s="62"/>
      <c r="H811" s="61"/>
      <c r="I811" s="62"/>
      <c r="J811" s="61"/>
      <c r="K811" s="62"/>
      <c r="L811" s="62"/>
      <c r="M811" s="62"/>
      <c r="N811" s="62"/>
      <c r="O811" s="62"/>
      <c r="P811" s="62"/>
      <c r="Q811" s="62"/>
      <c r="R811" s="62"/>
      <c r="S811" s="62"/>
    </row>
    <row r="812" spans="1:19" s="63" customFormat="1" x14ac:dyDescent="0.3">
      <c r="A812" s="56"/>
      <c r="B812" s="57"/>
      <c r="C812" s="58"/>
      <c r="D812" s="59"/>
      <c r="E812" s="60"/>
      <c r="F812" s="61"/>
      <c r="G812" s="62"/>
      <c r="H812" s="61"/>
      <c r="I812" s="62"/>
      <c r="J812" s="61"/>
      <c r="K812" s="62"/>
      <c r="L812" s="62"/>
      <c r="M812" s="62"/>
      <c r="N812" s="62"/>
      <c r="O812" s="62"/>
      <c r="P812" s="62"/>
      <c r="Q812" s="62"/>
      <c r="R812" s="62"/>
      <c r="S812" s="62"/>
    </row>
    <row r="813" spans="1:19" s="63" customFormat="1" x14ac:dyDescent="0.3">
      <c r="A813" s="56"/>
      <c r="B813" s="57"/>
      <c r="C813" s="272"/>
      <c r="D813" s="273"/>
      <c r="E813" s="273"/>
      <c r="F813" s="273"/>
      <c r="G813" s="273"/>
      <c r="H813" s="61"/>
      <c r="I813" s="62"/>
      <c r="J813" s="61"/>
      <c r="K813" s="62"/>
      <c r="L813" s="62"/>
      <c r="M813" s="62"/>
      <c r="N813" s="62"/>
      <c r="O813" s="62"/>
      <c r="P813" s="62"/>
      <c r="Q813" s="62"/>
      <c r="R813" s="62"/>
      <c r="S813" s="62"/>
    </row>
    <row r="814" spans="1:19" s="63" customFormat="1" x14ac:dyDescent="0.3">
      <c r="A814" s="56"/>
      <c r="B814" s="57"/>
      <c r="C814" s="58"/>
      <c r="D814" s="59"/>
      <c r="E814" s="60"/>
      <c r="F814" s="61"/>
      <c r="G814" s="62"/>
      <c r="H814" s="61"/>
      <c r="I814" s="62"/>
      <c r="J814" s="61"/>
      <c r="K814" s="62"/>
      <c r="L814" s="62"/>
      <c r="M814" s="62"/>
      <c r="N814" s="62"/>
      <c r="O814" s="62"/>
      <c r="P814" s="62"/>
      <c r="Q814" s="62"/>
      <c r="R814" s="62"/>
      <c r="S814" s="62"/>
    </row>
    <row r="815" spans="1:19" s="63" customFormat="1" x14ac:dyDescent="0.3">
      <c r="A815" s="56"/>
      <c r="B815" s="57"/>
      <c r="C815" s="272"/>
      <c r="D815" s="273"/>
      <c r="E815" s="273"/>
      <c r="F815" s="273"/>
      <c r="G815" s="273"/>
      <c r="H815" s="61"/>
      <c r="I815" s="62"/>
      <c r="J815" s="61"/>
      <c r="K815" s="62"/>
      <c r="L815" s="62"/>
      <c r="M815" s="62"/>
      <c r="N815" s="62"/>
      <c r="O815" s="62"/>
      <c r="P815" s="62"/>
      <c r="Q815" s="62"/>
      <c r="R815" s="62"/>
      <c r="S815" s="62"/>
    </row>
    <row r="816" spans="1:19" s="63" customFormat="1" x14ac:dyDescent="0.3">
      <c r="A816" s="56"/>
      <c r="B816" s="57"/>
      <c r="C816" s="58"/>
      <c r="D816" s="59"/>
      <c r="E816" s="60"/>
      <c r="F816" s="61"/>
      <c r="G816" s="62"/>
      <c r="H816" s="61"/>
      <c r="I816" s="62"/>
      <c r="J816" s="61"/>
      <c r="K816" s="62"/>
      <c r="L816" s="62"/>
      <c r="M816" s="62"/>
      <c r="N816" s="62"/>
      <c r="O816" s="62"/>
      <c r="P816" s="62"/>
      <c r="Q816" s="62"/>
      <c r="R816" s="62"/>
      <c r="S816" s="62"/>
    </row>
    <row r="817" spans="1:19" s="63" customFormat="1" x14ac:dyDescent="0.3">
      <c r="A817" s="56"/>
      <c r="B817" s="57"/>
      <c r="C817" s="272"/>
      <c r="D817" s="273"/>
      <c r="E817" s="273"/>
      <c r="F817" s="273"/>
      <c r="G817" s="273"/>
      <c r="H817" s="61"/>
      <c r="I817" s="62"/>
      <c r="J817" s="61"/>
      <c r="K817" s="62"/>
      <c r="L817" s="62"/>
      <c r="M817" s="62"/>
      <c r="N817" s="62"/>
      <c r="O817" s="62"/>
      <c r="P817" s="62"/>
      <c r="Q817" s="62"/>
      <c r="R817" s="62"/>
      <c r="S817" s="62"/>
    </row>
    <row r="818" spans="1:19" s="63" customFormat="1" x14ac:dyDescent="0.3">
      <c r="A818" s="56"/>
      <c r="B818" s="57"/>
      <c r="C818" s="270"/>
      <c r="D818" s="271"/>
      <c r="E818" s="271"/>
      <c r="F818" s="271"/>
      <c r="G818" s="271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</row>
    <row r="819" spans="1:19" s="63" customFormat="1" x14ac:dyDescent="0.3">
      <c r="A819" s="56"/>
      <c r="B819" s="57"/>
      <c r="C819" s="58"/>
      <c r="D819" s="59"/>
      <c r="E819" s="60"/>
      <c r="F819" s="61"/>
      <c r="G819" s="62"/>
      <c r="H819" s="61"/>
      <c r="I819" s="62"/>
      <c r="J819" s="61"/>
      <c r="K819" s="62"/>
      <c r="L819" s="62"/>
      <c r="M819" s="62"/>
      <c r="N819" s="62"/>
      <c r="O819" s="62"/>
      <c r="P819" s="62"/>
      <c r="Q819" s="62"/>
      <c r="R819" s="62"/>
      <c r="S819" s="62"/>
    </row>
    <row r="820" spans="1:19" s="63" customFormat="1" x14ac:dyDescent="0.3">
      <c r="A820" s="56"/>
      <c r="B820" s="57"/>
      <c r="C820" s="270"/>
      <c r="D820" s="271"/>
      <c r="E820" s="271"/>
      <c r="F820" s="271"/>
      <c r="G820" s="271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</row>
    <row r="821" spans="1:19" s="63" customFormat="1" x14ac:dyDescent="0.3">
      <c r="A821" s="56"/>
      <c r="B821" s="57"/>
      <c r="C821" s="58"/>
      <c r="D821" s="59"/>
      <c r="E821" s="60"/>
      <c r="F821" s="61"/>
      <c r="G821" s="62"/>
      <c r="H821" s="61"/>
      <c r="I821" s="62"/>
      <c r="J821" s="61"/>
      <c r="K821" s="62"/>
      <c r="L821" s="62"/>
      <c r="M821" s="62"/>
      <c r="N821" s="62"/>
      <c r="O821" s="62"/>
      <c r="P821" s="62"/>
      <c r="Q821" s="62"/>
      <c r="R821" s="62"/>
      <c r="S821" s="62"/>
    </row>
    <row r="822" spans="1:19" s="63" customFormat="1" x14ac:dyDescent="0.3">
      <c r="A822" s="56"/>
      <c r="B822" s="57"/>
      <c r="C822" s="270"/>
      <c r="D822" s="271"/>
      <c r="E822" s="271"/>
      <c r="F822" s="271"/>
      <c r="G822" s="271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</row>
    <row r="823" spans="1:19" s="63" customFormat="1" x14ac:dyDescent="0.3">
      <c r="A823" s="75"/>
      <c r="B823" s="76"/>
      <c r="C823" s="77"/>
      <c r="D823" s="78"/>
      <c r="E823" s="79"/>
      <c r="F823" s="80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</row>
    <row r="824" spans="1:19" s="63" customFormat="1" x14ac:dyDescent="0.3">
      <c r="A824" s="56"/>
      <c r="B824" s="57"/>
      <c r="C824" s="58"/>
      <c r="D824" s="59"/>
      <c r="E824" s="60"/>
      <c r="F824" s="61"/>
      <c r="G824" s="62"/>
      <c r="H824" s="61"/>
      <c r="I824" s="62"/>
      <c r="J824" s="61"/>
      <c r="K824" s="62"/>
      <c r="L824" s="62"/>
      <c r="M824" s="62"/>
      <c r="N824" s="62"/>
      <c r="O824" s="62"/>
      <c r="P824" s="62"/>
      <c r="Q824" s="62"/>
      <c r="R824" s="62"/>
      <c r="S824" s="62"/>
    </row>
    <row r="825" spans="1:19" s="63" customFormat="1" x14ac:dyDescent="0.3">
      <c r="A825" s="75"/>
      <c r="B825" s="76"/>
      <c r="C825" s="77"/>
      <c r="D825" s="78"/>
      <c r="E825" s="79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</row>
    <row r="826" spans="1:19" s="63" customFormat="1" x14ac:dyDescent="0.3">
      <c r="A826" s="56"/>
      <c r="B826" s="57"/>
      <c r="C826" s="58"/>
      <c r="D826" s="59"/>
      <c r="E826" s="60"/>
      <c r="F826" s="61"/>
      <c r="G826" s="62"/>
      <c r="H826" s="61"/>
      <c r="I826" s="62"/>
      <c r="J826" s="61"/>
      <c r="K826" s="62"/>
      <c r="L826" s="62"/>
      <c r="M826" s="62"/>
      <c r="N826" s="62"/>
      <c r="O826" s="62"/>
      <c r="P826" s="62"/>
      <c r="Q826" s="62"/>
      <c r="R826" s="62"/>
      <c r="S826" s="62"/>
    </row>
    <row r="827" spans="1:19" s="63" customFormat="1" x14ac:dyDescent="0.3">
      <c r="A827" s="56"/>
      <c r="B827" s="57"/>
      <c r="C827" s="270"/>
      <c r="D827" s="271"/>
      <c r="E827" s="271"/>
      <c r="F827" s="271"/>
      <c r="G827" s="271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</row>
    <row r="828" spans="1:19" s="63" customFormat="1" x14ac:dyDescent="0.3">
      <c r="A828" s="56"/>
      <c r="B828" s="57"/>
      <c r="C828" s="58"/>
      <c r="D828" s="59"/>
      <c r="E828" s="60"/>
      <c r="F828" s="61"/>
      <c r="G828" s="62"/>
      <c r="H828" s="61"/>
      <c r="I828" s="62"/>
      <c r="J828" s="61"/>
      <c r="K828" s="62"/>
      <c r="L828" s="62"/>
      <c r="M828" s="62"/>
      <c r="N828" s="62"/>
      <c r="O828" s="62"/>
      <c r="P828" s="62"/>
      <c r="Q828" s="62"/>
      <c r="R828" s="62"/>
      <c r="S828" s="62"/>
    </row>
    <row r="829" spans="1:19" s="63" customFormat="1" x14ac:dyDescent="0.3">
      <c r="A829" s="56"/>
      <c r="B829" s="57"/>
      <c r="C829" s="270"/>
      <c r="D829" s="271"/>
      <c r="E829" s="271"/>
      <c r="F829" s="271"/>
      <c r="G829" s="271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</row>
    <row r="830" spans="1:19" s="63" customFormat="1" ht="15" customHeight="1" x14ac:dyDescent="0.3">
      <c r="A830" s="56"/>
      <c r="B830" s="57"/>
      <c r="C830" s="58"/>
      <c r="D830" s="59"/>
      <c r="E830" s="60"/>
      <c r="F830" s="61"/>
      <c r="G830" s="62"/>
      <c r="H830" s="61"/>
      <c r="I830" s="62"/>
      <c r="J830" s="61"/>
      <c r="K830" s="62"/>
      <c r="L830" s="62"/>
      <c r="M830" s="62"/>
      <c r="N830" s="62"/>
      <c r="O830" s="62"/>
      <c r="P830" s="62"/>
      <c r="Q830" s="62"/>
      <c r="R830" s="62"/>
      <c r="S830" s="62"/>
    </row>
    <row r="831" spans="1:19" s="63" customFormat="1" x14ac:dyDescent="0.3">
      <c r="A831" s="56"/>
      <c r="B831" s="57"/>
      <c r="C831" s="270"/>
      <c r="D831" s="271"/>
      <c r="E831" s="271"/>
      <c r="F831" s="271"/>
      <c r="G831" s="271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</row>
    <row r="832" spans="1:19" s="63" customFormat="1" x14ac:dyDescent="0.3">
      <c r="A832" s="75"/>
      <c r="B832" s="76"/>
      <c r="C832" s="77"/>
      <c r="D832" s="78"/>
      <c r="E832" s="79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</row>
    <row r="833" spans="1:25" s="63" customFormat="1" ht="15" customHeight="1" x14ac:dyDescent="0.3">
      <c r="A833" s="56"/>
      <c r="B833" s="57"/>
      <c r="C833" s="58"/>
      <c r="D833" s="59"/>
      <c r="E833" s="60"/>
      <c r="F833" s="61"/>
      <c r="G833" s="62"/>
      <c r="H833" s="61"/>
      <c r="I833" s="62"/>
      <c r="J833" s="61"/>
      <c r="K833" s="62"/>
      <c r="L833" s="62"/>
      <c r="M833" s="62"/>
      <c r="N833" s="62"/>
      <c r="O833" s="62"/>
      <c r="P833" s="62"/>
      <c r="Q833" s="62"/>
      <c r="R833" s="62"/>
      <c r="S833" s="62"/>
    </row>
    <row r="834" spans="1:25" s="63" customFormat="1" x14ac:dyDescent="0.3">
      <c r="A834" s="56"/>
      <c r="B834" s="57"/>
      <c r="C834" s="272"/>
      <c r="D834" s="273"/>
      <c r="E834" s="273"/>
      <c r="F834" s="273"/>
      <c r="G834" s="273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</row>
    <row r="835" spans="1:25" s="63" customFormat="1" x14ac:dyDescent="0.3">
      <c r="A835" s="56"/>
      <c r="B835" s="57"/>
      <c r="C835" s="270"/>
      <c r="D835" s="271"/>
      <c r="E835" s="271"/>
      <c r="F835" s="271"/>
      <c r="G835" s="271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</row>
    <row r="836" spans="1:25" s="63" customFormat="1" x14ac:dyDescent="0.3">
      <c r="A836" s="56"/>
      <c r="B836" s="57"/>
      <c r="C836" s="58"/>
      <c r="D836" s="59"/>
      <c r="E836" s="60"/>
      <c r="F836" s="61"/>
      <c r="G836" s="62"/>
      <c r="H836" s="61"/>
      <c r="I836" s="62"/>
      <c r="J836" s="61"/>
      <c r="K836" s="62"/>
      <c r="L836" s="62"/>
      <c r="M836" s="62"/>
      <c r="N836" s="62"/>
      <c r="O836" s="62"/>
      <c r="P836" s="62"/>
      <c r="Q836" s="62"/>
      <c r="R836" s="62"/>
      <c r="S836" s="62"/>
    </row>
    <row r="837" spans="1:25" s="63" customFormat="1" x14ac:dyDescent="0.3">
      <c r="A837" s="56"/>
      <c r="B837" s="57"/>
      <c r="C837" s="272"/>
      <c r="D837" s="273"/>
      <c r="E837" s="273"/>
      <c r="F837" s="273"/>
      <c r="G837" s="273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</row>
    <row r="838" spans="1:25" s="63" customFormat="1" x14ac:dyDescent="0.3">
      <c r="A838" s="75"/>
      <c r="B838" s="76"/>
      <c r="C838" s="77"/>
      <c r="D838" s="81"/>
      <c r="E838" s="75"/>
      <c r="F838" s="75"/>
      <c r="G838" s="82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</row>
    <row r="839" spans="1:25" s="63" customFormat="1" x14ac:dyDescent="0.3">
      <c r="A839" s="70"/>
      <c r="B839" s="71"/>
      <c r="C839" s="71"/>
      <c r="D839" s="72"/>
      <c r="E839" s="73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</row>
    <row r="840" spans="1:25" s="63" customFormat="1" x14ac:dyDescent="0.3">
      <c r="A840" s="65"/>
      <c r="B840" s="66"/>
      <c r="C840" s="274"/>
      <c r="D840" s="275"/>
      <c r="E840" s="275"/>
      <c r="F840" s="275"/>
      <c r="G840" s="275"/>
    </row>
    <row r="841" spans="1:25" s="63" customFormat="1" x14ac:dyDescent="0.3">
      <c r="B841" s="67"/>
      <c r="C841" s="67"/>
      <c r="D841" s="68"/>
    </row>
    <row r="842" spans="1:25" s="63" customFormat="1" x14ac:dyDescent="0.3">
      <c r="B842" s="67"/>
      <c r="C842" s="67"/>
      <c r="D842" s="68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</row>
    <row r="843" spans="1:25" s="63" customFormat="1" x14ac:dyDescent="0.3">
      <c r="A843" s="70"/>
      <c r="B843" s="71"/>
      <c r="C843" s="71"/>
      <c r="D843" s="72"/>
      <c r="E843" s="73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Y843" s="64"/>
    </row>
    <row r="844" spans="1:25" s="63" customFormat="1" x14ac:dyDescent="0.3">
      <c r="A844" s="75"/>
      <c r="B844" s="76"/>
      <c r="C844" s="77"/>
      <c r="D844" s="78"/>
      <c r="E844" s="79"/>
      <c r="F844" s="80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Y844" s="64"/>
    </row>
    <row r="845" spans="1:25" s="63" customFormat="1" x14ac:dyDescent="0.3">
      <c r="A845" s="56"/>
      <c r="B845" s="57"/>
      <c r="C845" s="58"/>
      <c r="D845" s="59"/>
      <c r="E845" s="60"/>
      <c r="F845" s="61"/>
      <c r="G845" s="62"/>
      <c r="H845" s="61"/>
      <c r="I845" s="62"/>
      <c r="J845" s="61"/>
      <c r="K845" s="62"/>
      <c r="L845" s="62"/>
      <c r="M845" s="62"/>
      <c r="N845" s="62"/>
      <c r="O845" s="62"/>
      <c r="P845" s="62"/>
      <c r="Q845" s="62"/>
      <c r="R845" s="62"/>
      <c r="S845" s="62"/>
      <c r="Y845" s="64"/>
    </row>
    <row r="846" spans="1:25" s="63" customFormat="1" x14ac:dyDescent="0.3">
      <c r="A846" s="56"/>
      <c r="B846" s="57"/>
      <c r="C846" s="270"/>
      <c r="D846" s="271"/>
      <c r="E846" s="271"/>
      <c r="F846" s="271"/>
      <c r="G846" s="271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Y846" s="64"/>
    </row>
    <row r="847" spans="1:25" s="63" customFormat="1" x14ac:dyDescent="0.3">
      <c r="A847" s="56"/>
      <c r="B847" s="57"/>
      <c r="C847" s="58"/>
      <c r="D847" s="59"/>
      <c r="E847" s="60"/>
      <c r="F847" s="61"/>
      <c r="G847" s="62"/>
      <c r="H847" s="61"/>
      <c r="I847" s="62"/>
      <c r="J847" s="61"/>
      <c r="K847" s="62"/>
      <c r="L847" s="62"/>
      <c r="M847" s="62"/>
      <c r="N847" s="62"/>
      <c r="O847" s="62"/>
      <c r="P847" s="62"/>
      <c r="Q847" s="62"/>
      <c r="R847" s="62"/>
      <c r="S847" s="62"/>
      <c r="Y847" s="64"/>
    </row>
    <row r="848" spans="1:25" s="63" customFormat="1" x14ac:dyDescent="0.3">
      <c r="A848" s="56"/>
      <c r="B848" s="57"/>
      <c r="C848" s="270"/>
      <c r="D848" s="271"/>
      <c r="E848" s="271"/>
      <c r="F848" s="271"/>
      <c r="G848" s="271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Y848" s="64"/>
    </row>
    <row r="849" spans="1:25" s="63" customFormat="1" x14ac:dyDescent="0.3">
      <c r="A849" s="56"/>
      <c r="B849" s="57"/>
      <c r="C849" s="58"/>
      <c r="D849" s="59"/>
      <c r="E849" s="60"/>
      <c r="F849" s="61"/>
      <c r="G849" s="62"/>
      <c r="H849" s="61"/>
      <c r="I849" s="62"/>
      <c r="J849" s="61"/>
      <c r="K849" s="62"/>
      <c r="L849" s="62"/>
      <c r="M849" s="62"/>
      <c r="N849" s="62"/>
      <c r="O849" s="62"/>
      <c r="P849" s="62"/>
      <c r="Q849" s="62"/>
      <c r="R849" s="62"/>
      <c r="S849" s="62"/>
      <c r="Y849" s="64"/>
    </row>
    <row r="850" spans="1:25" s="63" customFormat="1" x14ac:dyDescent="0.3">
      <c r="A850" s="56"/>
      <c r="B850" s="57"/>
      <c r="C850" s="270"/>
      <c r="D850" s="271"/>
      <c r="E850" s="271"/>
      <c r="F850" s="271"/>
      <c r="G850" s="271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Y850" s="64"/>
    </row>
    <row r="851" spans="1:25" s="63" customFormat="1" x14ac:dyDescent="0.3">
      <c r="A851" s="56"/>
      <c r="B851" s="57"/>
      <c r="C851" s="58"/>
      <c r="D851" s="59"/>
      <c r="E851" s="60"/>
      <c r="F851" s="61"/>
      <c r="G851" s="62"/>
      <c r="H851" s="61"/>
      <c r="I851" s="62"/>
      <c r="J851" s="61"/>
      <c r="K851" s="62"/>
      <c r="L851" s="62"/>
      <c r="M851" s="62"/>
      <c r="N851" s="62"/>
      <c r="O851" s="62"/>
      <c r="P851" s="62"/>
      <c r="Q851" s="62"/>
      <c r="R851" s="62"/>
      <c r="S851" s="62"/>
      <c r="Y851" s="64"/>
    </row>
    <row r="852" spans="1:25" s="63" customFormat="1" x14ac:dyDescent="0.3">
      <c r="A852" s="56"/>
      <c r="B852" s="57"/>
      <c r="C852" s="270"/>
      <c r="D852" s="271"/>
      <c r="E852" s="271"/>
      <c r="F852" s="271"/>
      <c r="G852" s="271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Y852" s="64"/>
    </row>
    <row r="853" spans="1:25" s="63" customFormat="1" x14ac:dyDescent="0.3">
      <c r="A853" s="56"/>
      <c r="B853" s="57"/>
      <c r="C853" s="58"/>
      <c r="D853" s="59"/>
      <c r="E853" s="60"/>
      <c r="F853" s="61"/>
      <c r="G853" s="62"/>
      <c r="H853" s="61"/>
      <c r="I853" s="62"/>
      <c r="J853" s="61"/>
      <c r="K853" s="62"/>
      <c r="L853" s="62"/>
      <c r="M853" s="62"/>
      <c r="N853" s="62"/>
      <c r="O853" s="62"/>
      <c r="P853" s="62"/>
      <c r="Q853" s="62"/>
      <c r="R853" s="62"/>
      <c r="S853" s="62"/>
      <c r="Y853" s="64"/>
    </row>
    <row r="854" spans="1:25" s="63" customFormat="1" x14ac:dyDescent="0.3">
      <c r="A854" s="56"/>
      <c r="B854" s="57"/>
      <c r="C854" s="270"/>
      <c r="D854" s="271"/>
      <c r="E854" s="271"/>
      <c r="F854" s="271"/>
      <c r="G854" s="271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Y854" s="64"/>
    </row>
    <row r="855" spans="1:25" s="63" customFormat="1" x14ac:dyDescent="0.3">
      <c r="A855" s="56"/>
      <c r="B855" s="57"/>
      <c r="C855" s="58"/>
      <c r="D855" s="59"/>
      <c r="E855" s="60"/>
      <c r="F855" s="61"/>
      <c r="G855" s="62"/>
      <c r="H855" s="61"/>
      <c r="I855" s="62"/>
      <c r="J855" s="61"/>
      <c r="K855" s="62"/>
      <c r="L855" s="62"/>
      <c r="M855" s="62"/>
      <c r="N855" s="62"/>
      <c r="O855" s="62"/>
      <c r="P855" s="62"/>
      <c r="Q855" s="62"/>
      <c r="R855" s="62"/>
      <c r="S855" s="62"/>
      <c r="Y855" s="64"/>
    </row>
    <row r="856" spans="1:25" s="63" customFormat="1" x14ac:dyDescent="0.3">
      <c r="A856" s="56"/>
      <c r="B856" s="57"/>
      <c r="C856" s="270"/>
      <c r="D856" s="271"/>
      <c r="E856" s="271"/>
      <c r="F856" s="271"/>
      <c r="G856" s="271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Y856" s="64"/>
    </row>
    <row r="857" spans="1:25" s="63" customFormat="1" x14ac:dyDescent="0.3">
      <c r="A857" s="56"/>
      <c r="B857" s="57"/>
      <c r="C857" s="58"/>
      <c r="D857" s="59"/>
      <c r="E857" s="60"/>
      <c r="F857" s="61"/>
      <c r="G857" s="62"/>
      <c r="H857" s="61"/>
      <c r="I857" s="62"/>
      <c r="J857" s="61"/>
      <c r="K857" s="62"/>
      <c r="L857" s="62"/>
      <c r="M857" s="62"/>
      <c r="N857" s="62"/>
      <c r="O857" s="62"/>
      <c r="P857" s="62"/>
      <c r="Q857" s="62"/>
      <c r="R857" s="62"/>
      <c r="S857" s="62"/>
      <c r="Y857" s="64"/>
    </row>
    <row r="858" spans="1:25" s="63" customFormat="1" x14ac:dyDescent="0.3">
      <c r="A858" s="56"/>
      <c r="B858" s="57"/>
      <c r="C858" s="270"/>
      <c r="D858" s="271"/>
      <c r="E858" s="271"/>
      <c r="F858" s="271"/>
      <c r="G858" s="271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Y858" s="64"/>
    </row>
    <row r="859" spans="1:25" s="63" customFormat="1" x14ac:dyDescent="0.3">
      <c r="A859" s="56"/>
      <c r="B859" s="57"/>
      <c r="C859" s="58"/>
      <c r="D859" s="59"/>
      <c r="E859" s="60"/>
      <c r="F859" s="61"/>
      <c r="G859" s="62"/>
      <c r="H859" s="61"/>
      <c r="I859" s="62"/>
      <c r="J859" s="61"/>
      <c r="K859" s="62"/>
      <c r="L859" s="62"/>
      <c r="M859" s="62"/>
      <c r="N859" s="62"/>
      <c r="O859" s="62"/>
      <c r="P859" s="62"/>
      <c r="Q859" s="62"/>
      <c r="R859" s="62"/>
      <c r="S859" s="62"/>
      <c r="Y859" s="64"/>
    </row>
    <row r="860" spans="1:25" s="63" customFormat="1" x14ac:dyDescent="0.3">
      <c r="A860" s="56"/>
      <c r="B860" s="57"/>
      <c r="C860" s="270"/>
      <c r="D860" s="271"/>
      <c r="E860" s="271"/>
      <c r="F860" s="271"/>
      <c r="G860" s="271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Y860" s="64"/>
    </row>
    <row r="861" spans="1:25" s="63" customFormat="1" x14ac:dyDescent="0.3">
      <c r="A861" s="56"/>
      <c r="B861" s="57"/>
      <c r="C861" s="58"/>
      <c r="D861" s="59"/>
      <c r="E861" s="60"/>
      <c r="F861" s="61"/>
      <c r="G861" s="62"/>
      <c r="H861" s="61"/>
      <c r="I861" s="62"/>
      <c r="J861" s="61"/>
      <c r="K861" s="62"/>
      <c r="L861" s="62"/>
      <c r="M861" s="62"/>
      <c r="N861" s="62"/>
      <c r="O861" s="62"/>
      <c r="P861" s="62"/>
      <c r="Q861" s="62"/>
      <c r="R861" s="62"/>
      <c r="S861" s="62"/>
      <c r="Y861" s="64"/>
    </row>
    <row r="862" spans="1:25" s="63" customFormat="1" x14ac:dyDescent="0.3">
      <c r="A862" s="56"/>
      <c r="B862" s="57"/>
      <c r="C862" s="270"/>
      <c r="D862" s="271"/>
      <c r="E862" s="271"/>
      <c r="F862" s="271"/>
      <c r="G862" s="271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</row>
    <row r="863" spans="1:25" s="63" customFormat="1" x14ac:dyDescent="0.3">
      <c r="A863" s="56"/>
      <c r="B863" s="57"/>
      <c r="C863" s="58"/>
      <c r="D863" s="59"/>
      <c r="E863" s="60"/>
      <c r="F863" s="61"/>
      <c r="G863" s="62"/>
      <c r="H863" s="61"/>
      <c r="I863" s="62"/>
      <c r="J863" s="61"/>
      <c r="K863" s="62"/>
      <c r="L863" s="62"/>
      <c r="M863" s="62"/>
      <c r="N863" s="62"/>
      <c r="O863" s="62"/>
      <c r="P863" s="62"/>
      <c r="Q863" s="62"/>
      <c r="R863" s="62"/>
      <c r="S863" s="62"/>
    </row>
    <row r="864" spans="1:25" s="63" customFormat="1" x14ac:dyDescent="0.3">
      <c r="A864" s="56"/>
      <c r="B864" s="57"/>
      <c r="C864" s="270"/>
      <c r="D864" s="271"/>
      <c r="E864" s="271"/>
      <c r="F864" s="271"/>
      <c r="G864" s="271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</row>
    <row r="865" spans="1:19" s="63" customFormat="1" x14ac:dyDescent="0.3">
      <c r="A865" s="56"/>
      <c r="B865" s="57"/>
      <c r="C865" s="58"/>
      <c r="D865" s="59"/>
      <c r="E865" s="60"/>
      <c r="F865" s="61"/>
      <c r="G865" s="62"/>
      <c r="H865" s="61"/>
      <c r="I865" s="62"/>
      <c r="J865" s="61"/>
      <c r="K865" s="62"/>
      <c r="L865" s="62"/>
      <c r="M865" s="62"/>
      <c r="N865" s="62"/>
      <c r="O865" s="62"/>
      <c r="P865" s="62"/>
      <c r="Q865" s="62"/>
      <c r="R865" s="62"/>
      <c r="S865" s="62"/>
    </row>
    <row r="866" spans="1:19" s="63" customFormat="1" x14ac:dyDescent="0.3">
      <c r="A866" s="56"/>
      <c r="B866" s="57"/>
      <c r="C866" s="270"/>
      <c r="D866" s="271"/>
      <c r="E866" s="271"/>
      <c r="F866" s="271"/>
      <c r="G866" s="271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</row>
    <row r="867" spans="1:19" s="63" customFormat="1" x14ac:dyDescent="0.3">
      <c r="A867" s="56"/>
      <c r="B867" s="57"/>
      <c r="C867" s="58"/>
      <c r="D867" s="59"/>
      <c r="E867" s="60"/>
      <c r="F867" s="61"/>
      <c r="G867" s="62"/>
      <c r="H867" s="61"/>
      <c r="I867" s="62"/>
      <c r="J867" s="61"/>
      <c r="K867" s="62"/>
      <c r="L867" s="62"/>
      <c r="M867" s="62"/>
      <c r="N867" s="62"/>
      <c r="O867" s="62"/>
      <c r="P867" s="62"/>
      <c r="Q867" s="62"/>
      <c r="R867" s="62"/>
      <c r="S867" s="62"/>
    </row>
    <row r="868" spans="1:19" s="63" customFormat="1" x14ac:dyDescent="0.3">
      <c r="A868" s="56"/>
      <c r="B868" s="57"/>
      <c r="C868" s="272"/>
      <c r="D868" s="273"/>
      <c r="E868" s="273"/>
      <c r="F868" s="273"/>
      <c r="G868" s="273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</row>
    <row r="869" spans="1:19" s="63" customFormat="1" x14ac:dyDescent="0.3">
      <c r="A869" s="56"/>
      <c r="B869" s="57"/>
      <c r="C869" s="270"/>
      <c r="D869" s="271"/>
      <c r="E869" s="271"/>
      <c r="F869" s="271"/>
      <c r="G869" s="271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</row>
    <row r="870" spans="1:19" s="63" customFormat="1" x14ac:dyDescent="0.3">
      <c r="A870" s="56"/>
      <c r="B870" s="57"/>
      <c r="C870" s="58"/>
      <c r="D870" s="59"/>
      <c r="E870" s="60"/>
      <c r="F870" s="61"/>
      <c r="G870" s="62"/>
      <c r="H870" s="61"/>
      <c r="I870" s="62"/>
      <c r="J870" s="61"/>
      <c r="K870" s="62"/>
      <c r="L870" s="62"/>
      <c r="M870" s="62"/>
      <c r="N870" s="62"/>
      <c r="O870" s="62"/>
      <c r="P870" s="62"/>
      <c r="Q870" s="62"/>
      <c r="R870" s="62"/>
      <c r="S870" s="62"/>
    </row>
    <row r="871" spans="1:19" s="63" customFormat="1" x14ac:dyDescent="0.3">
      <c r="A871" s="56"/>
      <c r="B871" s="57"/>
      <c r="C871" s="270"/>
      <c r="D871" s="271"/>
      <c r="E871" s="271"/>
      <c r="F871" s="271"/>
      <c r="G871" s="271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</row>
    <row r="872" spans="1:19" s="63" customFormat="1" x14ac:dyDescent="0.3">
      <c r="A872" s="56"/>
      <c r="B872" s="57"/>
      <c r="C872" s="58"/>
      <c r="D872" s="59"/>
      <c r="E872" s="60"/>
      <c r="F872" s="61"/>
      <c r="G872" s="62"/>
      <c r="H872" s="61"/>
      <c r="I872" s="62"/>
      <c r="J872" s="61"/>
      <c r="K872" s="62"/>
      <c r="L872" s="62"/>
      <c r="M872" s="62"/>
      <c r="N872" s="62"/>
      <c r="O872" s="62"/>
      <c r="P872" s="62"/>
      <c r="Q872" s="62"/>
      <c r="R872" s="62"/>
      <c r="S872" s="62"/>
    </row>
    <row r="873" spans="1:19" s="63" customFormat="1" ht="15" customHeight="1" x14ac:dyDescent="0.3">
      <c r="A873" s="56"/>
      <c r="B873" s="57"/>
      <c r="C873" s="270"/>
      <c r="D873" s="271"/>
      <c r="E873" s="271"/>
      <c r="F873" s="271"/>
      <c r="G873" s="271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</row>
    <row r="874" spans="1:19" s="63" customFormat="1" x14ac:dyDescent="0.3">
      <c r="A874" s="56"/>
      <c r="B874" s="57"/>
      <c r="C874" s="58"/>
      <c r="D874" s="59"/>
      <c r="E874" s="60"/>
      <c r="F874" s="61"/>
      <c r="G874" s="62"/>
      <c r="H874" s="61"/>
      <c r="I874" s="62"/>
      <c r="J874" s="61"/>
      <c r="K874" s="62"/>
      <c r="L874" s="62"/>
      <c r="M874" s="62"/>
      <c r="N874" s="62"/>
      <c r="O874" s="62"/>
      <c r="P874" s="62"/>
      <c r="Q874" s="62"/>
      <c r="R874" s="62"/>
      <c r="S874" s="62"/>
    </row>
    <row r="875" spans="1:19" s="63" customFormat="1" x14ac:dyDescent="0.3">
      <c r="A875" s="56"/>
      <c r="B875" s="57"/>
      <c r="C875" s="270"/>
      <c r="D875" s="271"/>
      <c r="E875" s="271"/>
      <c r="F875" s="271"/>
      <c r="G875" s="271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</row>
    <row r="876" spans="1:19" s="63" customFormat="1" x14ac:dyDescent="0.3">
      <c r="A876" s="56"/>
      <c r="B876" s="57"/>
      <c r="C876" s="58"/>
      <c r="D876" s="59"/>
      <c r="E876" s="60"/>
      <c r="F876" s="61"/>
      <c r="G876" s="62"/>
      <c r="H876" s="61"/>
      <c r="I876" s="62"/>
      <c r="J876" s="61"/>
      <c r="K876" s="62"/>
      <c r="L876" s="62"/>
      <c r="M876" s="62"/>
      <c r="N876" s="62"/>
      <c r="O876" s="62"/>
      <c r="P876" s="62"/>
      <c r="Q876" s="62"/>
      <c r="R876" s="62"/>
      <c r="S876" s="62"/>
    </row>
    <row r="877" spans="1:19" s="63" customFormat="1" x14ac:dyDescent="0.3">
      <c r="A877" s="56"/>
      <c r="B877" s="57"/>
      <c r="C877" s="270"/>
      <c r="D877" s="271"/>
      <c r="E877" s="271"/>
      <c r="F877" s="271"/>
      <c r="G877" s="271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</row>
    <row r="878" spans="1:19" s="63" customFormat="1" x14ac:dyDescent="0.3">
      <c r="A878" s="56"/>
      <c r="B878" s="57"/>
      <c r="C878" s="58"/>
      <c r="D878" s="59"/>
      <c r="E878" s="60"/>
      <c r="F878" s="61"/>
      <c r="G878" s="62"/>
      <c r="H878" s="61"/>
      <c r="I878" s="62"/>
      <c r="J878" s="61"/>
      <c r="K878" s="62"/>
      <c r="L878" s="62"/>
      <c r="M878" s="62"/>
      <c r="N878" s="62"/>
      <c r="O878" s="62"/>
      <c r="P878" s="62"/>
      <c r="Q878" s="62"/>
      <c r="R878" s="62"/>
      <c r="S878" s="62"/>
    </row>
    <row r="879" spans="1:19" s="63" customFormat="1" x14ac:dyDescent="0.3">
      <c r="A879" s="56"/>
      <c r="B879" s="57"/>
      <c r="C879" s="272"/>
      <c r="D879" s="273"/>
      <c r="E879" s="273"/>
      <c r="F879" s="273"/>
      <c r="G879" s="273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</row>
    <row r="880" spans="1:19" s="63" customFormat="1" x14ac:dyDescent="0.3">
      <c r="A880" s="56"/>
      <c r="B880" s="57"/>
      <c r="C880" s="270"/>
      <c r="D880" s="271"/>
      <c r="E880" s="271"/>
      <c r="F880" s="271"/>
      <c r="G880" s="271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</row>
    <row r="881" spans="1:19" s="63" customFormat="1" x14ac:dyDescent="0.3">
      <c r="A881" s="56"/>
      <c r="B881" s="57"/>
      <c r="C881" s="58"/>
      <c r="D881" s="59"/>
      <c r="E881" s="60"/>
      <c r="F881" s="61"/>
      <c r="G881" s="62"/>
      <c r="H881" s="61"/>
      <c r="I881" s="62"/>
      <c r="J881" s="61"/>
      <c r="K881" s="62"/>
      <c r="L881" s="62"/>
      <c r="M881" s="62"/>
      <c r="N881" s="62"/>
      <c r="O881" s="62"/>
      <c r="P881" s="62"/>
      <c r="Q881" s="62"/>
      <c r="R881" s="62"/>
      <c r="S881" s="62"/>
    </row>
    <row r="882" spans="1:19" s="63" customFormat="1" x14ac:dyDescent="0.3">
      <c r="A882" s="56"/>
      <c r="B882" s="57"/>
      <c r="C882" s="272"/>
      <c r="D882" s="273"/>
      <c r="E882" s="273"/>
      <c r="F882" s="273"/>
      <c r="G882" s="273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</row>
    <row r="883" spans="1:19" s="63" customFormat="1" x14ac:dyDescent="0.3">
      <c r="A883" s="56"/>
      <c r="B883" s="57"/>
      <c r="C883" s="270"/>
      <c r="D883" s="271"/>
      <c r="E883" s="271"/>
      <c r="F883" s="271"/>
      <c r="G883" s="271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</row>
    <row r="884" spans="1:19" s="63" customFormat="1" x14ac:dyDescent="0.3">
      <c r="A884" s="56"/>
      <c r="B884" s="57"/>
      <c r="C884" s="58"/>
      <c r="D884" s="59"/>
      <c r="E884" s="60"/>
      <c r="F884" s="61"/>
      <c r="G884" s="62"/>
      <c r="H884" s="61"/>
      <c r="I884" s="62"/>
      <c r="J884" s="61"/>
      <c r="K884" s="62"/>
      <c r="L884" s="62"/>
      <c r="M884" s="62"/>
      <c r="N884" s="62"/>
      <c r="O884" s="62"/>
      <c r="P884" s="62"/>
      <c r="Q884" s="62"/>
      <c r="R884" s="62"/>
      <c r="S884" s="62"/>
    </row>
    <row r="885" spans="1:19" s="63" customFormat="1" x14ac:dyDescent="0.3">
      <c r="A885" s="56"/>
      <c r="B885" s="57"/>
      <c r="C885" s="270"/>
      <c r="D885" s="271"/>
      <c r="E885" s="271"/>
      <c r="F885" s="271"/>
      <c r="G885" s="271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</row>
    <row r="886" spans="1:19" s="63" customFormat="1" x14ac:dyDescent="0.3">
      <c r="A886" s="56"/>
      <c r="B886" s="57"/>
      <c r="C886" s="58"/>
      <c r="D886" s="59"/>
      <c r="E886" s="60"/>
      <c r="F886" s="61"/>
      <c r="G886" s="62"/>
      <c r="H886" s="61"/>
      <c r="I886" s="62"/>
      <c r="J886" s="61"/>
      <c r="K886" s="62"/>
      <c r="L886" s="62"/>
      <c r="M886" s="62"/>
      <c r="N886" s="62"/>
      <c r="O886" s="62"/>
      <c r="P886" s="62"/>
      <c r="Q886" s="62"/>
      <c r="R886" s="62"/>
      <c r="S886" s="62"/>
    </row>
    <row r="887" spans="1:19" s="63" customFormat="1" x14ac:dyDescent="0.3">
      <c r="A887" s="56"/>
      <c r="B887" s="57"/>
      <c r="C887" s="270"/>
      <c r="D887" s="271"/>
      <c r="E887" s="271"/>
      <c r="F887" s="271"/>
      <c r="G887" s="271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</row>
    <row r="888" spans="1:19" s="63" customFormat="1" x14ac:dyDescent="0.3">
      <c r="A888" s="56"/>
      <c r="B888" s="57"/>
      <c r="C888" s="58"/>
      <c r="D888" s="59"/>
      <c r="E888" s="60"/>
      <c r="F888" s="61"/>
      <c r="G888" s="62"/>
      <c r="H888" s="61"/>
      <c r="I888" s="62"/>
      <c r="J888" s="61"/>
      <c r="K888" s="62"/>
      <c r="L888" s="62"/>
      <c r="M888" s="62"/>
      <c r="N888" s="62"/>
      <c r="O888" s="62"/>
      <c r="P888" s="62"/>
      <c r="Q888" s="62"/>
      <c r="R888" s="62"/>
      <c r="S888" s="62"/>
    </row>
    <row r="889" spans="1:19" s="63" customFormat="1" x14ac:dyDescent="0.3">
      <c r="A889" s="56"/>
      <c r="B889" s="57"/>
      <c r="C889" s="270"/>
      <c r="D889" s="271"/>
      <c r="E889" s="271"/>
      <c r="F889" s="271"/>
      <c r="G889" s="271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</row>
    <row r="890" spans="1:19" s="63" customFormat="1" x14ac:dyDescent="0.3">
      <c r="A890" s="75"/>
      <c r="B890" s="76"/>
      <c r="C890" s="77"/>
      <c r="D890" s="78"/>
      <c r="E890" s="79"/>
      <c r="F890" s="80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</row>
    <row r="891" spans="1:19" s="63" customFormat="1" x14ac:dyDescent="0.3">
      <c r="A891" s="56"/>
      <c r="B891" s="57"/>
      <c r="C891" s="58"/>
      <c r="D891" s="59"/>
      <c r="E891" s="60"/>
      <c r="F891" s="61"/>
      <c r="G891" s="62"/>
      <c r="H891" s="61"/>
      <c r="I891" s="62"/>
      <c r="J891" s="61"/>
      <c r="K891" s="62"/>
      <c r="L891" s="62"/>
      <c r="M891" s="62"/>
      <c r="N891" s="62"/>
      <c r="O891" s="62"/>
      <c r="P891" s="62"/>
      <c r="Q891" s="62"/>
      <c r="R891" s="62"/>
      <c r="S891" s="62"/>
    </row>
    <row r="892" spans="1:19" s="63" customFormat="1" x14ac:dyDescent="0.3">
      <c r="A892" s="56"/>
      <c r="B892" s="57"/>
      <c r="C892" s="270"/>
      <c r="D892" s="271"/>
      <c r="E892" s="271"/>
      <c r="F892" s="271"/>
      <c r="G892" s="271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</row>
    <row r="893" spans="1:19" s="63" customFormat="1" ht="15" customHeight="1" x14ac:dyDescent="0.3">
      <c r="A893" s="56"/>
      <c r="B893" s="57"/>
      <c r="C893" s="58"/>
      <c r="D893" s="59"/>
      <c r="E893" s="60"/>
      <c r="F893" s="61"/>
      <c r="G893" s="62"/>
      <c r="H893" s="61"/>
      <c r="I893" s="62"/>
      <c r="J893" s="61"/>
      <c r="K893" s="62"/>
      <c r="L893" s="62"/>
      <c r="M893" s="62"/>
      <c r="N893" s="62"/>
      <c r="O893" s="62"/>
      <c r="P893" s="62"/>
      <c r="Q893" s="62"/>
      <c r="R893" s="62"/>
      <c r="S893" s="62"/>
    </row>
    <row r="894" spans="1:19" s="63" customFormat="1" x14ac:dyDescent="0.3">
      <c r="A894" s="56"/>
      <c r="B894" s="57"/>
      <c r="C894" s="270"/>
      <c r="D894" s="271"/>
      <c r="E894" s="271"/>
      <c r="F894" s="271"/>
      <c r="G894" s="271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</row>
    <row r="895" spans="1:19" s="63" customFormat="1" x14ac:dyDescent="0.3">
      <c r="A895" s="56"/>
      <c r="B895" s="57"/>
      <c r="C895" s="58"/>
      <c r="D895" s="59"/>
      <c r="E895" s="60"/>
      <c r="F895" s="61"/>
      <c r="G895" s="62"/>
      <c r="H895" s="61"/>
      <c r="I895" s="62"/>
      <c r="J895" s="61"/>
      <c r="K895" s="62"/>
      <c r="L895" s="62"/>
      <c r="M895" s="62"/>
      <c r="N895" s="62"/>
      <c r="O895" s="62"/>
      <c r="P895" s="62"/>
      <c r="Q895" s="62"/>
      <c r="R895" s="62"/>
      <c r="S895" s="62"/>
    </row>
    <row r="896" spans="1:19" s="63" customFormat="1" x14ac:dyDescent="0.3">
      <c r="A896" s="56"/>
      <c r="B896" s="57"/>
      <c r="C896" s="270"/>
      <c r="D896" s="271"/>
      <c r="E896" s="271"/>
      <c r="F896" s="271"/>
      <c r="G896" s="271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</row>
    <row r="897" spans="1:19" s="63" customFormat="1" x14ac:dyDescent="0.3">
      <c r="A897" s="75"/>
      <c r="B897" s="76"/>
      <c r="C897" s="77"/>
      <c r="D897" s="78"/>
      <c r="E897" s="79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</row>
    <row r="898" spans="1:19" s="63" customFormat="1" x14ac:dyDescent="0.3">
      <c r="A898" s="56"/>
      <c r="B898" s="57"/>
      <c r="C898" s="58"/>
      <c r="D898" s="59"/>
      <c r="E898" s="60"/>
      <c r="F898" s="61"/>
      <c r="G898" s="62"/>
      <c r="H898" s="61"/>
      <c r="I898" s="62"/>
      <c r="J898" s="61"/>
      <c r="K898" s="62"/>
      <c r="L898" s="62"/>
      <c r="M898" s="62"/>
      <c r="N898" s="62"/>
      <c r="O898" s="62"/>
      <c r="P898" s="62"/>
      <c r="Q898" s="62"/>
      <c r="R898" s="62"/>
      <c r="S898" s="62"/>
    </row>
    <row r="899" spans="1:19" s="63" customFormat="1" x14ac:dyDescent="0.3">
      <c r="A899" s="56"/>
      <c r="B899" s="57"/>
      <c r="C899" s="272"/>
      <c r="D899" s="273"/>
      <c r="E899" s="273"/>
      <c r="F899" s="273"/>
      <c r="G899" s="273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</row>
    <row r="900" spans="1:19" s="63" customFormat="1" x14ac:dyDescent="0.3">
      <c r="A900" s="56"/>
      <c r="B900" s="57"/>
      <c r="C900" s="270"/>
      <c r="D900" s="271"/>
      <c r="E900" s="271"/>
      <c r="F900" s="271"/>
      <c r="G900" s="271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</row>
    <row r="901" spans="1:19" s="63" customFormat="1" x14ac:dyDescent="0.3">
      <c r="A901" s="56"/>
      <c r="B901" s="57"/>
      <c r="C901" s="58"/>
      <c r="D901" s="59"/>
      <c r="E901" s="60"/>
      <c r="F901" s="61"/>
      <c r="G901" s="62"/>
      <c r="H901" s="61"/>
      <c r="I901" s="62"/>
      <c r="J901" s="61"/>
      <c r="K901" s="62"/>
      <c r="L901" s="62"/>
      <c r="M901" s="62"/>
      <c r="N901" s="62"/>
      <c r="O901" s="62"/>
      <c r="P901" s="62"/>
      <c r="Q901" s="62"/>
      <c r="R901" s="62"/>
      <c r="S901" s="62"/>
    </row>
    <row r="902" spans="1:19" s="63" customFormat="1" x14ac:dyDescent="0.3">
      <c r="A902" s="56"/>
      <c r="B902" s="57"/>
      <c r="C902" s="270"/>
      <c r="D902" s="271"/>
      <c r="E902" s="271"/>
      <c r="F902" s="271"/>
      <c r="G902" s="271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</row>
    <row r="903" spans="1:19" s="63" customFormat="1" x14ac:dyDescent="0.3">
      <c r="A903" s="56"/>
      <c r="B903" s="57"/>
      <c r="C903" s="58"/>
      <c r="D903" s="59"/>
      <c r="E903" s="60"/>
      <c r="F903" s="61"/>
      <c r="G903" s="62"/>
      <c r="H903" s="61"/>
      <c r="I903" s="62"/>
      <c r="J903" s="61"/>
      <c r="K903" s="62"/>
      <c r="L903" s="62"/>
      <c r="M903" s="62"/>
      <c r="N903" s="62"/>
      <c r="O903" s="62"/>
      <c r="P903" s="62"/>
      <c r="Q903" s="62"/>
      <c r="R903" s="62"/>
      <c r="S903" s="62"/>
    </row>
    <row r="904" spans="1:19" s="63" customFormat="1" x14ac:dyDescent="0.3">
      <c r="A904" s="56"/>
      <c r="B904" s="57"/>
      <c r="C904" s="270"/>
      <c r="D904" s="271"/>
      <c r="E904" s="271"/>
      <c r="F904" s="271"/>
      <c r="G904" s="271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</row>
    <row r="905" spans="1:19" s="63" customFormat="1" x14ac:dyDescent="0.3">
      <c r="A905" s="56"/>
      <c r="B905" s="57"/>
      <c r="C905" s="58"/>
      <c r="D905" s="59"/>
      <c r="E905" s="60"/>
      <c r="F905" s="61"/>
      <c r="G905" s="62"/>
      <c r="H905" s="61"/>
      <c r="I905" s="62"/>
      <c r="J905" s="61"/>
      <c r="K905" s="62"/>
      <c r="L905" s="62"/>
      <c r="M905" s="62"/>
      <c r="N905" s="62"/>
      <c r="O905" s="62"/>
      <c r="P905" s="62"/>
      <c r="Q905" s="62"/>
      <c r="R905" s="62"/>
      <c r="S905" s="62"/>
    </row>
    <row r="906" spans="1:19" s="63" customFormat="1" ht="15" customHeight="1" x14ac:dyDescent="0.3">
      <c r="A906" s="56"/>
      <c r="B906" s="57"/>
      <c r="C906" s="270"/>
      <c r="D906" s="271"/>
      <c r="E906" s="271"/>
      <c r="F906" s="271"/>
      <c r="G906" s="271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</row>
    <row r="907" spans="1:19" s="63" customFormat="1" x14ac:dyDescent="0.3">
      <c r="A907" s="56"/>
      <c r="B907" s="57"/>
      <c r="C907" s="58"/>
      <c r="D907" s="59"/>
      <c r="E907" s="60"/>
      <c r="F907" s="61"/>
      <c r="G907" s="62"/>
      <c r="H907" s="61"/>
      <c r="I907" s="62"/>
      <c r="J907" s="61"/>
      <c r="K907" s="62"/>
      <c r="L907" s="62"/>
      <c r="M907" s="62"/>
      <c r="N907" s="62"/>
      <c r="O907" s="62"/>
      <c r="P907" s="62"/>
      <c r="Q907" s="62"/>
      <c r="R907" s="62"/>
      <c r="S907" s="62"/>
    </row>
    <row r="908" spans="1:19" s="63" customFormat="1" x14ac:dyDescent="0.3">
      <c r="A908" s="56"/>
      <c r="B908" s="57"/>
      <c r="C908" s="270"/>
      <c r="D908" s="271"/>
      <c r="E908" s="271"/>
      <c r="F908" s="271"/>
      <c r="G908" s="271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</row>
    <row r="909" spans="1:19" s="63" customFormat="1" x14ac:dyDescent="0.3">
      <c r="A909" s="56"/>
      <c r="B909" s="57"/>
      <c r="C909" s="58"/>
      <c r="D909" s="59"/>
      <c r="E909" s="60"/>
      <c r="F909" s="61"/>
      <c r="G909" s="62"/>
      <c r="H909" s="61"/>
      <c r="I909" s="62"/>
      <c r="J909" s="61"/>
      <c r="K909" s="62"/>
      <c r="L909" s="62"/>
      <c r="M909" s="62"/>
      <c r="N909" s="62"/>
      <c r="O909" s="62"/>
      <c r="P909" s="62"/>
      <c r="Q909" s="62"/>
      <c r="R909" s="62"/>
      <c r="S909" s="62"/>
    </row>
    <row r="910" spans="1:19" s="63" customFormat="1" x14ac:dyDescent="0.3">
      <c r="A910" s="56"/>
      <c r="B910" s="57"/>
      <c r="C910" s="270"/>
      <c r="D910" s="271"/>
      <c r="E910" s="271"/>
      <c r="F910" s="271"/>
      <c r="G910" s="271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</row>
    <row r="911" spans="1:19" s="63" customFormat="1" x14ac:dyDescent="0.3">
      <c r="A911" s="56"/>
      <c r="B911" s="57"/>
      <c r="C911" s="58"/>
      <c r="D911" s="59"/>
      <c r="E911" s="60"/>
      <c r="F911" s="61"/>
      <c r="G911" s="62"/>
      <c r="H911" s="61"/>
      <c r="I911" s="62"/>
      <c r="J911" s="61"/>
      <c r="K911" s="62"/>
      <c r="L911" s="62"/>
      <c r="M911" s="62"/>
      <c r="N911" s="62"/>
      <c r="O911" s="62"/>
      <c r="P911" s="62"/>
      <c r="Q911" s="62"/>
      <c r="R911" s="62"/>
      <c r="S911" s="62"/>
    </row>
    <row r="912" spans="1:19" s="63" customFormat="1" x14ac:dyDescent="0.3">
      <c r="A912" s="56"/>
      <c r="B912" s="57"/>
      <c r="C912" s="272"/>
      <c r="D912" s="273"/>
      <c r="E912" s="273"/>
      <c r="F912" s="273"/>
      <c r="G912" s="273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</row>
    <row r="913" spans="1:19" s="63" customFormat="1" x14ac:dyDescent="0.3">
      <c r="A913" s="56"/>
      <c r="B913" s="57"/>
      <c r="C913" s="270"/>
      <c r="D913" s="271"/>
      <c r="E913" s="271"/>
      <c r="F913" s="271"/>
      <c r="G913" s="271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</row>
    <row r="914" spans="1:19" s="63" customFormat="1" x14ac:dyDescent="0.3">
      <c r="A914" s="75"/>
      <c r="B914" s="76"/>
      <c r="C914" s="77"/>
      <c r="D914" s="78"/>
      <c r="E914" s="79"/>
      <c r="F914" s="80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</row>
    <row r="915" spans="1:19" s="63" customFormat="1" x14ac:dyDescent="0.3">
      <c r="A915" s="56"/>
      <c r="B915" s="57"/>
      <c r="C915" s="58"/>
      <c r="D915" s="59"/>
      <c r="E915" s="60"/>
      <c r="F915" s="61"/>
      <c r="G915" s="62"/>
      <c r="H915" s="61"/>
      <c r="I915" s="62"/>
      <c r="J915" s="61"/>
      <c r="K915" s="62"/>
      <c r="L915" s="62"/>
      <c r="M915" s="62"/>
      <c r="N915" s="62"/>
      <c r="O915" s="62"/>
      <c r="P915" s="62"/>
      <c r="Q915" s="62"/>
      <c r="R915" s="62"/>
      <c r="S915" s="62"/>
    </row>
    <row r="916" spans="1:19" s="63" customFormat="1" x14ac:dyDescent="0.3">
      <c r="A916" s="56"/>
      <c r="B916" s="57"/>
      <c r="C916" s="270"/>
      <c r="D916" s="271"/>
      <c r="E916" s="271"/>
      <c r="F916" s="271"/>
      <c r="G916" s="271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</row>
    <row r="917" spans="1:19" s="63" customFormat="1" x14ac:dyDescent="0.3">
      <c r="A917" s="56"/>
      <c r="B917" s="57"/>
      <c r="C917" s="58"/>
      <c r="D917" s="59"/>
      <c r="E917" s="60"/>
      <c r="F917" s="61"/>
      <c r="G917" s="62"/>
      <c r="H917" s="61"/>
      <c r="I917" s="62"/>
      <c r="J917" s="61"/>
      <c r="K917" s="62"/>
      <c r="L917" s="62"/>
      <c r="M917" s="62"/>
      <c r="N917" s="62"/>
      <c r="O917" s="62"/>
      <c r="P917" s="62"/>
      <c r="Q917" s="62"/>
      <c r="R917" s="62"/>
      <c r="S917" s="62"/>
    </row>
    <row r="918" spans="1:19" s="63" customFormat="1" x14ac:dyDescent="0.3">
      <c r="A918" s="56"/>
      <c r="B918" s="57"/>
      <c r="C918" s="272"/>
      <c r="D918" s="273"/>
      <c r="E918" s="273"/>
      <c r="F918" s="273"/>
      <c r="G918" s="273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</row>
    <row r="919" spans="1:19" s="63" customFormat="1" x14ac:dyDescent="0.3">
      <c r="A919" s="56"/>
      <c r="B919" s="57"/>
      <c r="C919" s="270"/>
      <c r="D919" s="271"/>
      <c r="E919" s="271"/>
      <c r="F919" s="271"/>
      <c r="G919" s="271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</row>
    <row r="920" spans="1:19" s="63" customFormat="1" x14ac:dyDescent="0.3">
      <c r="A920" s="56"/>
      <c r="B920" s="57"/>
      <c r="C920" s="58"/>
      <c r="D920" s="59"/>
      <c r="E920" s="60"/>
      <c r="F920" s="61"/>
      <c r="G920" s="62"/>
      <c r="H920" s="61"/>
      <c r="I920" s="62"/>
      <c r="J920" s="61"/>
      <c r="K920" s="62"/>
      <c r="L920" s="62"/>
      <c r="M920" s="62"/>
      <c r="N920" s="62"/>
      <c r="O920" s="62"/>
      <c r="P920" s="62"/>
      <c r="Q920" s="62"/>
      <c r="R920" s="62"/>
      <c r="S920" s="62"/>
    </row>
    <row r="921" spans="1:19" s="63" customFormat="1" x14ac:dyDescent="0.3">
      <c r="A921" s="56"/>
      <c r="B921" s="57"/>
      <c r="C921" s="270"/>
      <c r="D921" s="271"/>
      <c r="E921" s="271"/>
      <c r="F921" s="271"/>
      <c r="G921" s="271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</row>
    <row r="922" spans="1:19" s="63" customFormat="1" ht="15" customHeight="1" x14ac:dyDescent="0.3">
      <c r="A922" s="56"/>
      <c r="B922" s="57"/>
      <c r="C922" s="58"/>
      <c r="D922" s="59"/>
      <c r="E922" s="60"/>
      <c r="F922" s="61"/>
      <c r="G922" s="62"/>
      <c r="H922" s="61"/>
      <c r="I922" s="62"/>
      <c r="J922" s="61"/>
      <c r="K922" s="62"/>
      <c r="L922" s="62"/>
      <c r="M922" s="62"/>
      <c r="N922" s="62"/>
      <c r="O922" s="62"/>
      <c r="P922" s="62"/>
      <c r="Q922" s="62"/>
      <c r="R922" s="62"/>
      <c r="S922" s="62"/>
    </row>
    <row r="923" spans="1:19" s="63" customFormat="1" x14ac:dyDescent="0.3">
      <c r="A923" s="56"/>
      <c r="B923" s="57"/>
      <c r="C923" s="270"/>
      <c r="D923" s="271"/>
      <c r="E923" s="271"/>
      <c r="F923" s="271"/>
      <c r="G923" s="271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</row>
    <row r="924" spans="1:19" s="63" customFormat="1" x14ac:dyDescent="0.3">
      <c r="A924" s="56"/>
      <c r="B924" s="57"/>
      <c r="C924" s="58"/>
      <c r="D924" s="59"/>
      <c r="E924" s="60"/>
      <c r="F924" s="61"/>
      <c r="G924" s="62"/>
      <c r="H924" s="61"/>
      <c r="I924" s="62"/>
      <c r="J924" s="61"/>
      <c r="K924" s="62"/>
      <c r="L924" s="62"/>
      <c r="M924" s="62"/>
      <c r="N924" s="62"/>
      <c r="O924" s="62"/>
      <c r="P924" s="62"/>
      <c r="Q924" s="62"/>
      <c r="R924" s="62"/>
      <c r="S924" s="62"/>
    </row>
    <row r="925" spans="1:19" s="63" customFormat="1" ht="15" customHeight="1" x14ac:dyDescent="0.3">
      <c r="A925" s="56"/>
      <c r="B925" s="57"/>
      <c r="C925" s="272"/>
      <c r="D925" s="273"/>
      <c r="E925" s="273"/>
      <c r="F925" s="273"/>
      <c r="G925" s="273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</row>
    <row r="926" spans="1:19" s="63" customFormat="1" x14ac:dyDescent="0.3">
      <c r="A926" s="56"/>
      <c r="B926" s="57"/>
      <c r="C926" s="270"/>
      <c r="D926" s="271"/>
      <c r="E926" s="271"/>
      <c r="F926" s="271"/>
      <c r="G926" s="271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</row>
    <row r="927" spans="1:19" s="63" customFormat="1" x14ac:dyDescent="0.3">
      <c r="A927" s="56"/>
      <c r="B927" s="57"/>
      <c r="C927" s="58"/>
      <c r="D927" s="59"/>
      <c r="E927" s="60"/>
      <c r="F927" s="61"/>
      <c r="G927" s="62"/>
      <c r="H927" s="61"/>
      <c r="I927" s="62"/>
      <c r="J927" s="61"/>
      <c r="K927" s="62"/>
      <c r="L927" s="62"/>
      <c r="M927" s="62"/>
      <c r="N927" s="62"/>
      <c r="O927" s="62"/>
      <c r="P927" s="62"/>
      <c r="Q927" s="62"/>
      <c r="R927" s="62"/>
      <c r="S927" s="62"/>
    </row>
    <row r="928" spans="1:19" s="63" customFormat="1" ht="15" customHeight="1" x14ac:dyDescent="0.3">
      <c r="A928" s="56"/>
      <c r="B928" s="57"/>
      <c r="C928" s="272"/>
      <c r="D928" s="273"/>
      <c r="E928" s="273"/>
      <c r="F928" s="273"/>
      <c r="G928" s="273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</row>
    <row r="929" spans="1:19" s="63" customFormat="1" x14ac:dyDescent="0.3">
      <c r="A929" s="56"/>
      <c r="B929" s="57"/>
      <c r="C929" s="270"/>
      <c r="D929" s="271"/>
      <c r="E929" s="271"/>
      <c r="F929" s="271"/>
      <c r="G929" s="271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</row>
    <row r="930" spans="1:19" s="63" customFormat="1" x14ac:dyDescent="0.3">
      <c r="A930" s="56"/>
      <c r="B930" s="57"/>
      <c r="C930" s="58"/>
      <c r="D930" s="59"/>
      <c r="E930" s="60"/>
      <c r="F930" s="61"/>
      <c r="G930" s="62"/>
      <c r="H930" s="61"/>
      <c r="I930" s="62"/>
      <c r="J930" s="61"/>
      <c r="K930" s="62"/>
      <c r="L930" s="62"/>
      <c r="M930" s="62"/>
      <c r="N930" s="62"/>
      <c r="O930" s="62"/>
      <c r="P930" s="62"/>
      <c r="Q930" s="62"/>
      <c r="R930" s="62"/>
      <c r="S930" s="62"/>
    </row>
    <row r="931" spans="1:19" s="63" customFormat="1" ht="15" customHeight="1" x14ac:dyDescent="0.3">
      <c r="A931" s="56"/>
      <c r="B931" s="57"/>
      <c r="C931" s="272"/>
      <c r="D931" s="273"/>
      <c r="E931" s="273"/>
      <c r="F931" s="273"/>
      <c r="G931" s="273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</row>
    <row r="932" spans="1:19" s="63" customFormat="1" x14ac:dyDescent="0.3">
      <c r="A932" s="56"/>
      <c r="B932" s="57"/>
      <c r="C932" s="270"/>
      <c r="D932" s="271"/>
      <c r="E932" s="271"/>
      <c r="F932" s="271"/>
      <c r="G932" s="271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</row>
    <row r="933" spans="1:19" s="63" customFormat="1" x14ac:dyDescent="0.3">
      <c r="A933" s="56"/>
      <c r="B933" s="57"/>
      <c r="C933" s="58"/>
      <c r="D933" s="59"/>
      <c r="E933" s="60"/>
      <c r="F933" s="61"/>
      <c r="G933" s="62"/>
      <c r="H933" s="61"/>
      <c r="I933" s="62"/>
      <c r="J933" s="61"/>
      <c r="K933" s="62"/>
      <c r="L933" s="62"/>
      <c r="M933" s="62"/>
      <c r="N933" s="62"/>
      <c r="O933" s="62"/>
      <c r="P933" s="62"/>
      <c r="Q933" s="62"/>
      <c r="R933" s="62"/>
      <c r="S933" s="62"/>
    </row>
    <row r="934" spans="1:19" s="63" customFormat="1" x14ac:dyDescent="0.3">
      <c r="A934" s="56"/>
      <c r="B934" s="57"/>
      <c r="C934" s="272"/>
      <c r="D934" s="273"/>
      <c r="E934" s="273"/>
      <c r="F934" s="273"/>
      <c r="G934" s="273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</row>
    <row r="935" spans="1:19" s="63" customFormat="1" x14ac:dyDescent="0.3">
      <c r="A935" s="56"/>
      <c r="B935" s="57"/>
      <c r="C935" s="270"/>
      <c r="D935" s="271"/>
      <c r="E935" s="271"/>
      <c r="F935" s="271"/>
      <c r="G935" s="271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</row>
    <row r="936" spans="1:19" s="63" customFormat="1" x14ac:dyDescent="0.3">
      <c r="A936" s="56"/>
      <c r="B936" s="57"/>
      <c r="C936" s="58"/>
      <c r="D936" s="59"/>
      <c r="E936" s="60"/>
      <c r="F936" s="61"/>
      <c r="G936" s="62"/>
      <c r="H936" s="61"/>
      <c r="I936" s="62"/>
      <c r="J936" s="61"/>
      <c r="K936" s="62"/>
      <c r="L936" s="62"/>
      <c r="M936" s="62"/>
      <c r="N936" s="62"/>
      <c r="O936" s="62"/>
      <c r="P936" s="62"/>
      <c r="Q936" s="62"/>
      <c r="R936" s="62"/>
      <c r="S936" s="62"/>
    </row>
    <row r="937" spans="1:19" s="63" customFormat="1" x14ac:dyDescent="0.3">
      <c r="A937" s="56"/>
      <c r="B937" s="57"/>
      <c r="C937" s="272"/>
      <c r="D937" s="273"/>
      <c r="E937" s="273"/>
      <c r="F937" s="273"/>
      <c r="G937" s="273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</row>
    <row r="938" spans="1:19" s="63" customFormat="1" x14ac:dyDescent="0.3">
      <c r="A938" s="56"/>
      <c r="B938" s="57"/>
      <c r="C938" s="270"/>
      <c r="D938" s="271"/>
      <c r="E938" s="271"/>
      <c r="F938" s="271"/>
      <c r="G938" s="271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</row>
    <row r="939" spans="1:19" s="63" customFormat="1" x14ac:dyDescent="0.3">
      <c r="A939" s="75"/>
      <c r="B939" s="76"/>
      <c r="C939" s="77"/>
      <c r="D939" s="78"/>
      <c r="E939" s="79"/>
      <c r="F939" s="80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</row>
    <row r="940" spans="1:19" s="63" customFormat="1" x14ac:dyDescent="0.3">
      <c r="A940" s="56"/>
      <c r="B940" s="57"/>
      <c r="C940" s="272"/>
      <c r="D940" s="273"/>
      <c r="E940" s="273"/>
      <c r="F940" s="273"/>
      <c r="G940" s="273"/>
      <c r="H940" s="62"/>
      <c r="I940" s="62"/>
      <c r="J940" s="62"/>
      <c r="K940" s="62"/>
      <c r="L940" s="62"/>
      <c r="M940" s="62"/>
      <c r="N940" s="60"/>
      <c r="O940" s="60"/>
      <c r="P940" s="60"/>
      <c r="Q940" s="60"/>
      <c r="R940" s="62"/>
      <c r="S940" s="62"/>
    </row>
    <row r="941" spans="1:19" s="63" customFormat="1" x14ac:dyDescent="0.3">
      <c r="A941" s="56"/>
      <c r="B941" s="57"/>
      <c r="C941" s="58"/>
      <c r="D941" s="59"/>
      <c r="E941" s="60"/>
      <c r="F941" s="61"/>
      <c r="G941" s="62"/>
      <c r="H941" s="61"/>
      <c r="I941" s="62"/>
      <c r="J941" s="61"/>
      <c r="K941" s="62"/>
      <c r="L941" s="62"/>
      <c r="M941" s="62"/>
      <c r="N941" s="60"/>
      <c r="O941" s="60"/>
      <c r="P941" s="60"/>
      <c r="Q941" s="60"/>
      <c r="R941" s="62"/>
      <c r="S941" s="62"/>
    </row>
    <row r="942" spans="1:19" s="63" customFormat="1" ht="15" customHeight="1" x14ac:dyDescent="0.3">
      <c r="A942" s="56"/>
      <c r="B942" s="57"/>
      <c r="C942" s="272"/>
      <c r="D942" s="273"/>
      <c r="E942" s="273"/>
      <c r="F942" s="273"/>
      <c r="G942" s="273"/>
      <c r="H942" s="62"/>
      <c r="I942" s="62"/>
      <c r="J942" s="62"/>
      <c r="K942" s="62"/>
      <c r="L942" s="62"/>
      <c r="M942" s="62"/>
      <c r="N942" s="60"/>
      <c r="O942" s="60"/>
      <c r="P942" s="60"/>
      <c r="Q942" s="60"/>
      <c r="R942" s="62"/>
      <c r="S942" s="62"/>
    </row>
    <row r="943" spans="1:19" s="63" customFormat="1" x14ac:dyDescent="0.3">
      <c r="A943" s="56"/>
      <c r="B943" s="57"/>
      <c r="C943" s="58"/>
      <c r="D943" s="59"/>
      <c r="E943" s="60"/>
      <c r="F943" s="61"/>
      <c r="G943" s="62"/>
      <c r="H943" s="61"/>
      <c r="I943" s="62"/>
      <c r="J943" s="61"/>
      <c r="K943" s="62"/>
      <c r="L943" s="62"/>
      <c r="M943" s="62"/>
      <c r="N943" s="60"/>
      <c r="O943" s="60"/>
      <c r="P943" s="60"/>
      <c r="Q943" s="60"/>
      <c r="R943" s="62"/>
      <c r="S943" s="62"/>
    </row>
    <row r="944" spans="1:19" s="63" customFormat="1" ht="15" customHeight="1" x14ac:dyDescent="0.3">
      <c r="A944" s="56"/>
      <c r="B944" s="57"/>
      <c r="C944" s="272"/>
      <c r="D944" s="273"/>
      <c r="E944" s="273"/>
      <c r="F944" s="273"/>
      <c r="G944" s="273"/>
      <c r="H944" s="62"/>
      <c r="I944" s="62"/>
      <c r="J944" s="62"/>
      <c r="K944" s="62"/>
      <c r="L944" s="62"/>
      <c r="M944" s="62"/>
      <c r="N944" s="60"/>
      <c r="O944" s="60"/>
      <c r="P944" s="60"/>
      <c r="Q944" s="60"/>
      <c r="R944" s="62"/>
      <c r="S944" s="62"/>
    </row>
    <row r="945" spans="1:19" s="63" customFormat="1" x14ac:dyDescent="0.3">
      <c r="A945" s="56"/>
      <c r="B945" s="57"/>
      <c r="C945" s="58"/>
      <c r="D945" s="59"/>
      <c r="E945" s="60"/>
      <c r="F945" s="61"/>
      <c r="G945" s="62"/>
      <c r="H945" s="61"/>
      <c r="I945" s="62"/>
      <c r="J945" s="61"/>
      <c r="K945" s="62"/>
      <c r="L945" s="62"/>
      <c r="M945" s="62"/>
      <c r="N945" s="60"/>
      <c r="O945" s="60"/>
      <c r="P945" s="60"/>
      <c r="Q945" s="60"/>
      <c r="R945" s="62"/>
      <c r="S945" s="62"/>
    </row>
    <row r="946" spans="1:19" s="63" customFormat="1" x14ac:dyDescent="0.3">
      <c r="A946" s="56"/>
      <c r="B946" s="57"/>
      <c r="C946" s="58"/>
      <c r="D946" s="59"/>
      <c r="E946" s="60"/>
      <c r="F946" s="61"/>
      <c r="G946" s="62"/>
      <c r="H946" s="61"/>
      <c r="I946" s="62"/>
      <c r="J946" s="61"/>
      <c r="K946" s="62"/>
      <c r="L946" s="62"/>
      <c r="M946" s="62"/>
      <c r="N946" s="62"/>
      <c r="O946" s="62"/>
      <c r="P946" s="62"/>
      <c r="Q946" s="62"/>
      <c r="R946" s="62"/>
      <c r="S946" s="62"/>
    </row>
    <row r="947" spans="1:19" s="63" customFormat="1" x14ac:dyDescent="0.3">
      <c r="A947" s="56"/>
      <c r="B947" s="57"/>
      <c r="C947" s="58"/>
      <c r="D947" s="59"/>
      <c r="E947" s="60"/>
      <c r="F947" s="61"/>
      <c r="G947" s="62"/>
      <c r="H947" s="61"/>
      <c r="I947" s="62"/>
      <c r="J947" s="61"/>
      <c r="K947" s="62"/>
      <c r="L947" s="62"/>
      <c r="M947" s="62"/>
      <c r="N947" s="62"/>
      <c r="O947" s="62"/>
      <c r="P947" s="62"/>
      <c r="Q947" s="62"/>
      <c r="R947" s="62"/>
      <c r="S947" s="62"/>
    </row>
    <row r="948" spans="1:19" s="63" customFormat="1" x14ac:dyDescent="0.3">
      <c r="A948" s="56"/>
      <c r="B948" s="57"/>
      <c r="C948" s="272"/>
      <c r="D948" s="273"/>
      <c r="E948" s="273"/>
      <c r="F948" s="273"/>
      <c r="G948" s="273"/>
      <c r="H948" s="61"/>
      <c r="I948" s="62"/>
      <c r="J948" s="61"/>
      <c r="K948" s="62"/>
      <c r="L948" s="62"/>
      <c r="M948" s="62"/>
      <c r="N948" s="62"/>
      <c r="O948" s="62"/>
      <c r="P948" s="62"/>
      <c r="Q948" s="62"/>
      <c r="R948" s="62"/>
      <c r="S948" s="62"/>
    </row>
    <row r="949" spans="1:19" s="63" customFormat="1" x14ac:dyDescent="0.3">
      <c r="A949" s="56"/>
      <c r="B949" s="57"/>
      <c r="C949" s="58"/>
      <c r="D949" s="59"/>
      <c r="E949" s="60"/>
      <c r="F949" s="61"/>
      <c r="G949" s="62"/>
      <c r="H949" s="61"/>
      <c r="I949" s="62"/>
      <c r="J949" s="61"/>
      <c r="K949" s="62"/>
      <c r="L949" s="62"/>
      <c r="M949" s="62"/>
      <c r="N949" s="62"/>
      <c r="O949" s="62"/>
      <c r="P949" s="62"/>
      <c r="Q949" s="62"/>
      <c r="R949" s="62"/>
      <c r="S949" s="62"/>
    </row>
    <row r="950" spans="1:19" s="63" customFormat="1" x14ac:dyDescent="0.3">
      <c r="A950" s="56"/>
      <c r="B950" s="57"/>
      <c r="C950" s="272"/>
      <c r="D950" s="273"/>
      <c r="E950" s="273"/>
      <c r="F950" s="273"/>
      <c r="G950" s="273"/>
      <c r="H950" s="61"/>
      <c r="I950" s="62"/>
      <c r="J950" s="61"/>
      <c r="K950" s="62"/>
      <c r="L950" s="62"/>
      <c r="M950" s="62"/>
      <c r="N950" s="62"/>
      <c r="O950" s="62"/>
      <c r="P950" s="62"/>
      <c r="Q950" s="62"/>
      <c r="R950" s="62"/>
      <c r="S950" s="62"/>
    </row>
    <row r="951" spans="1:19" s="63" customFormat="1" x14ac:dyDescent="0.3">
      <c r="A951" s="56"/>
      <c r="B951" s="57"/>
      <c r="C951" s="58"/>
      <c r="D951" s="59"/>
      <c r="E951" s="60"/>
      <c r="F951" s="61"/>
      <c r="G951" s="62"/>
      <c r="H951" s="61"/>
      <c r="I951" s="62"/>
      <c r="J951" s="61"/>
      <c r="K951" s="62"/>
      <c r="L951" s="62"/>
      <c r="M951" s="62"/>
      <c r="N951" s="62"/>
      <c r="O951" s="62"/>
      <c r="P951" s="62"/>
      <c r="Q951" s="62"/>
      <c r="R951" s="62"/>
      <c r="S951" s="62"/>
    </row>
    <row r="952" spans="1:19" s="63" customFormat="1" x14ac:dyDescent="0.3">
      <c r="A952" s="56"/>
      <c r="B952" s="57"/>
      <c r="C952" s="272"/>
      <c r="D952" s="273"/>
      <c r="E952" s="273"/>
      <c r="F952" s="273"/>
      <c r="G952" s="273"/>
      <c r="H952" s="61"/>
      <c r="I952" s="62"/>
      <c r="J952" s="61"/>
      <c r="K952" s="62"/>
      <c r="L952" s="62"/>
      <c r="M952" s="62"/>
      <c r="N952" s="62"/>
      <c r="O952" s="62"/>
      <c r="P952" s="62"/>
      <c r="Q952" s="62"/>
      <c r="R952" s="62"/>
      <c r="S952" s="62"/>
    </row>
    <row r="953" spans="1:19" s="63" customFormat="1" x14ac:dyDescent="0.3">
      <c r="A953" s="56"/>
      <c r="B953" s="57"/>
      <c r="C953" s="270"/>
      <c r="D953" s="271"/>
      <c r="E953" s="271"/>
      <c r="F953" s="271"/>
      <c r="G953" s="271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</row>
    <row r="954" spans="1:19" s="63" customFormat="1" x14ac:dyDescent="0.3">
      <c r="A954" s="56"/>
      <c r="B954" s="57"/>
      <c r="C954" s="58"/>
      <c r="D954" s="59"/>
      <c r="E954" s="60"/>
      <c r="F954" s="61"/>
      <c r="G954" s="62"/>
      <c r="H954" s="61"/>
      <c r="I954" s="62"/>
      <c r="J954" s="61"/>
      <c r="K954" s="62"/>
      <c r="L954" s="62"/>
      <c r="M954" s="62"/>
      <c r="N954" s="62"/>
      <c r="O954" s="62"/>
      <c r="P954" s="62"/>
      <c r="Q954" s="62"/>
      <c r="R954" s="62"/>
      <c r="S954" s="62"/>
    </row>
    <row r="955" spans="1:19" s="63" customFormat="1" x14ac:dyDescent="0.3">
      <c r="A955" s="56"/>
      <c r="B955" s="57"/>
      <c r="C955" s="270"/>
      <c r="D955" s="271"/>
      <c r="E955" s="271"/>
      <c r="F955" s="271"/>
      <c r="G955" s="271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</row>
    <row r="956" spans="1:19" s="63" customFormat="1" x14ac:dyDescent="0.3">
      <c r="A956" s="56"/>
      <c r="B956" s="57"/>
      <c r="C956" s="58"/>
      <c r="D956" s="59"/>
      <c r="E956" s="60"/>
      <c r="F956" s="61"/>
      <c r="G956" s="62"/>
      <c r="H956" s="61"/>
      <c r="I956" s="62"/>
      <c r="J956" s="61"/>
      <c r="K956" s="62"/>
      <c r="L956" s="62"/>
      <c r="M956" s="62"/>
      <c r="N956" s="62"/>
      <c r="O956" s="62"/>
      <c r="P956" s="62"/>
      <c r="Q956" s="62"/>
      <c r="R956" s="62"/>
      <c r="S956" s="62"/>
    </row>
    <row r="957" spans="1:19" s="63" customFormat="1" x14ac:dyDescent="0.3">
      <c r="A957" s="56"/>
      <c r="B957" s="57"/>
      <c r="C957" s="270"/>
      <c r="D957" s="271"/>
      <c r="E957" s="271"/>
      <c r="F957" s="271"/>
      <c r="G957" s="271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</row>
    <row r="958" spans="1:19" s="63" customFormat="1" x14ac:dyDescent="0.3">
      <c r="A958" s="75"/>
      <c r="B958" s="76"/>
      <c r="C958" s="77"/>
      <c r="D958" s="78"/>
      <c r="E958" s="79"/>
      <c r="F958" s="80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</row>
    <row r="959" spans="1:19" s="63" customFormat="1" x14ac:dyDescent="0.3">
      <c r="A959" s="56"/>
      <c r="B959" s="57"/>
      <c r="C959" s="58"/>
      <c r="D959" s="59"/>
      <c r="E959" s="60"/>
      <c r="F959" s="61"/>
      <c r="G959" s="62"/>
      <c r="H959" s="61"/>
      <c r="I959" s="62"/>
      <c r="J959" s="61"/>
      <c r="K959" s="62"/>
      <c r="L959" s="62"/>
      <c r="M959" s="62"/>
      <c r="N959" s="62"/>
      <c r="O959" s="62"/>
      <c r="P959" s="62"/>
      <c r="Q959" s="62"/>
      <c r="R959" s="62"/>
      <c r="S959" s="62"/>
    </row>
    <row r="960" spans="1:19" s="63" customFormat="1" x14ac:dyDescent="0.3">
      <c r="A960" s="75"/>
      <c r="B960" s="76"/>
      <c r="C960" s="77"/>
      <c r="D960" s="78"/>
      <c r="E960" s="79"/>
      <c r="F960" s="80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</row>
    <row r="961" spans="1:19" s="63" customFormat="1" x14ac:dyDescent="0.3">
      <c r="A961" s="56"/>
      <c r="B961" s="57"/>
      <c r="C961" s="58"/>
      <c r="D961" s="59"/>
      <c r="E961" s="60"/>
      <c r="F961" s="61"/>
      <c r="G961" s="62"/>
      <c r="H961" s="61"/>
      <c r="I961" s="62"/>
      <c r="J961" s="61"/>
      <c r="K961" s="62"/>
      <c r="L961" s="62"/>
      <c r="M961" s="62"/>
      <c r="N961" s="62"/>
      <c r="O961" s="62"/>
      <c r="P961" s="62"/>
      <c r="Q961" s="62"/>
      <c r="R961" s="62"/>
      <c r="S961" s="62"/>
    </row>
    <row r="962" spans="1:19" s="63" customFormat="1" x14ac:dyDescent="0.3">
      <c r="A962" s="56"/>
      <c r="B962" s="57"/>
      <c r="C962" s="270"/>
      <c r="D962" s="271"/>
      <c r="E962" s="271"/>
      <c r="F962" s="271"/>
      <c r="G962" s="271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</row>
    <row r="963" spans="1:19" s="63" customFormat="1" ht="15" customHeight="1" x14ac:dyDescent="0.3">
      <c r="A963" s="56"/>
      <c r="B963" s="57"/>
      <c r="C963" s="58"/>
      <c r="D963" s="59"/>
      <c r="E963" s="60"/>
      <c r="F963" s="61"/>
      <c r="G963" s="62"/>
      <c r="H963" s="61"/>
      <c r="I963" s="62"/>
      <c r="J963" s="61"/>
      <c r="K963" s="62"/>
      <c r="L963" s="62"/>
      <c r="M963" s="62"/>
      <c r="N963" s="62"/>
      <c r="O963" s="62"/>
      <c r="P963" s="62"/>
      <c r="Q963" s="62"/>
      <c r="R963" s="62"/>
      <c r="S963" s="62"/>
    </row>
    <row r="964" spans="1:19" s="63" customFormat="1" x14ac:dyDescent="0.3">
      <c r="A964" s="56"/>
      <c r="B964" s="57"/>
      <c r="C964" s="270"/>
      <c r="D964" s="271"/>
      <c r="E964" s="271"/>
      <c r="F964" s="271"/>
      <c r="G964" s="271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</row>
    <row r="965" spans="1:19" s="63" customFormat="1" x14ac:dyDescent="0.3">
      <c r="A965" s="56"/>
      <c r="B965" s="57"/>
      <c r="C965" s="58"/>
      <c r="D965" s="59"/>
      <c r="E965" s="60"/>
      <c r="F965" s="61"/>
      <c r="G965" s="62"/>
      <c r="H965" s="61"/>
      <c r="I965" s="62"/>
      <c r="J965" s="61"/>
      <c r="K965" s="62"/>
      <c r="L965" s="62"/>
      <c r="M965" s="62"/>
      <c r="N965" s="62"/>
      <c r="O965" s="62"/>
      <c r="P965" s="62"/>
      <c r="Q965" s="62"/>
      <c r="R965" s="62"/>
      <c r="S965" s="62"/>
    </row>
    <row r="966" spans="1:19" s="63" customFormat="1" ht="15" customHeight="1" x14ac:dyDescent="0.3">
      <c r="A966" s="56"/>
      <c r="B966" s="57"/>
      <c r="C966" s="270"/>
      <c r="D966" s="271"/>
      <c r="E966" s="271"/>
      <c r="F966" s="271"/>
      <c r="G966" s="271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</row>
    <row r="967" spans="1:19" s="63" customFormat="1" x14ac:dyDescent="0.3">
      <c r="A967" s="75"/>
      <c r="B967" s="76"/>
      <c r="C967" s="77"/>
      <c r="D967" s="78"/>
      <c r="E967" s="79"/>
      <c r="F967" s="80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</row>
    <row r="968" spans="1:19" s="63" customFormat="1" x14ac:dyDescent="0.3">
      <c r="A968" s="56"/>
      <c r="B968" s="57"/>
      <c r="C968" s="58"/>
      <c r="D968" s="59"/>
      <c r="E968" s="60"/>
      <c r="F968" s="61"/>
      <c r="G968" s="62"/>
      <c r="H968" s="61"/>
      <c r="I968" s="62"/>
      <c r="J968" s="61"/>
      <c r="K968" s="62"/>
      <c r="L968" s="62"/>
      <c r="M968" s="62"/>
      <c r="N968" s="62"/>
      <c r="O968" s="62"/>
      <c r="P968" s="62"/>
      <c r="Q968" s="62"/>
      <c r="R968" s="62"/>
      <c r="S968" s="62"/>
    </row>
    <row r="969" spans="1:19" s="63" customFormat="1" x14ac:dyDescent="0.3">
      <c r="A969" s="56"/>
      <c r="B969" s="57"/>
      <c r="C969" s="272"/>
      <c r="D969" s="273"/>
      <c r="E969" s="273"/>
      <c r="F969" s="273"/>
      <c r="G969" s="273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</row>
    <row r="970" spans="1:19" s="63" customFormat="1" x14ac:dyDescent="0.3">
      <c r="A970" s="56"/>
      <c r="B970" s="57"/>
      <c r="C970" s="270"/>
      <c r="D970" s="271"/>
      <c r="E970" s="271"/>
      <c r="F970" s="271"/>
      <c r="G970" s="271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</row>
    <row r="971" spans="1:19" s="63" customFormat="1" x14ac:dyDescent="0.3">
      <c r="A971" s="56"/>
      <c r="B971" s="57"/>
      <c r="C971" s="58"/>
      <c r="D971" s="59"/>
      <c r="E971" s="60"/>
      <c r="F971" s="61"/>
      <c r="G971" s="62"/>
      <c r="H971" s="61"/>
      <c r="I971" s="62"/>
      <c r="J971" s="61"/>
      <c r="K971" s="62"/>
      <c r="L971" s="62"/>
      <c r="M971" s="62"/>
      <c r="N971" s="62"/>
      <c r="O971" s="62"/>
      <c r="P971" s="62"/>
      <c r="Q971" s="62"/>
      <c r="R971" s="62"/>
      <c r="S971" s="62"/>
    </row>
    <row r="972" spans="1:19" s="63" customFormat="1" x14ac:dyDescent="0.3">
      <c r="A972" s="56"/>
      <c r="B972" s="57"/>
      <c r="C972" s="272"/>
      <c r="D972" s="273"/>
      <c r="E972" s="273"/>
      <c r="F972" s="273"/>
      <c r="G972" s="273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</row>
    <row r="973" spans="1:19" s="63" customFormat="1" x14ac:dyDescent="0.3">
      <c r="A973" s="75"/>
      <c r="B973" s="76"/>
      <c r="C973" s="77"/>
      <c r="D973" s="81"/>
      <c r="E973" s="75"/>
      <c r="F973" s="75"/>
      <c r="G973" s="82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</row>
    <row r="974" spans="1:19" s="63" customFormat="1" x14ac:dyDescent="0.3">
      <c r="B974" s="67"/>
      <c r="C974" s="67"/>
      <c r="D974" s="68"/>
    </row>
    <row r="975" spans="1:19" s="63" customFormat="1" x14ac:dyDescent="0.3">
      <c r="B975" s="67"/>
      <c r="C975" s="67"/>
      <c r="D975" s="68"/>
    </row>
    <row r="976" spans="1:19" s="63" customFormat="1" x14ac:dyDescent="0.3">
      <c r="B976" s="67"/>
      <c r="C976" s="67"/>
      <c r="D976" s="68"/>
    </row>
    <row r="977" spans="2:4" s="63" customFormat="1" x14ac:dyDescent="0.3">
      <c r="B977" s="67"/>
      <c r="C977" s="67"/>
      <c r="D977" s="68"/>
    </row>
    <row r="978" spans="2:4" s="63" customFormat="1" x14ac:dyDescent="0.3">
      <c r="B978" s="67"/>
      <c r="C978" s="67"/>
      <c r="D978" s="68"/>
    </row>
    <row r="979" spans="2:4" s="63" customFormat="1" x14ac:dyDescent="0.3">
      <c r="B979" s="67"/>
      <c r="C979" s="67"/>
      <c r="D979" s="68"/>
    </row>
    <row r="980" spans="2:4" s="63" customFormat="1" x14ac:dyDescent="0.3">
      <c r="B980" s="67"/>
      <c r="C980" s="67"/>
      <c r="D980" s="68"/>
    </row>
    <row r="981" spans="2:4" s="63" customFormat="1" x14ac:dyDescent="0.3">
      <c r="B981" s="67"/>
      <c r="C981" s="67"/>
      <c r="D981" s="68"/>
    </row>
    <row r="982" spans="2:4" s="63" customFormat="1" x14ac:dyDescent="0.3">
      <c r="B982" s="67"/>
      <c r="C982" s="67"/>
      <c r="D982" s="68"/>
    </row>
    <row r="983" spans="2:4" s="63" customFormat="1" x14ac:dyDescent="0.3">
      <c r="B983" s="67"/>
      <c r="C983" s="67"/>
      <c r="D983" s="68"/>
    </row>
    <row r="984" spans="2:4" s="63" customFormat="1" x14ac:dyDescent="0.3">
      <c r="B984" s="67"/>
      <c r="C984" s="67"/>
      <c r="D984" s="68"/>
    </row>
    <row r="985" spans="2:4" s="63" customFormat="1" x14ac:dyDescent="0.3">
      <c r="B985" s="67"/>
      <c r="C985" s="67"/>
      <c r="D985" s="68"/>
    </row>
    <row r="986" spans="2:4" s="63" customFormat="1" x14ac:dyDescent="0.3">
      <c r="B986" s="67"/>
      <c r="C986" s="67"/>
      <c r="D986" s="68"/>
    </row>
    <row r="987" spans="2:4" s="63" customFormat="1" x14ac:dyDescent="0.3">
      <c r="B987" s="67"/>
      <c r="C987" s="67"/>
      <c r="D987" s="68"/>
    </row>
    <row r="988" spans="2:4" s="63" customFormat="1" x14ac:dyDescent="0.3">
      <c r="B988" s="67"/>
      <c r="C988" s="67"/>
      <c r="D988" s="68"/>
    </row>
    <row r="989" spans="2:4" s="63" customFormat="1" x14ac:dyDescent="0.3">
      <c r="B989" s="67"/>
      <c r="C989" s="67"/>
      <c r="D989" s="68"/>
    </row>
    <row r="990" spans="2:4" s="63" customFormat="1" x14ac:dyDescent="0.3">
      <c r="B990" s="67"/>
      <c r="C990" s="67"/>
      <c r="D990" s="68"/>
    </row>
    <row r="991" spans="2:4" s="63" customFormat="1" x14ac:dyDescent="0.3">
      <c r="B991" s="67"/>
      <c r="C991" s="67"/>
      <c r="D991" s="68"/>
    </row>
    <row r="992" spans="2:4" s="63" customFormat="1" x14ac:dyDescent="0.3">
      <c r="B992" s="67"/>
      <c r="C992" s="67"/>
      <c r="D992" s="68"/>
    </row>
    <row r="993" spans="2:4" s="63" customFormat="1" x14ac:dyDescent="0.3">
      <c r="B993" s="67"/>
      <c r="C993" s="67"/>
      <c r="D993" s="68"/>
    </row>
    <row r="994" spans="2:4" s="63" customFormat="1" x14ac:dyDescent="0.3">
      <c r="B994" s="67"/>
      <c r="C994" s="67"/>
      <c r="D994" s="68"/>
    </row>
    <row r="995" spans="2:4" s="63" customFormat="1" x14ac:dyDescent="0.3">
      <c r="B995" s="67"/>
      <c r="C995" s="67"/>
      <c r="D995" s="68"/>
    </row>
    <row r="996" spans="2:4" s="63" customFormat="1" x14ac:dyDescent="0.3">
      <c r="B996" s="67"/>
      <c r="C996" s="67"/>
      <c r="D996" s="68"/>
    </row>
    <row r="997" spans="2:4" s="63" customFormat="1" x14ac:dyDescent="0.3">
      <c r="B997" s="67"/>
      <c r="C997" s="67"/>
      <c r="D997" s="68"/>
    </row>
    <row r="998" spans="2:4" s="63" customFormat="1" x14ac:dyDescent="0.3">
      <c r="B998" s="67"/>
      <c r="C998" s="67"/>
      <c r="D998" s="68"/>
    </row>
    <row r="999" spans="2:4" s="63" customFormat="1" x14ac:dyDescent="0.3">
      <c r="B999" s="67"/>
      <c r="C999" s="67"/>
      <c r="D999" s="68"/>
    </row>
    <row r="1000" spans="2:4" s="63" customFormat="1" x14ac:dyDescent="0.3">
      <c r="B1000" s="67"/>
      <c r="C1000" s="67"/>
      <c r="D1000" s="68"/>
    </row>
    <row r="1001" spans="2:4" s="63" customFormat="1" x14ac:dyDescent="0.3">
      <c r="B1001" s="67"/>
      <c r="C1001" s="67"/>
      <c r="D1001" s="68"/>
    </row>
    <row r="1002" spans="2:4" s="63" customFormat="1" x14ac:dyDescent="0.3">
      <c r="B1002" s="67"/>
      <c r="C1002" s="67"/>
      <c r="D1002" s="68"/>
    </row>
    <row r="1003" spans="2:4" s="63" customFormat="1" x14ac:dyDescent="0.3">
      <c r="B1003" s="67"/>
      <c r="C1003" s="67"/>
      <c r="D1003" s="68"/>
    </row>
    <row r="1004" spans="2:4" s="63" customFormat="1" x14ac:dyDescent="0.3">
      <c r="B1004" s="67"/>
      <c r="C1004" s="67"/>
      <c r="D1004" s="68"/>
    </row>
    <row r="1005" spans="2:4" s="63" customFormat="1" x14ac:dyDescent="0.3">
      <c r="B1005" s="67"/>
      <c r="C1005" s="67"/>
      <c r="D1005" s="68"/>
    </row>
    <row r="1006" spans="2:4" s="63" customFormat="1" x14ac:dyDescent="0.3">
      <c r="B1006" s="67"/>
      <c r="C1006" s="67"/>
      <c r="D1006" s="68"/>
    </row>
    <row r="1007" spans="2:4" s="63" customFormat="1" x14ac:dyDescent="0.3">
      <c r="B1007" s="67"/>
      <c r="C1007" s="67"/>
      <c r="D1007" s="68"/>
    </row>
    <row r="1008" spans="2:4" s="63" customFormat="1" x14ac:dyDescent="0.3">
      <c r="B1008" s="67"/>
      <c r="C1008" s="67"/>
      <c r="D1008" s="68"/>
    </row>
    <row r="1009" spans="2:4" s="63" customFormat="1" x14ac:dyDescent="0.3">
      <c r="B1009" s="67"/>
      <c r="C1009" s="67"/>
      <c r="D1009" s="68"/>
    </row>
    <row r="1010" spans="2:4" s="63" customFormat="1" x14ac:dyDescent="0.3">
      <c r="B1010" s="67"/>
      <c r="C1010" s="67"/>
      <c r="D1010" s="68"/>
    </row>
    <row r="1011" spans="2:4" s="63" customFormat="1" x14ac:dyDescent="0.3">
      <c r="B1011" s="67"/>
      <c r="C1011" s="67"/>
      <c r="D1011" s="68"/>
    </row>
    <row r="1012" spans="2:4" s="63" customFormat="1" x14ac:dyDescent="0.3">
      <c r="B1012" s="67"/>
      <c r="C1012" s="67"/>
      <c r="D1012" s="68"/>
    </row>
    <row r="1013" spans="2:4" s="63" customFormat="1" x14ac:dyDescent="0.3">
      <c r="B1013" s="67"/>
      <c r="C1013" s="67"/>
      <c r="D1013" s="68"/>
    </row>
    <row r="1014" spans="2:4" s="63" customFormat="1" x14ac:dyDescent="0.3">
      <c r="B1014" s="67"/>
      <c r="C1014" s="67"/>
      <c r="D1014" s="68"/>
    </row>
    <row r="1015" spans="2:4" s="63" customFormat="1" x14ac:dyDescent="0.3">
      <c r="B1015" s="67"/>
      <c r="C1015" s="67"/>
      <c r="D1015" s="68"/>
    </row>
    <row r="1016" spans="2:4" s="63" customFormat="1" x14ac:dyDescent="0.3">
      <c r="B1016" s="67"/>
      <c r="C1016" s="67"/>
      <c r="D1016" s="68"/>
    </row>
    <row r="1017" spans="2:4" s="63" customFormat="1" x14ac:dyDescent="0.3">
      <c r="B1017" s="67"/>
      <c r="C1017" s="67"/>
      <c r="D1017" s="68"/>
    </row>
    <row r="1018" spans="2:4" s="63" customFormat="1" x14ac:dyDescent="0.3">
      <c r="B1018" s="67"/>
      <c r="C1018" s="67"/>
      <c r="D1018" s="68"/>
    </row>
    <row r="1019" spans="2:4" s="63" customFormat="1" x14ac:dyDescent="0.3">
      <c r="B1019" s="67"/>
      <c r="C1019" s="67"/>
      <c r="D1019" s="68"/>
    </row>
    <row r="1020" spans="2:4" s="63" customFormat="1" x14ac:dyDescent="0.3">
      <c r="B1020" s="67"/>
      <c r="C1020" s="67"/>
      <c r="D1020" s="68"/>
    </row>
    <row r="1021" spans="2:4" s="63" customFormat="1" x14ac:dyDescent="0.3">
      <c r="B1021" s="67"/>
      <c r="C1021" s="67"/>
      <c r="D1021" s="68"/>
    </row>
    <row r="1022" spans="2:4" s="63" customFormat="1" x14ac:dyDescent="0.3">
      <c r="B1022" s="67"/>
      <c r="C1022" s="67"/>
      <c r="D1022" s="68"/>
    </row>
    <row r="1023" spans="2:4" s="63" customFormat="1" x14ac:dyDescent="0.3">
      <c r="B1023" s="67"/>
      <c r="C1023" s="67"/>
      <c r="D1023" s="68"/>
    </row>
    <row r="1024" spans="2:4" s="63" customFormat="1" x14ac:dyDescent="0.3">
      <c r="B1024" s="67"/>
      <c r="C1024" s="67"/>
      <c r="D1024" s="68"/>
    </row>
    <row r="1025" spans="2:4" s="63" customFormat="1" x14ac:dyDescent="0.3">
      <c r="B1025" s="67"/>
      <c r="C1025" s="67"/>
      <c r="D1025" s="68"/>
    </row>
    <row r="1026" spans="2:4" s="63" customFormat="1" x14ac:dyDescent="0.3">
      <c r="B1026" s="67"/>
      <c r="C1026" s="67"/>
      <c r="D1026" s="68"/>
    </row>
    <row r="1027" spans="2:4" s="63" customFormat="1" x14ac:dyDescent="0.3">
      <c r="B1027" s="67"/>
      <c r="C1027" s="67"/>
      <c r="D1027" s="68"/>
    </row>
    <row r="1028" spans="2:4" s="63" customFormat="1" x14ac:dyDescent="0.3">
      <c r="B1028" s="67"/>
      <c r="C1028" s="67"/>
      <c r="D1028" s="68"/>
    </row>
    <row r="1029" spans="2:4" s="63" customFormat="1" x14ac:dyDescent="0.3">
      <c r="B1029" s="67"/>
      <c r="C1029" s="67"/>
      <c r="D1029" s="68"/>
    </row>
    <row r="1030" spans="2:4" s="63" customFormat="1" x14ac:dyDescent="0.3">
      <c r="B1030" s="67"/>
      <c r="C1030" s="67"/>
      <c r="D1030" s="68"/>
    </row>
    <row r="1031" spans="2:4" s="63" customFormat="1" x14ac:dyDescent="0.3">
      <c r="B1031" s="67"/>
      <c r="C1031" s="67"/>
      <c r="D1031" s="68"/>
    </row>
    <row r="1032" spans="2:4" s="63" customFormat="1" x14ac:dyDescent="0.3">
      <c r="B1032" s="67"/>
      <c r="C1032" s="67"/>
      <c r="D1032" s="68"/>
    </row>
    <row r="1033" spans="2:4" s="63" customFormat="1" x14ac:dyDescent="0.3">
      <c r="B1033" s="67"/>
      <c r="C1033" s="67"/>
      <c r="D1033" s="68"/>
    </row>
    <row r="1034" spans="2:4" s="63" customFormat="1" x14ac:dyDescent="0.3">
      <c r="B1034" s="67"/>
      <c r="C1034" s="67"/>
      <c r="D1034" s="68"/>
    </row>
    <row r="1035" spans="2:4" s="63" customFormat="1" x14ac:dyDescent="0.3">
      <c r="B1035" s="67"/>
      <c r="C1035" s="67"/>
      <c r="D1035" s="68"/>
    </row>
    <row r="1036" spans="2:4" s="63" customFormat="1" x14ac:dyDescent="0.3">
      <c r="B1036" s="67"/>
      <c r="C1036" s="67"/>
      <c r="D1036" s="68"/>
    </row>
    <row r="1037" spans="2:4" s="63" customFormat="1" x14ac:dyDescent="0.3">
      <c r="B1037" s="67"/>
      <c r="C1037" s="67"/>
      <c r="D1037" s="68"/>
    </row>
    <row r="1038" spans="2:4" s="63" customFormat="1" x14ac:dyDescent="0.3">
      <c r="B1038" s="67"/>
      <c r="C1038" s="67"/>
      <c r="D1038" s="68"/>
    </row>
    <row r="1039" spans="2:4" s="63" customFormat="1" x14ac:dyDescent="0.3">
      <c r="B1039" s="67"/>
      <c r="C1039" s="67"/>
      <c r="D1039" s="68"/>
    </row>
    <row r="1040" spans="2:4" s="63" customFormat="1" x14ac:dyDescent="0.3">
      <c r="B1040" s="67"/>
      <c r="C1040" s="67"/>
      <c r="D1040" s="68"/>
    </row>
    <row r="1041" spans="2:4" s="63" customFormat="1" x14ac:dyDescent="0.3">
      <c r="B1041" s="67"/>
      <c r="C1041" s="67"/>
      <c r="D1041" s="68"/>
    </row>
    <row r="1042" spans="2:4" s="63" customFormat="1" x14ac:dyDescent="0.3">
      <c r="B1042" s="67"/>
      <c r="C1042" s="67"/>
      <c r="D1042" s="68"/>
    </row>
    <row r="1043" spans="2:4" s="63" customFormat="1" x14ac:dyDescent="0.3">
      <c r="B1043" s="67"/>
      <c r="C1043" s="67"/>
      <c r="D1043" s="68"/>
    </row>
    <row r="1044" spans="2:4" s="63" customFormat="1" x14ac:dyDescent="0.3">
      <c r="B1044" s="67"/>
      <c r="C1044" s="67"/>
      <c r="D1044" s="68"/>
    </row>
    <row r="1045" spans="2:4" s="63" customFormat="1" x14ac:dyDescent="0.3">
      <c r="B1045" s="67"/>
      <c r="C1045" s="67"/>
      <c r="D1045" s="68"/>
    </row>
    <row r="1046" spans="2:4" s="63" customFormat="1" x14ac:dyDescent="0.3">
      <c r="B1046" s="67"/>
      <c r="C1046" s="67"/>
      <c r="D1046" s="68"/>
    </row>
    <row r="1047" spans="2:4" s="63" customFormat="1" x14ac:dyDescent="0.3">
      <c r="B1047" s="67"/>
      <c r="C1047" s="67"/>
      <c r="D1047" s="68"/>
    </row>
    <row r="1048" spans="2:4" s="63" customFormat="1" x14ac:dyDescent="0.3">
      <c r="B1048" s="67"/>
      <c r="C1048" s="67"/>
      <c r="D1048" s="68"/>
    </row>
    <row r="1049" spans="2:4" s="63" customFormat="1" x14ac:dyDescent="0.3">
      <c r="B1049" s="67"/>
      <c r="C1049" s="67"/>
      <c r="D1049" s="68"/>
    </row>
    <row r="1050" spans="2:4" s="63" customFormat="1" x14ac:dyDescent="0.3">
      <c r="B1050" s="67"/>
      <c r="C1050" s="67"/>
      <c r="D1050" s="68"/>
    </row>
    <row r="1051" spans="2:4" s="63" customFormat="1" x14ac:dyDescent="0.3">
      <c r="B1051" s="67"/>
      <c r="C1051" s="67"/>
      <c r="D1051" s="68"/>
    </row>
    <row r="1052" spans="2:4" s="63" customFormat="1" x14ac:dyDescent="0.3">
      <c r="B1052" s="67"/>
      <c r="C1052" s="67"/>
      <c r="D1052" s="68"/>
    </row>
    <row r="1053" spans="2:4" s="63" customFormat="1" x14ac:dyDescent="0.3">
      <c r="B1053" s="67"/>
      <c r="C1053" s="67"/>
      <c r="D1053" s="68"/>
    </row>
    <row r="1054" spans="2:4" s="63" customFormat="1" x14ac:dyDescent="0.3">
      <c r="B1054" s="67"/>
      <c r="C1054" s="67"/>
      <c r="D1054" s="68"/>
    </row>
    <row r="1055" spans="2:4" s="63" customFormat="1" x14ac:dyDescent="0.3">
      <c r="B1055" s="67"/>
      <c r="C1055" s="67"/>
      <c r="D1055" s="68"/>
    </row>
    <row r="1056" spans="2:4" s="63" customFormat="1" x14ac:dyDescent="0.3">
      <c r="B1056" s="67"/>
      <c r="C1056" s="67"/>
      <c r="D1056" s="68"/>
    </row>
    <row r="1057" spans="2:4" s="63" customFormat="1" x14ac:dyDescent="0.3">
      <c r="B1057" s="67"/>
      <c r="C1057" s="67"/>
      <c r="D1057" s="68"/>
    </row>
    <row r="1058" spans="2:4" s="63" customFormat="1" x14ac:dyDescent="0.3">
      <c r="B1058" s="67"/>
      <c r="C1058" s="67"/>
      <c r="D1058" s="68"/>
    </row>
    <row r="1059" spans="2:4" s="63" customFormat="1" x14ac:dyDescent="0.3">
      <c r="B1059" s="67"/>
      <c r="C1059" s="67"/>
      <c r="D1059" s="68"/>
    </row>
    <row r="1060" spans="2:4" s="63" customFormat="1" x14ac:dyDescent="0.3">
      <c r="B1060" s="67"/>
      <c r="C1060" s="67"/>
      <c r="D1060" s="68"/>
    </row>
    <row r="1061" spans="2:4" s="63" customFormat="1" x14ac:dyDescent="0.3">
      <c r="B1061" s="67"/>
      <c r="C1061" s="67"/>
      <c r="D1061" s="68"/>
    </row>
    <row r="1062" spans="2:4" s="63" customFormat="1" x14ac:dyDescent="0.3">
      <c r="B1062" s="67"/>
      <c r="C1062" s="67"/>
      <c r="D1062" s="68"/>
    </row>
    <row r="1063" spans="2:4" s="63" customFormat="1" x14ac:dyDescent="0.3">
      <c r="B1063" s="67"/>
      <c r="C1063" s="67"/>
      <c r="D1063" s="68"/>
    </row>
    <row r="1064" spans="2:4" s="63" customFormat="1" x14ac:dyDescent="0.3">
      <c r="B1064" s="67"/>
      <c r="C1064" s="67"/>
      <c r="D1064" s="68"/>
    </row>
    <row r="1065" spans="2:4" s="63" customFormat="1" x14ac:dyDescent="0.3">
      <c r="B1065" s="67"/>
      <c r="C1065" s="67"/>
      <c r="D1065" s="68"/>
    </row>
    <row r="1066" spans="2:4" s="63" customFormat="1" x14ac:dyDescent="0.3">
      <c r="B1066" s="67"/>
      <c r="C1066" s="67"/>
      <c r="D1066" s="68"/>
    </row>
    <row r="1067" spans="2:4" s="63" customFormat="1" x14ac:dyDescent="0.3">
      <c r="B1067" s="67"/>
      <c r="C1067" s="67"/>
      <c r="D1067" s="68"/>
    </row>
    <row r="1068" spans="2:4" s="63" customFormat="1" x14ac:dyDescent="0.3">
      <c r="B1068" s="67"/>
      <c r="C1068" s="67"/>
      <c r="D1068" s="68"/>
    </row>
    <row r="1069" spans="2:4" s="63" customFormat="1" x14ac:dyDescent="0.3">
      <c r="B1069" s="67"/>
      <c r="C1069" s="67"/>
      <c r="D1069" s="68"/>
    </row>
    <row r="1070" spans="2:4" s="63" customFormat="1" x14ac:dyDescent="0.3">
      <c r="B1070" s="67"/>
      <c r="C1070" s="67"/>
      <c r="D1070" s="68"/>
    </row>
    <row r="1071" spans="2:4" s="63" customFormat="1" x14ac:dyDescent="0.3">
      <c r="B1071" s="67"/>
      <c r="C1071" s="67"/>
      <c r="D1071" s="68"/>
    </row>
    <row r="1072" spans="2:4" s="63" customFormat="1" x14ac:dyDescent="0.3">
      <c r="B1072" s="67"/>
      <c r="C1072" s="67"/>
      <c r="D1072" s="68"/>
    </row>
    <row r="1073" spans="2:4" s="63" customFormat="1" x14ac:dyDescent="0.3">
      <c r="B1073" s="67"/>
      <c r="C1073" s="67"/>
      <c r="D1073" s="68"/>
    </row>
    <row r="1074" spans="2:4" s="63" customFormat="1" x14ac:dyDescent="0.3">
      <c r="B1074" s="67"/>
      <c r="C1074" s="67"/>
      <c r="D1074" s="68"/>
    </row>
    <row r="1075" spans="2:4" s="63" customFormat="1" x14ac:dyDescent="0.3">
      <c r="B1075" s="67"/>
      <c r="C1075" s="67"/>
      <c r="D1075" s="68"/>
    </row>
    <row r="1076" spans="2:4" s="63" customFormat="1" x14ac:dyDescent="0.3">
      <c r="B1076" s="67"/>
      <c r="C1076" s="67"/>
      <c r="D1076" s="68"/>
    </row>
    <row r="1077" spans="2:4" s="63" customFormat="1" x14ac:dyDescent="0.3">
      <c r="B1077" s="67"/>
      <c r="C1077" s="67"/>
      <c r="D1077" s="68"/>
    </row>
    <row r="1078" spans="2:4" s="63" customFormat="1" x14ac:dyDescent="0.3">
      <c r="B1078" s="67"/>
      <c r="C1078" s="67"/>
      <c r="D1078" s="68"/>
    </row>
    <row r="1079" spans="2:4" s="63" customFormat="1" x14ac:dyDescent="0.3">
      <c r="B1079" s="67"/>
      <c r="C1079" s="67"/>
      <c r="D1079" s="68"/>
    </row>
    <row r="1080" spans="2:4" s="63" customFormat="1" x14ac:dyDescent="0.3">
      <c r="B1080" s="67"/>
      <c r="C1080" s="67"/>
      <c r="D1080" s="68"/>
    </row>
    <row r="1081" spans="2:4" s="63" customFormat="1" x14ac:dyDescent="0.3">
      <c r="B1081" s="67"/>
      <c r="C1081" s="67"/>
      <c r="D1081" s="68"/>
    </row>
    <row r="1082" spans="2:4" s="63" customFormat="1" x14ac:dyDescent="0.3">
      <c r="B1082" s="67"/>
      <c r="C1082" s="67"/>
      <c r="D1082" s="68"/>
    </row>
    <row r="1083" spans="2:4" s="63" customFormat="1" x14ac:dyDescent="0.3">
      <c r="B1083" s="67"/>
      <c r="C1083" s="67"/>
      <c r="D1083" s="68"/>
    </row>
    <row r="1084" spans="2:4" s="63" customFormat="1" x14ac:dyDescent="0.3">
      <c r="B1084" s="67"/>
      <c r="C1084" s="67"/>
      <c r="D1084" s="68"/>
    </row>
    <row r="1085" spans="2:4" s="63" customFormat="1" x14ac:dyDescent="0.3">
      <c r="B1085" s="67"/>
      <c r="C1085" s="67"/>
      <c r="D1085" s="68"/>
    </row>
    <row r="1086" spans="2:4" s="63" customFormat="1" x14ac:dyDescent="0.3">
      <c r="B1086" s="67"/>
      <c r="C1086" s="67"/>
      <c r="D1086" s="68"/>
    </row>
    <row r="1087" spans="2:4" s="63" customFormat="1" x14ac:dyDescent="0.3">
      <c r="B1087" s="67"/>
      <c r="C1087" s="67"/>
      <c r="D1087" s="68"/>
    </row>
    <row r="1088" spans="2:4" s="63" customFormat="1" x14ac:dyDescent="0.3">
      <c r="B1088" s="67"/>
      <c r="C1088" s="67"/>
      <c r="D1088" s="68"/>
    </row>
    <row r="1089" spans="2:4" s="63" customFormat="1" x14ac:dyDescent="0.3">
      <c r="B1089" s="67"/>
      <c r="C1089" s="67"/>
      <c r="D1089" s="68"/>
    </row>
    <row r="1090" spans="2:4" s="63" customFormat="1" x14ac:dyDescent="0.3">
      <c r="B1090" s="67"/>
      <c r="C1090" s="67"/>
      <c r="D1090" s="68"/>
    </row>
    <row r="1091" spans="2:4" s="63" customFormat="1" x14ac:dyDescent="0.3">
      <c r="B1091" s="67"/>
      <c r="C1091" s="67"/>
      <c r="D1091" s="68"/>
    </row>
    <row r="1092" spans="2:4" s="63" customFormat="1" x14ac:dyDescent="0.3">
      <c r="B1092" s="67"/>
      <c r="C1092" s="67"/>
      <c r="D1092" s="68"/>
    </row>
    <row r="1093" spans="2:4" s="63" customFormat="1" x14ac:dyDescent="0.3">
      <c r="B1093" s="67"/>
      <c r="C1093" s="67"/>
      <c r="D1093" s="68"/>
    </row>
    <row r="1094" spans="2:4" s="63" customFormat="1" x14ac:dyDescent="0.3">
      <c r="B1094" s="67"/>
      <c r="C1094" s="67"/>
      <c r="D1094" s="68"/>
    </row>
    <row r="1095" spans="2:4" s="63" customFormat="1" x14ac:dyDescent="0.3">
      <c r="B1095" s="67"/>
      <c r="C1095" s="67"/>
      <c r="D1095" s="68"/>
    </row>
    <row r="1096" spans="2:4" s="63" customFormat="1" x14ac:dyDescent="0.3">
      <c r="B1096" s="67"/>
      <c r="C1096" s="67"/>
      <c r="D1096" s="68"/>
    </row>
    <row r="1097" spans="2:4" s="63" customFormat="1" x14ac:dyDescent="0.3">
      <c r="B1097" s="67"/>
      <c r="C1097" s="67"/>
      <c r="D1097" s="68"/>
    </row>
    <row r="1098" spans="2:4" s="63" customFormat="1" x14ac:dyDescent="0.3">
      <c r="B1098" s="67"/>
      <c r="C1098" s="67"/>
      <c r="D1098" s="68"/>
    </row>
    <row r="1099" spans="2:4" s="63" customFormat="1" x14ac:dyDescent="0.3">
      <c r="B1099" s="67"/>
      <c r="C1099" s="67"/>
      <c r="D1099" s="68"/>
    </row>
    <row r="1100" spans="2:4" s="63" customFormat="1" x14ac:dyDescent="0.3">
      <c r="B1100" s="67"/>
      <c r="C1100" s="67"/>
      <c r="D1100" s="68"/>
    </row>
    <row r="1101" spans="2:4" s="63" customFormat="1" x14ac:dyDescent="0.3">
      <c r="B1101" s="67"/>
      <c r="C1101" s="67"/>
      <c r="D1101" s="68"/>
    </row>
    <row r="1102" spans="2:4" s="63" customFormat="1" x14ac:dyDescent="0.3">
      <c r="B1102" s="67"/>
      <c r="C1102" s="67"/>
      <c r="D1102" s="68"/>
    </row>
    <row r="1103" spans="2:4" s="63" customFormat="1" x14ac:dyDescent="0.3">
      <c r="B1103" s="67"/>
      <c r="C1103" s="67"/>
      <c r="D1103" s="68"/>
    </row>
    <row r="1104" spans="2:4" s="63" customFormat="1" x14ac:dyDescent="0.3">
      <c r="B1104" s="67"/>
      <c r="C1104" s="67"/>
      <c r="D1104" s="68"/>
    </row>
    <row r="1105" spans="2:4" s="63" customFormat="1" x14ac:dyDescent="0.3">
      <c r="B1105" s="67"/>
      <c r="C1105" s="67"/>
      <c r="D1105" s="68"/>
    </row>
    <row r="1106" spans="2:4" s="63" customFormat="1" x14ac:dyDescent="0.3">
      <c r="B1106" s="67"/>
      <c r="C1106" s="67"/>
      <c r="D1106" s="68"/>
    </row>
    <row r="1107" spans="2:4" s="63" customFormat="1" x14ac:dyDescent="0.3">
      <c r="B1107" s="67"/>
      <c r="C1107" s="67"/>
      <c r="D1107" s="68"/>
    </row>
    <row r="1108" spans="2:4" s="63" customFormat="1" x14ac:dyDescent="0.3">
      <c r="B1108" s="67"/>
      <c r="C1108" s="67"/>
      <c r="D1108" s="68"/>
    </row>
    <row r="1109" spans="2:4" s="63" customFormat="1" x14ac:dyDescent="0.3">
      <c r="B1109" s="67"/>
      <c r="C1109" s="67"/>
      <c r="D1109" s="68"/>
    </row>
    <row r="1110" spans="2:4" s="63" customFormat="1" x14ac:dyDescent="0.3">
      <c r="B1110" s="67"/>
      <c r="C1110" s="67"/>
      <c r="D1110" s="68"/>
    </row>
    <row r="1111" spans="2:4" s="63" customFormat="1" x14ac:dyDescent="0.3">
      <c r="B1111" s="67"/>
      <c r="C1111" s="67"/>
      <c r="D1111" s="68"/>
    </row>
    <row r="1112" spans="2:4" s="63" customFormat="1" x14ac:dyDescent="0.3">
      <c r="B1112" s="67"/>
      <c r="C1112" s="67"/>
      <c r="D1112" s="68"/>
    </row>
    <row r="1113" spans="2:4" s="63" customFormat="1" x14ac:dyDescent="0.3">
      <c r="B1113" s="67"/>
      <c r="C1113" s="67"/>
      <c r="D1113" s="68"/>
    </row>
    <row r="1114" spans="2:4" s="63" customFormat="1" x14ac:dyDescent="0.3">
      <c r="B1114" s="67"/>
      <c r="C1114" s="67"/>
      <c r="D1114" s="68"/>
    </row>
    <row r="1115" spans="2:4" s="63" customFormat="1" x14ac:dyDescent="0.3">
      <c r="B1115" s="67"/>
      <c r="C1115" s="67"/>
      <c r="D1115" s="68"/>
    </row>
    <row r="1116" spans="2:4" s="63" customFormat="1" x14ac:dyDescent="0.3">
      <c r="B1116" s="67"/>
      <c r="C1116" s="67"/>
      <c r="D1116" s="68"/>
    </row>
    <row r="1117" spans="2:4" s="63" customFormat="1" x14ac:dyDescent="0.3">
      <c r="B1117" s="67"/>
      <c r="C1117" s="67"/>
      <c r="D1117" s="68"/>
    </row>
    <row r="1118" spans="2:4" s="63" customFormat="1" x14ac:dyDescent="0.3">
      <c r="B1118" s="67"/>
      <c r="C1118" s="67"/>
      <c r="D1118" s="68"/>
    </row>
    <row r="1119" spans="2:4" s="63" customFormat="1" x14ac:dyDescent="0.3">
      <c r="B1119" s="67"/>
      <c r="C1119" s="67"/>
      <c r="D1119" s="68"/>
    </row>
    <row r="1120" spans="2:4" s="63" customFormat="1" x14ac:dyDescent="0.3">
      <c r="B1120" s="67"/>
      <c r="C1120" s="67"/>
      <c r="D1120" s="68"/>
    </row>
    <row r="1121" spans="2:4" s="63" customFormat="1" x14ac:dyDescent="0.3">
      <c r="B1121" s="67"/>
      <c r="C1121" s="67"/>
      <c r="D1121" s="68"/>
    </row>
    <row r="1122" spans="2:4" s="63" customFormat="1" x14ac:dyDescent="0.3">
      <c r="B1122" s="67"/>
      <c r="C1122" s="67"/>
      <c r="D1122" s="68"/>
    </row>
    <row r="1123" spans="2:4" s="63" customFormat="1" x14ac:dyDescent="0.3">
      <c r="B1123" s="67"/>
      <c r="C1123" s="67"/>
      <c r="D1123" s="68"/>
    </row>
    <row r="1124" spans="2:4" s="63" customFormat="1" x14ac:dyDescent="0.3">
      <c r="B1124" s="67"/>
      <c r="C1124" s="67"/>
      <c r="D1124" s="68"/>
    </row>
    <row r="1125" spans="2:4" s="63" customFormat="1" x14ac:dyDescent="0.3">
      <c r="B1125" s="67"/>
      <c r="C1125" s="67"/>
      <c r="D1125" s="68"/>
    </row>
    <row r="1126" spans="2:4" s="63" customFormat="1" x14ac:dyDescent="0.3">
      <c r="B1126" s="67"/>
      <c r="C1126" s="67"/>
      <c r="D1126" s="68"/>
    </row>
    <row r="1127" spans="2:4" s="63" customFormat="1" x14ac:dyDescent="0.3">
      <c r="B1127" s="67"/>
      <c r="C1127" s="67"/>
      <c r="D1127" s="68"/>
    </row>
    <row r="1128" spans="2:4" s="63" customFormat="1" x14ac:dyDescent="0.3">
      <c r="B1128" s="67"/>
      <c r="C1128" s="67"/>
      <c r="D1128" s="68"/>
    </row>
    <row r="1129" spans="2:4" s="63" customFormat="1" x14ac:dyDescent="0.3">
      <c r="B1129" s="67"/>
      <c r="C1129" s="67"/>
      <c r="D1129" s="68"/>
    </row>
    <row r="1130" spans="2:4" s="63" customFormat="1" x14ac:dyDescent="0.3">
      <c r="B1130" s="67"/>
      <c r="C1130" s="67"/>
      <c r="D1130" s="68"/>
    </row>
    <row r="1131" spans="2:4" s="63" customFormat="1" x14ac:dyDescent="0.3">
      <c r="B1131" s="67"/>
      <c r="C1131" s="67"/>
      <c r="D1131" s="68"/>
    </row>
    <row r="1132" spans="2:4" s="63" customFormat="1" x14ac:dyDescent="0.3">
      <c r="B1132" s="67"/>
      <c r="C1132" s="67"/>
      <c r="D1132" s="68"/>
    </row>
    <row r="1133" spans="2:4" s="63" customFormat="1" x14ac:dyDescent="0.3">
      <c r="B1133" s="67"/>
      <c r="C1133" s="67"/>
      <c r="D1133" s="68"/>
    </row>
    <row r="1134" spans="2:4" s="63" customFormat="1" x14ac:dyDescent="0.3">
      <c r="B1134" s="67"/>
      <c r="C1134" s="67"/>
      <c r="D1134" s="68"/>
    </row>
    <row r="1135" spans="2:4" s="63" customFormat="1" x14ac:dyDescent="0.3">
      <c r="B1135" s="67"/>
      <c r="C1135" s="67"/>
      <c r="D1135" s="68"/>
    </row>
    <row r="1136" spans="2:4" s="63" customFormat="1" x14ac:dyDescent="0.3">
      <c r="B1136" s="67"/>
      <c r="C1136" s="67"/>
      <c r="D1136" s="68"/>
    </row>
    <row r="1137" spans="2:4" s="63" customFormat="1" x14ac:dyDescent="0.3">
      <c r="B1137" s="67"/>
      <c r="C1137" s="67"/>
      <c r="D1137" s="68"/>
    </row>
    <row r="1138" spans="2:4" s="63" customFormat="1" x14ac:dyDescent="0.3">
      <c r="B1138" s="67"/>
      <c r="C1138" s="67"/>
      <c r="D1138" s="68"/>
    </row>
    <row r="1139" spans="2:4" s="63" customFormat="1" x14ac:dyDescent="0.3">
      <c r="B1139" s="67"/>
      <c r="C1139" s="67"/>
      <c r="D1139" s="68"/>
    </row>
    <row r="1140" spans="2:4" s="63" customFormat="1" x14ac:dyDescent="0.3">
      <c r="B1140" s="67"/>
      <c r="C1140" s="67"/>
      <c r="D1140" s="68"/>
    </row>
    <row r="1141" spans="2:4" s="63" customFormat="1" x14ac:dyDescent="0.3">
      <c r="B1141" s="67"/>
      <c r="C1141" s="67"/>
      <c r="D1141" s="68"/>
    </row>
    <row r="1142" spans="2:4" s="63" customFormat="1" x14ac:dyDescent="0.3">
      <c r="B1142" s="67"/>
      <c r="C1142" s="67"/>
      <c r="D1142" s="68"/>
    </row>
    <row r="1143" spans="2:4" s="63" customFormat="1" x14ac:dyDescent="0.3">
      <c r="B1143" s="67"/>
      <c r="C1143" s="67"/>
      <c r="D1143" s="68"/>
    </row>
    <row r="1144" spans="2:4" s="63" customFormat="1" x14ac:dyDescent="0.3">
      <c r="B1144" s="67"/>
      <c r="C1144" s="67"/>
      <c r="D1144" s="68"/>
    </row>
    <row r="1145" spans="2:4" s="63" customFormat="1" x14ac:dyDescent="0.3">
      <c r="B1145" s="67"/>
      <c r="C1145" s="67"/>
      <c r="D1145" s="68"/>
    </row>
    <row r="1146" spans="2:4" s="63" customFormat="1" x14ac:dyDescent="0.3">
      <c r="B1146" s="67"/>
      <c r="C1146" s="67"/>
      <c r="D1146" s="68"/>
    </row>
    <row r="1147" spans="2:4" s="63" customFormat="1" x14ac:dyDescent="0.3">
      <c r="B1147" s="67"/>
      <c r="C1147" s="67"/>
      <c r="D1147" s="68"/>
    </row>
    <row r="1148" spans="2:4" s="63" customFormat="1" x14ac:dyDescent="0.3">
      <c r="B1148" s="67"/>
      <c r="C1148" s="67"/>
      <c r="D1148" s="68"/>
    </row>
    <row r="1149" spans="2:4" s="63" customFormat="1" x14ac:dyDescent="0.3">
      <c r="B1149" s="67"/>
      <c r="C1149" s="67"/>
      <c r="D1149" s="68"/>
    </row>
    <row r="1150" spans="2:4" s="63" customFormat="1" x14ac:dyDescent="0.3">
      <c r="B1150" s="67"/>
      <c r="C1150" s="67"/>
      <c r="D1150" s="68"/>
    </row>
    <row r="1151" spans="2:4" s="63" customFormat="1" x14ac:dyDescent="0.3">
      <c r="B1151" s="67"/>
      <c r="C1151" s="67"/>
      <c r="D1151" s="68"/>
    </row>
    <row r="1152" spans="2:4" s="63" customFormat="1" x14ac:dyDescent="0.3">
      <c r="B1152" s="67"/>
      <c r="C1152" s="67"/>
      <c r="D1152" s="68"/>
    </row>
    <row r="1153" spans="2:4" s="63" customFormat="1" x14ac:dyDescent="0.3">
      <c r="B1153" s="67"/>
      <c r="C1153" s="67"/>
      <c r="D1153" s="68"/>
    </row>
    <row r="1154" spans="2:4" s="63" customFormat="1" x14ac:dyDescent="0.3">
      <c r="B1154" s="67"/>
      <c r="C1154" s="67"/>
      <c r="D1154" s="68"/>
    </row>
    <row r="1155" spans="2:4" s="63" customFormat="1" x14ac:dyDescent="0.3">
      <c r="B1155" s="67"/>
      <c r="C1155" s="67"/>
      <c r="D1155" s="68"/>
    </row>
    <row r="1156" spans="2:4" s="63" customFormat="1" x14ac:dyDescent="0.3">
      <c r="B1156" s="67"/>
      <c r="C1156" s="67"/>
      <c r="D1156" s="68"/>
    </row>
    <row r="1157" spans="2:4" s="63" customFormat="1" x14ac:dyDescent="0.3">
      <c r="B1157" s="67"/>
      <c r="C1157" s="67"/>
      <c r="D1157" s="68"/>
    </row>
    <row r="1158" spans="2:4" s="63" customFormat="1" x14ac:dyDescent="0.3">
      <c r="B1158" s="67"/>
      <c r="C1158" s="67"/>
      <c r="D1158" s="68"/>
    </row>
    <row r="1159" spans="2:4" s="63" customFormat="1" x14ac:dyDescent="0.3">
      <c r="B1159" s="67"/>
      <c r="C1159" s="67"/>
      <c r="D1159" s="68"/>
    </row>
    <row r="1160" spans="2:4" s="63" customFormat="1" x14ac:dyDescent="0.3">
      <c r="B1160" s="67"/>
      <c r="C1160" s="67"/>
      <c r="D1160" s="68"/>
    </row>
    <row r="1161" spans="2:4" s="63" customFormat="1" x14ac:dyDescent="0.3">
      <c r="B1161" s="67"/>
      <c r="C1161" s="67"/>
      <c r="D1161" s="68"/>
    </row>
    <row r="1162" spans="2:4" s="63" customFormat="1" x14ac:dyDescent="0.3">
      <c r="B1162" s="67"/>
      <c r="C1162" s="67"/>
      <c r="D1162" s="68"/>
    </row>
    <row r="1163" spans="2:4" s="63" customFormat="1" x14ac:dyDescent="0.3">
      <c r="B1163" s="67"/>
      <c r="C1163" s="67"/>
      <c r="D1163" s="68"/>
    </row>
    <row r="1164" spans="2:4" s="63" customFormat="1" x14ac:dyDescent="0.3">
      <c r="B1164" s="67"/>
      <c r="C1164" s="67"/>
      <c r="D1164" s="68"/>
    </row>
    <row r="1165" spans="2:4" s="63" customFormat="1" x14ac:dyDescent="0.3">
      <c r="B1165" s="67"/>
      <c r="C1165" s="67"/>
      <c r="D1165" s="68"/>
    </row>
    <row r="1166" spans="2:4" s="63" customFormat="1" x14ac:dyDescent="0.3">
      <c r="B1166" s="67"/>
      <c r="C1166" s="67"/>
      <c r="D1166" s="68"/>
    </row>
    <row r="1167" spans="2:4" s="63" customFormat="1" x14ac:dyDescent="0.3">
      <c r="B1167" s="67"/>
      <c r="C1167" s="67"/>
      <c r="D1167" s="68"/>
    </row>
    <row r="1168" spans="2:4" s="63" customFormat="1" x14ac:dyDescent="0.3">
      <c r="B1168" s="67"/>
      <c r="C1168" s="67"/>
      <c r="D1168" s="68"/>
    </row>
    <row r="1169" spans="2:4" s="63" customFormat="1" x14ac:dyDescent="0.3">
      <c r="B1169" s="67"/>
      <c r="C1169" s="67"/>
      <c r="D1169" s="68"/>
    </row>
    <row r="1170" spans="2:4" s="63" customFormat="1" x14ac:dyDescent="0.3">
      <c r="B1170" s="67"/>
      <c r="C1170" s="67"/>
      <c r="D1170" s="68"/>
    </row>
    <row r="1171" spans="2:4" s="63" customFormat="1" x14ac:dyDescent="0.3">
      <c r="B1171" s="67"/>
      <c r="C1171" s="67"/>
      <c r="D1171" s="68"/>
    </row>
    <row r="1172" spans="2:4" s="63" customFormat="1" x14ac:dyDescent="0.3">
      <c r="B1172" s="67"/>
      <c r="C1172" s="67"/>
      <c r="D1172" s="68"/>
    </row>
    <row r="1173" spans="2:4" s="63" customFormat="1" x14ac:dyDescent="0.3">
      <c r="B1173" s="67"/>
      <c r="C1173" s="67"/>
      <c r="D1173" s="68"/>
    </row>
    <row r="1174" spans="2:4" s="63" customFormat="1" x14ac:dyDescent="0.3">
      <c r="B1174" s="67"/>
      <c r="C1174" s="67"/>
      <c r="D1174" s="68"/>
    </row>
    <row r="1175" spans="2:4" s="63" customFormat="1" x14ac:dyDescent="0.3">
      <c r="B1175" s="67"/>
      <c r="C1175" s="67"/>
      <c r="D1175" s="68"/>
    </row>
    <row r="1176" spans="2:4" s="63" customFormat="1" x14ac:dyDescent="0.3">
      <c r="B1176" s="67"/>
      <c r="C1176" s="67"/>
      <c r="D1176" s="68"/>
    </row>
    <row r="1177" spans="2:4" s="63" customFormat="1" x14ac:dyDescent="0.3">
      <c r="B1177" s="67"/>
      <c r="C1177" s="67"/>
      <c r="D1177" s="68"/>
    </row>
    <row r="1178" spans="2:4" s="63" customFormat="1" x14ac:dyDescent="0.3">
      <c r="B1178" s="67"/>
      <c r="C1178" s="67"/>
      <c r="D1178" s="68"/>
    </row>
    <row r="1179" spans="2:4" s="63" customFormat="1" x14ac:dyDescent="0.3">
      <c r="B1179" s="67"/>
      <c r="C1179" s="67"/>
      <c r="D1179" s="68"/>
    </row>
    <row r="1180" spans="2:4" s="63" customFormat="1" x14ac:dyDescent="0.3">
      <c r="B1180" s="67"/>
      <c r="C1180" s="67"/>
      <c r="D1180" s="68"/>
    </row>
    <row r="1181" spans="2:4" s="63" customFormat="1" x14ac:dyDescent="0.3">
      <c r="B1181" s="67"/>
      <c r="C1181" s="67"/>
      <c r="D1181" s="68"/>
    </row>
    <row r="1182" spans="2:4" s="63" customFormat="1" x14ac:dyDescent="0.3">
      <c r="B1182" s="67"/>
      <c r="C1182" s="67"/>
      <c r="D1182" s="68"/>
    </row>
    <row r="1183" spans="2:4" s="63" customFormat="1" x14ac:dyDescent="0.3">
      <c r="B1183" s="67"/>
      <c r="C1183" s="67"/>
      <c r="D1183" s="68"/>
    </row>
    <row r="1184" spans="2:4" s="63" customFormat="1" x14ac:dyDescent="0.3">
      <c r="B1184" s="67"/>
      <c r="C1184" s="67"/>
      <c r="D1184" s="68"/>
    </row>
    <row r="1185" spans="2:4" s="63" customFormat="1" x14ac:dyDescent="0.3">
      <c r="B1185" s="67"/>
      <c r="C1185" s="67"/>
      <c r="D1185" s="68"/>
    </row>
    <row r="1186" spans="2:4" s="63" customFormat="1" x14ac:dyDescent="0.3">
      <c r="B1186" s="67"/>
      <c r="C1186" s="67"/>
      <c r="D1186" s="68"/>
    </row>
    <row r="1187" spans="2:4" s="63" customFormat="1" x14ac:dyDescent="0.3">
      <c r="B1187" s="67"/>
      <c r="C1187" s="67"/>
      <c r="D1187" s="68"/>
    </row>
    <row r="1188" spans="2:4" s="63" customFormat="1" x14ac:dyDescent="0.3">
      <c r="B1188" s="67"/>
      <c r="C1188" s="67"/>
      <c r="D1188" s="68"/>
    </row>
    <row r="1189" spans="2:4" s="63" customFormat="1" x14ac:dyDescent="0.3">
      <c r="B1189" s="67"/>
      <c r="C1189" s="67"/>
      <c r="D1189" s="68"/>
    </row>
    <row r="1190" spans="2:4" s="63" customFormat="1" x14ac:dyDescent="0.3">
      <c r="B1190" s="67"/>
      <c r="C1190" s="67"/>
      <c r="D1190" s="68"/>
    </row>
    <row r="1191" spans="2:4" s="63" customFormat="1" x14ac:dyDescent="0.3">
      <c r="B1191" s="67"/>
      <c r="C1191" s="67"/>
      <c r="D1191" s="68"/>
    </row>
    <row r="1192" spans="2:4" s="63" customFormat="1" x14ac:dyDescent="0.3">
      <c r="B1192" s="67"/>
      <c r="C1192" s="67"/>
      <c r="D1192" s="68"/>
    </row>
    <row r="1193" spans="2:4" s="63" customFormat="1" x14ac:dyDescent="0.3">
      <c r="B1193" s="67"/>
      <c r="C1193" s="67"/>
      <c r="D1193" s="68"/>
    </row>
    <row r="1194" spans="2:4" s="63" customFormat="1" x14ac:dyDescent="0.3">
      <c r="B1194" s="67"/>
      <c r="C1194" s="67"/>
      <c r="D1194" s="68"/>
    </row>
    <row r="1195" spans="2:4" s="63" customFormat="1" x14ac:dyDescent="0.3">
      <c r="B1195" s="67"/>
      <c r="C1195" s="67"/>
      <c r="D1195" s="68"/>
    </row>
    <row r="1196" spans="2:4" s="63" customFormat="1" x14ac:dyDescent="0.3">
      <c r="B1196" s="67"/>
      <c r="C1196" s="67"/>
      <c r="D1196" s="68"/>
    </row>
    <row r="1197" spans="2:4" s="63" customFormat="1" x14ac:dyDescent="0.3">
      <c r="B1197" s="67"/>
      <c r="C1197" s="67"/>
      <c r="D1197" s="68"/>
    </row>
    <row r="1198" spans="2:4" s="63" customFormat="1" x14ac:dyDescent="0.3">
      <c r="B1198" s="67"/>
      <c r="C1198" s="67"/>
      <c r="D1198" s="68"/>
    </row>
    <row r="1199" spans="2:4" s="63" customFormat="1" x14ac:dyDescent="0.3">
      <c r="B1199" s="67"/>
      <c r="C1199" s="67"/>
      <c r="D1199" s="68"/>
    </row>
    <row r="1200" spans="2:4" s="63" customFormat="1" x14ac:dyDescent="0.3">
      <c r="B1200" s="67"/>
      <c r="C1200" s="67"/>
      <c r="D1200" s="68"/>
    </row>
    <row r="1201" spans="2:4" s="63" customFormat="1" x14ac:dyDescent="0.3">
      <c r="B1201" s="67"/>
      <c r="C1201" s="67"/>
      <c r="D1201" s="68"/>
    </row>
    <row r="1202" spans="2:4" s="63" customFormat="1" x14ac:dyDescent="0.3">
      <c r="B1202" s="67"/>
      <c r="C1202" s="67"/>
      <c r="D1202" s="68"/>
    </row>
    <row r="1203" spans="2:4" s="63" customFormat="1" x14ac:dyDescent="0.3">
      <c r="B1203" s="67"/>
      <c r="C1203" s="67"/>
      <c r="D1203" s="68"/>
    </row>
    <row r="1204" spans="2:4" s="63" customFormat="1" x14ac:dyDescent="0.3">
      <c r="B1204" s="67"/>
      <c r="C1204" s="67"/>
      <c r="D1204" s="68"/>
    </row>
    <row r="1205" spans="2:4" s="63" customFormat="1" x14ac:dyDescent="0.3">
      <c r="B1205" s="67"/>
      <c r="C1205" s="67"/>
      <c r="D1205" s="68"/>
    </row>
    <row r="1206" spans="2:4" s="63" customFormat="1" x14ac:dyDescent="0.3">
      <c r="B1206" s="67"/>
      <c r="C1206" s="67"/>
      <c r="D1206" s="68"/>
    </row>
    <row r="1207" spans="2:4" s="63" customFormat="1" x14ac:dyDescent="0.3">
      <c r="B1207" s="67"/>
      <c r="C1207" s="67"/>
      <c r="D1207" s="68"/>
    </row>
    <row r="1208" spans="2:4" s="63" customFormat="1" x14ac:dyDescent="0.3">
      <c r="B1208" s="67"/>
      <c r="C1208" s="67"/>
      <c r="D1208" s="68"/>
    </row>
    <row r="1209" spans="2:4" s="63" customFormat="1" x14ac:dyDescent="0.3">
      <c r="B1209" s="67"/>
      <c r="C1209" s="67"/>
      <c r="D1209" s="68"/>
    </row>
    <row r="1210" spans="2:4" s="63" customFormat="1" x14ac:dyDescent="0.3">
      <c r="B1210" s="67"/>
      <c r="C1210" s="67"/>
      <c r="D1210" s="68"/>
    </row>
    <row r="1211" spans="2:4" s="63" customFormat="1" x14ac:dyDescent="0.3">
      <c r="B1211" s="67"/>
      <c r="C1211" s="67"/>
      <c r="D1211" s="68"/>
    </row>
    <row r="1212" spans="2:4" s="63" customFormat="1" x14ac:dyDescent="0.3">
      <c r="B1212" s="67"/>
      <c r="C1212" s="67"/>
      <c r="D1212" s="68"/>
    </row>
    <row r="1213" spans="2:4" s="63" customFormat="1" x14ac:dyDescent="0.3">
      <c r="B1213" s="67"/>
      <c r="C1213" s="67"/>
      <c r="D1213" s="68"/>
    </row>
    <row r="1214" spans="2:4" s="63" customFormat="1" x14ac:dyDescent="0.3">
      <c r="B1214" s="67"/>
      <c r="C1214" s="67"/>
      <c r="D1214" s="68"/>
    </row>
    <row r="1215" spans="2:4" s="63" customFormat="1" x14ac:dyDescent="0.3">
      <c r="B1215" s="67"/>
      <c r="C1215" s="67"/>
      <c r="D1215" s="68"/>
    </row>
    <row r="1216" spans="2:4" s="63" customFormat="1" x14ac:dyDescent="0.3">
      <c r="B1216" s="67"/>
      <c r="C1216" s="67"/>
      <c r="D1216" s="68"/>
    </row>
    <row r="1217" spans="2:4" s="63" customFormat="1" x14ac:dyDescent="0.3">
      <c r="B1217" s="67"/>
      <c r="C1217" s="67"/>
      <c r="D1217" s="68"/>
    </row>
    <row r="1218" spans="2:4" s="63" customFormat="1" x14ac:dyDescent="0.3">
      <c r="B1218" s="67"/>
      <c r="C1218" s="67"/>
      <c r="D1218" s="68"/>
    </row>
    <row r="1219" spans="2:4" s="63" customFormat="1" x14ac:dyDescent="0.3">
      <c r="B1219" s="67"/>
      <c r="C1219" s="67"/>
      <c r="D1219" s="68"/>
    </row>
    <row r="1220" spans="2:4" s="63" customFormat="1" x14ac:dyDescent="0.3">
      <c r="B1220" s="67"/>
      <c r="C1220" s="67"/>
      <c r="D1220" s="68"/>
    </row>
    <row r="1221" spans="2:4" s="63" customFormat="1" x14ac:dyDescent="0.3">
      <c r="B1221" s="67"/>
      <c r="C1221" s="67"/>
      <c r="D1221" s="68"/>
    </row>
    <row r="1222" spans="2:4" s="63" customFormat="1" x14ac:dyDescent="0.3">
      <c r="B1222" s="67"/>
      <c r="C1222" s="67"/>
      <c r="D1222" s="68"/>
    </row>
    <row r="1223" spans="2:4" s="63" customFormat="1" x14ac:dyDescent="0.3">
      <c r="B1223" s="67"/>
      <c r="C1223" s="67"/>
      <c r="D1223" s="68"/>
    </row>
    <row r="1224" spans="2:4" s="63" customFormat="1" x14ac:dyDescent="0.3">
      <c r="B1224" s="67"/>
      <c r="C1224" s="67"/>
      <c r="D1224" s="68"/>
    </row>
    <row r="1225" spans="2:4" s="63" customFormat="1" x14ac:dyDescent="0.3">
      <c r="B1225" s="67"/>
      <c r="C1225" s="67"/>
      <c r="D1225" s="68"/>
    </row>
    <row r="1226" spans="2:4" s="63" customFormat="1" x14ac:dyDescent="0.3">
      <c r="B1226" s="67"/>
      <c r="C1226" s="67"/>
      <c r="D1226" s="68"/>
    </row>
    <row r="1227" spans="2:4" s="63" customFormat="1" x14ac:dyDescent="0.3">
      <c r="B1227" s="67"/>
      <c r="C1227" s="67"/>
      <c r="D1227" s="68"/>
    </row>
    <row r="1228" spans="2:4" s="63" customFormat="1" x14ac:dyDescent="0.3">
      <c r="B1228" s="67"/>
      <c r="C1228" s="67"/>
      <c r="D1228" s="68"/>
    </row>
    <row r="1229" spans="2:4" s="63" customFormat="1" x14ac:dyDescent="0.3">
      <c r="B1229" s="67"/>
      <c r="C1229" s="67"/>
      <c r="D1229" s="68"/>
    </row>
    <row r="1230" spans="2:4" s="63" customFormat="1" x14ac:dyDescent="0.3">
      <c r="B1230" s="67"/>
      <c r="C1230" s="67"/>
      <c r="D1230" s="68"/>
    </row>
    <row r="1231" spans="2:4" s="63" customFormat="1" x14ac:dyDescent="0.3">
      <c r="B1231" s="67"/>
      <c r="C1231" s="67"/>
      <c r="D1231" s="68"/>
    </row>
    <row r="1232" spans="2:4" s="63" customFormat="1" x14ac:dyDescent="0.3">
      <c r="B1232" s="67"/>
      <c r="C1232" s="67"/>
      <c r="D1232" s="68"/>
    </row>
    <row r="1233" spans="2:4" s="63" customFormat="1" x14ac:dyDescent="0.3">
      <c r="B1233" s="67"/>
      <c r="C1233" s="67"/>
      <c r="D1233" s="68"/>
    </row>
    <row r="1234" spans="2:4" s="63" customFormat="1" x14ac:dyDescent="0.3">
      <c r="B1234" s="67"/>
      <c r="C1234" s="67"/>
      <c r="D1234" s="68"/>
    </row>
    <row r="1235" spans="2:4" s="63" customFormat="1" x14ac:dyDescent="0.3">
      <c r="B1235" s="67"/>
      <c r="C1235" s="67"/>
      <c r="D1235" s="68"/>
    </row>
    <row r="1236" spans="2:4" s="63" customFormat="1" x14ac:dyDescent="0.3">
      <c r="B1236" s="67"/>
      <c r="C1236" s="67"/>
      <c r="D1236" s="68"/>
    </row>
    <row r="1237" spans="2:4" s="63" customFormat="1" x14ac:dyDescent="0.3">
      <c r="B1237" s="67"/>
      <c r="C1237" s="67"/>
      <c r="D1237" s="68"/>
    </row>
    <row r="1238" spans="2:4" s="63" customFormat="1" x14ac:dyDescent="0.3">
      <c r="B1238" s="67"/>
      <c r="C1238" s="67"/>
      <c r="D1238" s="68"/>
    </row>
    <row r="1239" spans="2:4" s="63" customFormat="1" x14ac:dyDescent="0.3">
      <c r="B1239" s="67"/>
      <c r="C1239" s="67"/>
      <c r="D1239" s="68"/>
    </row>
    <row r="1240" spans="2:4" s="63" customFormat="1" x14ac:dyDescent="0.3">
      <c r="B1240" s="67"/>
      <c r="C1240" s="67"/>
      <c r="D1240" s="68"/>
    </row>
    <row r="1241" spans="2:4" s="63" customFormat="1" x14ac:dyDescent="0.3">
      <c r="B1241" s="67"/>
      <c r="C1241" s="67"/>
      <c r="D1241" s="68"/>
    </row>
    <row r="1242" spans="2:4" s="63" customFormat="1" x14ac:dyDescent="0.3">
      <c r="B1242" s="67"/>
      <c r="C1242" s="67"/>
      <c r="D1242" s="68"/>
    </row>
    <row r="1243" spans="2:4" s="63" customFormat="1" x14ac:dyDescent="0.3">
      <c r="B1243" s="67"/>
      <c r="C1243" s="67"/>
      <c r="D1243" s="68"/>
    </row>
    <row r="1244" spans="2:4" s="63" customFormat="1" x14ac:dyDescent="0.3">
      <c r="B1244" s="67"/>
      <c r="C1244" s="67"/>
      <c r="D1244" s="68"/>
    </row>
    <row r="1245" spans="2:4" s="63" customFormat="1" x14ac:dyDescent="0.3">
      <c r="B1245" s="67"/>
      <c r="C1245" s="67"/>
      <c r="D1245" s="68"/>
    </row>
    <row r="1246" spans="2:4" s="63" customFormat="1" x14ac:dyDescent="0.3">
      <c r="B1246" s="67"/>
      <c r="C1246" s="67"/>
      <c r="D1246" s="68"/>
    </row>
    <row r="1247" spans="2:4" s="63" customFormat="1" x14ac:dyDescent="0.3">
      <c r="B1247" s="67"/>
      <c r="C1247" s="67"/>
      <c r="D1247" s="68"/>
    </row>
    <row r="1248" spans="2:4" s="63" customFormat="1" x14ac:dyDescent="0.3">
      <c r="B1248" s="67"/>
      <c r="C1248" s="67"/>
      <c r="D1248" s="68"/>
    </row>
    <row r="1249" spans="2:4" s="63" customFormat="1" x14ac:dyDescent="0.3">
      <c r="B1249" s="67"/>
      <c r="C1249" s="67"/>
      <c r="D1249" s="68"/>
    </row>
    <row r="1250" spans="2:4" s="63" customFormat="1" x14ac:dyDescent="0.3">
      <c r="B1250" s="67"/>
      <c r="C1250" s="67"/>
      <c r="D1250" s="68"/>
    </row>
    <row r="1251" spans="2:4" s="63" customFormat="1" x14ac:dyDescent="0.3">
      <c r="B1251" s="67"/>
      <c r="C1251" s="67"/>
      <c r="D1251" s="68"/>
    </row>
    <row r="1252" spans="2:4" s="63" customFormat="1" x14ac:dyDescent="0.3">
      <c r="B1252" s="67"/>
      <c r="C1252" s="67"/>
      <c r="D1252" s="68"/>
    </row>
    <row r="1253" spans="2:4" s="63" customFormat="1" x14ac:dyDescent="0.3">
      <c r="B1253" s="67"/>
      <c r="C1253" s="67"/>
      <c r="D1253" s="68"/>
    </row>
    <row r="1254" spans="2:4" s="63" customFormat="1" x14ac:dyDescent="0.3">
      <c r="B1254" s="67"/>
      <c r="C1254" s="67"/>
      <c r="D1254" s="68"/>
    </row>
    <row r="1255" spans="2:4" s="63" customFormat="1" x14ac:dyDescent="0.3">
      <c r="B1255" s="67"/>
      <c r="C1255" s="67"/>
      <c r="D1255" s="68"/>
    </row>
    <row r="1256" spans="2:4" s="63" customFormat="1" x14ac:dyDescent="0.3">
      <c r="B1256" s="67"/>
      <c r="C1256" s="67"/>
      <c r="D1256" s="68"/>
    </row>
    <row r="1257" spans="2:4" s="63" customFormat="1" x14ac:dyDescent="0.3">
      <c r="B1257" s="67"/>
      <c r="C1257" s="67"/>
      <c r="D1257" s="68"/>
    </row>
    <row r="1258" spans="2:4" s="63" customFormat="1" x14ac:dyDescent="0.3">
      <c r="B1258" s="67"/>
      <c r="C1258" s="67"/>
      <c r="D1258" s="68"/>
    </row>
    <row r="1259" spans="2:4" s="63" customFormat="1" x14ac:dyDescent="0.3">
      <c r="B1259" s="67"/>
      <c r="C1259" s="67"/>
      <c r="D1259" s="68"/>
    </row>
    <row r="1260" spans="2:4" s="63" customFormat="1" x14ac:dyDescent="0.3">
      <c r="B1260" s="67"/>
      <c r="C1260" s="67"/>
      <c r="D1260" s="68"/>
    </row>
    <row r="1261" spans="2:4" s="63" customFormat="1" x14ac:dyDescent="0.3">
      <c r="B1261" s="67"/>
      <c r="C1261" s="67"/>
      <c r="D1261" s="68"/>
    </row>
    <row r="1262" spans="2:4" s="63" customFormat="1" x14ac:dyDescent="0.3">
      <c r="B1262" s="67"/>
      <c r="C1262" s="67"/>
      <c r="D1262" s="68"/>
    </row>
    <row r="1263" spans="2:4" s="63" customFormat="1" x14ac:dyDescent="0.3">
      <c r="B1263" s="67"/>
      <c r="C1263" s="67"/>
      <c r="D1263" s="68"/>
    </row>
    <row r="1264" spans="2:4" s="63" customFormat="1" x14ac:dyDescent="0.3">
      <c r="B1264" s="67"/>
      <c r="C1264" s="67"/>
      <c r="D1264" s="68"/>
    </row>
    <row r="1265" spans="2:4" s="63" customFormat="1" x14ac:dyDescent="0.3">
      <c r="B1265" s="67"/>
      <c r="C1265" s="67"/>
      <c r="D1265" s="68"/>
    </row>
    <row r="1266" spans="2:4" s="63" customFormat="1" x14ac:dyDescent="0.3">
      <c r="B1266" s="67"/>
      <c r="C1266" s="67"/>
      <c r="D1266" s="68"/>
    </row>
    <row r="1267" spans="2:4" s="63" customFormat="1" x14ac:dyDescent="0.3">
      <c r="B1267" s="67"/>
      <c r="C1267" s="67"/>
      <c r="D1267" s="68"/>
    </row>
    <row r="1268" spans="2:4" s="63" customFormat="1" x14ac:dyDescent="0.3">
      <c r="B1268" s="67"/>
      <c r="C1268" s="67"/>
      <c r="D1268" s="68"/>
    </row>
    <row r="1269" spans="2:4" s="63" customFormat="1" x14ac:dyDescent="0.3">
      <c r="B1269" s="67"/>
      <c r="C1269" s="67"/>
      <c r="D1269" s="68"/>
    </row>
    <row r="1270" spans="2:4" s="63" customFormat="1" x14ac:dyDescent="0.3">
      <c r="B1270" s="67"/>
      <c r="C1270" s="67"/>
      <c r="D1270" s="68"/>
    </row>
    <row r="1271" spans="2:4" s="63" customFormat="1" x14ac:dyDescent="0.3">
      <c r="B1271" s="67"/>
      <c r="C1271" s="67"/>
      <c r="D1271" s="68"/>
    </row>
    <row r="1272" spans="2:4" s="63" customFormat="1" x14ac:dyDescent="0.3">
      <c r="B1272" s="67"/>
      <c r="C1272" s="67"/>
      <c r="D1272" s="68"/>
    </row>
    <row r="1273" spans="2:4" s="63" customFormat="1" x14ac:dyDescent="0.3">
      <c r="B1273" s="67"/>
      <c r="C1273" s="67"/>
      <c r="D1273" s="68"/>
    </row>
    <row r="1274" spans="2:4" s="63" customFormat="1" x14ac:dyDescent="0.3">
      <c r="B1274" s="67"/>
      <c r="C1274" s="67"/>
      <c r="D1274" s="68"/>
    </row>
    <row r="1275" spans="2:4" s="63" customFormat="1" x14ac:dyDescent="0.3">
      <c r="B1275" s="67"/>
      <c r="C1275" s="67"/>
      <c r="D1275" s="68"/>
    </row>
    <row r="1276" spans="2:4" s="63" customFormat="1" x14ac:dyDescent="0.3">
      <c r="B1276" s="67"/>
      <c r="C1276" s="67"/>
      <c r="D1276" s="68"/>
    </row>
    <row r="1277" spans="2:4" s="63" customFormat="1" x14ac:dyDescent="0.3">
      <c r="B1277" s="67"/>
      <c r="C1277" s="67"/>
      <c r="D1277" s="68"/>
    </row>
    <row r="1278" spans="2:4" s="63" customFormat="1" x14ac:dyDescent="0.3">
      <c r="B1278" s="67"/>
      <c r="C1278" s="67"/>
      <c r="D1278" s="68"/>
    </row>
    <row r="1279" spans="2:4" s="63" customFormat="1" x14ac:dyDescent="0.3">
      <c r="B1279" s="67"/>
      <c r="C1279" s="67"/>
      <c r="D1279" s="68"/>
    </row>
    <row r="1280" spans="2:4" s="63" customFormat="1" x14ac:dyDescent="0.3">
      <c r="B1280" s="67"/>
      <c r="C1280" s="67"/>
      <c r="D1280" s="68"/>
    </row>
    <row r="1281" spans="2:4" s="63" customFormat="1" x14ac:dyDescent="0.3">
      <c r="B1281" s="67"/>
      <c r="C1281" s="67"/>
      <c r="D1281" s="68"/>
    </row>
    <row r="1282" spans="2:4" s="63" customFormat="1" x14ac:dyDescent="0.3">
      <c r="B1282" s="67"/>
      <c r="C1282" s="67"/>
      <c r="D1282" s="68"/>
    </row>
    <row r="1283" spans="2:4" s="63" customFormat="1" x14ac:dyDescent="0.3">
      <c r="B1283" s="67"/>
      <c r="C1283" s="67"/>
      <c r="D1283" s="68"/>
    </row>
    <row r="1284" spans="2:4" s="63" customFormat="1" x14ac:dyDescent="0.3">
      <c r="B1284" s="67"/>
      <c r="C1284" s="67"/>
      <c r="D1284" s="68"/>
    </row>
    <row r="1285" spans="2:4" s="63" customFormat="1" x14ac:dyDescent="0.3">
      <c r="B1285" s="67"/>
      <c r="C1285" s="67"/>
      <c r="D1285" s="68"/>
    </row>
    <row r="1286" spans="2:4" s="63" customFormat="1" x14ac:dyDescent="0.3">
      <c r="B1286" s="67"/>
      <c r="C1286" s="67"/>
      <c r="D1286" s="68"/>
    </row>
    <row r="1287" spans="2:4" s="63" customFormat="1" x14ac:dyDescent="0.3">
      <c r="B1287" s="67"/>
      <c r="C1287" s="67"/>
      <c r="D1287" s="68"/>
    </row>
    <row r="1288" spans="2:4" s="63" customFormat="1" x14ac:dyDescent="0.3">
      <c r="B1288" s="67"/>
      <c r="C1288" s="67"/>
      <c r="D1288" s="68"/>
    </row>
    <row r="1289" spans="2:4" s="63" customFormat="1" x14ac:dyDescent="0.3">
      <c r="B1289" s="67"/>
      <c r="C1289" s="67"/>
      <c r="D1289" s="68"/>
    </row>
    <row r="1290" spans="2:4" s="63" customFormat="1" x14ac:dyDescent="0.3">
      <c r="B1290" s="67"/>
      <c r="C1290" s="67"/>
      <c r="D1290" s="68"/>
    </row>
    <row r="1291" spans="2:4" s="63" customFormat="1" x14ac:dyDescent="0.3">
      <c r="B1291" s="67"/>
      <c r="C1291" s="67"/>
      <c r="D1291" s="68"/>
    </row>
    <row r="1292" spans="2:4" s="63" customFormat="1" x14ac:dyDescent="0.3">
      <c r="B1292" s="67"/>
      <c r="C1292" s="67"/>
      <c r="D1292" s="68"/>
    </row>
    <row r="1293" spans="2:4" s="63" customFormat="1" x14ac:dyDescent="0.3">
      <c r="B1293" s="67"/>
      <c r="C1293" s="67"/>
      <c r="D1293" s="68"/>
    </row>
    <row r="1294" spans="2:4" s="63" customFormat="1" x14ac:dyDescent="0.3">
      <c r="B1294" s="67"/>
      <c r="C1294" s="67"/>
      <c r="D1294" s="68"/>
    </row>
    <row r="1295" spans="2:4" s="63" customFormat="1" x14ac:dyDescent="0.3">
      <c r="B1295" s="67"/>
      <c r="C1295" s="67"/>
      <c r="D1295" s="68"/>
    </row>
    <row r="1296" spans="2:4" s="63" customFormat="1" x14ac:dyDescent="0.3">
      <c r="B1296" s="67"/>
      <c r="C1296" s="67"/>
      <c r="D1296" s="68"/>
    </row>
    <row r="1297" spans="2:4" s="63" customFormat="1" x14ac:dyDescent="0.3">
      <c r="B1297" s="67"/>
      <c r="C1297" s="67"/>
      <c r="D1297" s="68"/>
    </row>
    <row r="1298" spans="2:4" s="63" customFormat="1" x14ac:dyDescent="0.3">
      <c r="B1298" s="67"/>
      <c r="C1298" s="67"/>
      <c r="D1298" s="68"/>
    </row>
    <row r="1299" spans="2:4" s="63" customFormat="1" x14ac:dyDescent="0.3">
      <c r="B1299" s="67"/>
      <c r="C1299" s="67"/>
      <c r="D1299" s="68"/>
    </row>
    <row r="1300" spans="2:4" s="63" customFormat="1" x14ac:dyDescent="0.3">
      <c r="B1300" s="67"/>
      <c r="C1300" s="67"/>
      <c r="D1300" s="68"/>
    </row>
    <row r="1301" spans="2:4" s="63" customFormat="1" x14ac:dyDescent="0.3">
      <c r="B1301" s="67"/>
      <c r="C1301" s="67"/>
      <c r="D1301" s="68"/>
    </row>
    <row r="1302" spans="2:4" s="63" customFormat="1" x14ac:dyDescent="0.3">
      <c r="B1302" s="67"/>
      <c r="C1302" s="67"/>
      <c r="D1302" s="68"/>
    </row>
    <row r="1303" spans="2:4" x14ac:dyDescent="0.3">
      <c r="D1303" s="5"/>
    </row>
    <row r="1304" spans="2:4" x14ac:dyDescent="0.3">
      <c r="D1304" s="5"/>
    </row>
    <row r="1305" spans="2:4" x14ac:dyDescent="0.3">
      <c r="D1305" s="5"/>
    </row>
    <row r="1306" spans="2:4" x14ac:dyDescent="0.3">
      <c r="D1306" s="5"/>
    </row>
    <row r="1307" spans="2:4" x14ac:dyDescent="0.3">
      <c r="D1307" s="5"/>
    </row>
    <row r="1308" spans="2:4" x14ac:dyDescent="0.3">
      <c r="D1308" s="5"/>
    </row>
    <row r="1309" spans="2:4" x14ac:dyDescent="0.3">
      <c r="D1309" s="5"/>
    </row>
    <row r="1310" spans="2:4" x14ac:dyDescent="0.3">
      <c r="D1310" s="5"/>
    </row>
    <row r="1311" spans="2:4" x14ac:dyDescent="0.3">
      <c r="D1311" s="5"/>
    </row>
    <row r="1312" spans="2:4" x14ac:dyDescent="0.3">
      <c r="D1312" s="5"/>
    </row>
    <row r="1313" spans="4:4" x14ac:dyDescent="0.3">
      <c r="D1313" s="5"/>
    </row>
    <row r="1314" spans="4:4" x14ac:dyDescent="0.3">
      <c r="D1314" s="5"/>
    </row>
    <row r="1315" spans="4:4" x14ac:dyDescent="0.3">
      <c r="D1315" s="5"/>
    </row>
    <row r="1316" spans="4:4" x14ac:dyDescent="0.3">
      <c r="D1316" s="5"/>
    </row>
    <row r="1317" spans="4:4" x14ac:dyDescent="0.3">
      <c r="D1317" s="5"/>
    </row>
    <row r="1318" spans="4:4" x14ac:dyDescent="0.3">
      <c r="D1318" s="5"/>
    </row>
    <row r="1319" spans="4:4" x14ac:dyDescent="0.3">
      <c r="D1319" s="5"/>
    </row>
    <row r="1320" spans="4:4" x14ac:dyDescent="0.3">
      <c r="D1320" s="5"/>
    </row>
    <row r="1321" spans="4:4" x14ac:dyDescent="0.3">
      <c r="D1321" s="5"/>
    </row>
    <row r="1322" spans="4:4" x14ac:dyDescent="0.3">
      <c r="D1322" s="5"/>
    </row>
    <row r="1323" spans="4:4" x14ac:dyDescent="0.3">
      <c r="D1323" s="5"/>
    </row>
    <row r="1324" spans="4:4" x14ac:dyDescent="0.3">
      <c r="D1324" s="5"/>
    </row>
    <row r="1325" spans="4:4" x14ac:dyDescent="0.3">
      <c r="D1325" s="5"/>
    </row>
    <row r="1326" spans="4:4" x14ac:dyDescent="0.3">
      <c r="D1326" s="5"/>
    </row>
    <row r="1327" spans="4:4" x14ac:dyDescent="0.3">
      <c r="D1327" s="5"/>
    </row>
    <row r="1328" spans="4:4" x14ac:dyDescent="0.3">
      <c r="D1328" s="5"/>
    </row>
    <row r="1329" spans="4:4" x14ac:dyDescent="0.3">
      <c r="D1329" s="5"/>
    </row>
    <row r="1330" spans="4:4" x14ac:dyDescent="0.3">
      <c r="D1330" s="5"/>
    </row>
    <row r="1331" spans="4:4" x14ac:dyDescent="0.3">
      <c r="D1331" s="5"/>
    </row>
    <row r="1332" spans="4:4" x14ac:dyDescent="0.3">
      <c r="D1332" s="5"/>
    </row>
    <row r="1333" spans="4:4" x14ac:dyDescent="0.3">
      <c r="D1333" s="5"/>
    </row>
    <row r="1334" spans="4:4" x14ac:dyDescent="0.3">
      <c r="D1334" s="5"/>
    </row>
    <row r="1335" spans="4:4" x14ac:dyDescent="0.3">
      <c r="D1335" s="5"/>
    </row>
    <row r="1336" spans="4:4" x14ac:dyDescent="0.3">
      <c r="D1336" s="5"/>
    </row>
    <row r="1337" spans="4:4" x14ac:dyDescent="0.3">
      <c r="D1337" s="5"/>
    </row>
    <row r="1338" spans="4:4" x14ac:dyDescent="0.3">
      <c r="D1338" s="5"/>
    </row>
    <row r="1339" spans="4:4" x14ac:dyDescent="0.3">
      <c r="D1339" s="5"/>
    </row>
    <row r="1340" spans="4:4" x14ac:dyDescent="0.3">
      <c r="D1340" s="5"/>
    </row>
    <row r="1341" spans="4:4" x14ac:dyDescent="0.3">
      <c r="D1341" s="5"/>
    </row>
    <row r="1342" spans="4:4" x14ac:dyDescent="0.3">
      <c r="D1342" s="5"/>
    </row>
    <row r="1343" spans="4:4" x14ac:dyDescent="0.3">
      <c r="D1343" s="5"/>
    </row>
    <row r="1344" spans="4:4" x14ac:dyDescent="0.3">
      <c r="D1344" s="5"/>
    </row>
    <row r="1345" spans="4:4" x14ac:dyDescent="0.3">
      <c r="D1345" s="5"/>
    </row>
    <row r="1346" spans="4:4" x14ac:dyDescent="0.3">
      <c r="D1346" s="5"/>
    </row>
    <row r="1347" spans="4:4" x14ac:dyDescent="0.3">
      <c r="D1347" s="5"/>
    </row>
    <row r="1348" spans="4:4" x14ac:dyDescent="0.3">
      <c r="D1348" s="5"/>
    </row>
    <row r="1349" spans="4:4" x14ac:dyDescent="0.3">
      <c r="D1349" s="5"/>
    </row>
    <row r="1350" spans="4:4" x14ac:dyDescent="0.3">
      <c r="D1350" s="5"/>
    </row>
    <row r="1351" spans="4:4" x14ac:dyDescent="0.3">
      <c r="D1351" s="5"/>
    </row>
    <row r="1352" spans="4:4" x14ac:dyDescent="0.3">
      <c r="D1352" s="5"/>
    </row>
    <row r="1353" spans="4:4" x14ac:dyDescent="0.3">
      <c r="D1353" s="5"/>
    </row>
    <row r="1354" spans="4:4" x14ac:dyDescent="0.3">
      <c r="D1354" s="5"/>
    </row>
    <row r="1355" spans="4:4" x14ac:dyDescent="0.3">
      <c r="D1355" s="5"/>
    </row>
    <row r="1356" spans="4:4" x14ac:dyDescent="0.3">
      <c r="D1356" s="5"/>
    </row>
    <row r="1357" spans="4:4" x14ac:dyDescent="0.3">
      <c r="D1357" s="5"/>
    </row>
    <row r="1358" spans="4:4" x14ac:dyDescent="0.3">
      <c r="D1358" s="5"/>
    </row>
    <row r="1359" spans="4:4" x14ac:dyDescent="0.3">
      <c r="D1359" s="5"/>
    </row>
    <row r="1360" spans="4:4" x14ac:dyDescent="0.3">
      <c r="D1360" s="5"/>
    </row>
    <row r="1361" spans="4:4" x14ac:dyDescent="0.3">
      <c r="D1361" s="5"/>
    </row>
    <row r="1362" spans="4:4" x14ac:dyDescent="0.3">
      <c r="D1362" s="5"/>
    </row>
    <row r="1363" spans="4:4" x14ac:dyDescent="0.3">
      <c r="D1363" s="5"/>
    </row>
    <row r="1364" spans="4:4" x14ac:dyDescent="0.3">
      <c r="D1364" s="5"/>
    </row>
    <row r="1365" spans="4:4" x14ac:dyDescent="0.3">
      <c r="D1365" s="5"/>
    </row>
    <row r="1366" spans="4:4" x14ac:dyDescent="0.3">
      <c r="D1366" s="5"/>
    </row>
    <row r="1367" spans="4:4" x14ac:dyDescent="0.3">
      <c r="D1367" s="5"/>
    </row>
    <row r="1368" spans="4:4" x14ac:dyDescent="0.3">
      <c r="D1368" s="5"/>
    </row>
    <row r="1369" spans="4:4" x14ac:dyDescent="0.3">
      <c r="D1369" s="5"/>
    </row>
    <row r="1370" spans="4:4" x14ac:dyDescent="0.3">
      <c r="D1370" s="5"/>
    </row>
    <row r="1371" spans="4:4" x14ac:dyDescent="0.3">
      <c r="D1371" s="5"/>
    </row>
    <row r="1372" spans="4:4" x14ac:dyDescent="0.3">
      <c r="D1372" s="5"/>
    </row>
    <row r="1373" spans="4:4" x14ac:dyDescent="0.3">
      <c r="D1373" s="5"/>
    </row>
    <row r="1374" spans="4:4" x14ac:dyDescent="0.3">
      <c r="D1374" s="5"/>
    </row>
    <row r="1375" spans="4:4" x14ac:dyDescent="0.3">
      <c r="D1375" s="5"/>
    </row>
    <row r="1376" spans="4:4" x14ac:dyDescent="0.3">
      <c r="D1376" s="5"/>
    </row>
    <row r="1377" spans="4:4" x14ac:dyDescent="0.3">
      <c r="D1377" s="5"/>
    </row>
    <row r="1378" spans="4:4" x14ac:dyDescent="0.3">
      <c r="D1378" s="5"/>
    </row>
    <row r="1379" spans="4:4" x14ac:dyDescent="0.3">
      <c r="D1379" s="5"/>
    </row>
    <row r="1380" spans="4:4" x14ac:dyDescent="0.3">
      <c r="D1380" s="5"/>
    </row>
    <row r="1381" spans="4:4" x14ac:dyDescent="0.3">
      <c r="D1381" s="5"/>
    </row>
    <row r="1382" spans="4:4" x14ac:dyDescent="0.3">
      <c r="D1382" s="5"/>
    </row>
    <row r="1383" spans="4:4" x14ac:dyDescent="0.3">
      <c r="D1383" s="5"/>
    </row>
    <row r="1384" spans="4:4" x14ac:dyDescent="0.3">
      <c r="D1384" s="5"/>
    </row>
    <row r="1385" spans="4:4" x14ac:dyDescent="0.3">
      <c r="D1385" s="5"/>
    </row>
    <row r="1386" spans="4:4" x14ac:dyDescent="0.3">
      <c r="D1386" s="5"/>
    </row>
    <row r="1387" spans="4:4" x14ac:dyDescent="0.3">
      <c r="D1387" s="5"/>
    </row>
    <row r="1388" spans="4:4" x14ac:dyDescent="0.3">
      <c r="D1388" s="5"/>
    </row>
    <row r="1389" spans="4:4" x14ac:dyDescent="0.3">
      <c r="D1389" s="5"/>
    </row>
    <row r="1390" spans="4:4" x14ac:dyDescent="0.3">
      <c r="D1390" s="5"/>
    </row>
    <row r="1391" spans="4:4" x14ac:dyDescent="0.3">
      <c r="D1391" s="5"/>
    </row>
    <row r="1392" spans="4:4" x14ac:dyDescent="0.3">
      <c r="D1392" s="5"/>
    </row>
    <row r="1393" spans="4:4" x14ac:dyDescent="0.3">
      <c r="D1393" s="5"/>
    </row>
    <row r="1394" spans="4:4" x14ac:dyDescent="0.3">
      <c r="D1394" s="5"/>
    </row>
    <row r="1395" spans="4:4" x14ac:dyDescent="0.3">
      <c r="D1395" s="5"/>
    </row>
    <row r="1396" spans="4:4" x14ac:dyDescent="0.3">
      <c r="D1396" s="5"/>
    </row>
    <row r="1397" spans="4:4" x14ac:dyDescent="0.3">
      <c r="D1397" s="5"/>
    </row>
    <row r="1398" spans="4:4" x14ac:dyDescent="0.3">
      <c r="D1398" s="5"/>
    </row>
    <row r="1399" spans="4:4" x14ac:dyDescent="0.3">
      <c r="D1399" s="5"/>
    </row>
    <row r="1400" spans="4:4" x14ac:dyDescent="0.3">
      <c r="D1400" s="5"/>
    </row>
    <row r="1401" spans="4:4" x14ac:dyDescent="0.3">
      <c r="D1401" s="5"/>
    </row>
    <row r="1402" spans="4:4" x14ac:dyDescent="0.3">
      <c r="D1402" s="5"/>
    </row>
    <row r="1403" spans="4:4" x14ac:dyDescent="0.3">
      <c r="D1403" s="5"/>
    </row>
    <row r="1404" spans="4:4" x14ac:dyDescent="0.3">
      <c r="D1404" s="5"/>
    </row>
    <row r="1405" spans="4:4" x14ac:dyDescent="0.3">
      <c r="D1405" s="5"/>
    </row>
    <row r="1406" spans="4:4" x14ac:dyDescent="0.3">
      <c r="D1406" s="5"/>
    </row>
    <row r="1407" spans="4:4" x14ac:dyDescent="0.3">
      <c r="D1407" s="5"/>
    </row>
    <row r="1408" spans="4:4" x14ac:dyDescent="0.3">
      <c r="D1408" s="5"/>
    </row>
    <row r="1409" spans="4:4" x14ac:dyDescent="0.3">
      <c r="D1409" s="5"/>
    </row>
    <row r="1410" spans="4:4" x14ac:dyDescent="0.3">
      <c r="D1410" s="5"/>
    </row>
    <row r="1411" spans="4:4" x14ac:dyDescent="0.3">
      <c r="D1411" s="5"/>
    </row>
    <row r="1412" spans="4:4" x14ac:dyDescent="0.3">
      <c r="D1412" s="5"/>
    </row>
    <row r="1413" spans="4:4" x14ac:dyDescent="0.3">
      <c r="D1413" s="5"/>
    </row>
    <row r="1414" spans="4:4" x14ac:dyDescent="0.3">
      <c r="D1414" s="5"/>
    </row>
    <row r="1415" spans="4:4" x14ac:dyDescent="0.3">
      <c r="D1415" s="5"/>
    </row>
    <row r="1416" spans="4:4" x14ac:dyDescent="0.3">
      <c r="D1416" s="5"/>
    </row>
    <row r="1417" spans="4:4" x14ac:dyDescent="0.3">
      <c r="D1417" s="5"/>
    </row>
    <row r="1418" spans="4:4" x14ac:dyDescent="0.3">
      <c r="D1418" s="5"/>
    </row>
    <row r="1419" spans="4:4" x14ac:dyDescent="0.3">
      <c r="D1419" s="5"/>
    </row>
    <row r="1420" spans="4:4" x14ac:dyDescent="0.3">
      <c r="D1420" s="5"/>
    </row>
    <row r="1421" spans="4:4" x14ac:dyDescent="0.3">
      <c r="D1421" s="5"/>
    </row>
    <row r="1422" spans="4:4" x14ac:dyDescent="0.3">
      <c r="D1422" s="5"/>
    </row>
    <row r="1423" spans="4:4" x14ac:dyDescent="0.3">
      <c r="D1423" s="5"/>
    </row>
    <row r="1424" spans="4:4" x14ac:dyDescent="0.3">
      <c r="D1424" s="5"/>
    </row>
    <row r="1425" spans="4:4" x14ac:dyDescent="0.3">
      <c r="D1425" s="5"/>
    </row>
    <row r="1426" spans="4:4" x14ac:dyDescent="0.3">
      <c r="D1426" s="5"/>
    </row>
    <row r="1427" spans="4:4" x14ac:dyDescent="0.3">
      <c r="D1427" s="5"/>
    </row>
    <row r="1428" spans="4:4" x14ac:dyDescent="0.3">
      <c r="D1428" s="5"/>
    </row>
    <row r="1429" spans="4:4" x14ac:dyDescent="0.3">
      <c r="D1429" s="5"/>
    </row>
    <row r="1430" spans="4:4" x14ac:dyDescent="0.3">
      <c r="D1430" s="5"/>
    </row>
    <row r="1431" spans="4:4" x14ac:dyDescent="0.3">
      <c r="D1431" s="5"/>
    </row>
    <row r="1432" spans="4:4" x14ac:dyDescent="0.3">
      <c r="D1432" s="5"/>
    </row>
    <row r="1433" spans="4:4" x14ac:dyDescent="0.3">
      <c r="D1433" s="5"/>
    </row>
    <row r="1434" spans="4:4" x14ac:dyDescent="0.3">
      <c r="D1434" s="5"/>
    </row>
    <row r="1435" spans="4:4" x14ac:dyDescent="0.3">
      <c r="D1435" s="5"/>
    </row>
    <row r="1436" spans="4:4" x14ac:dyDescent="0.3">
      <c r="D1436" s="5"/>
    </row>
    <row r="1437" spans="4:4" x14ac:dyDescent="0.3">
      <c r="D1437" s="5"/>
    </row>
    <row r="1438" spans="4:4" x14ac:dyDescent="0.3">
      <c r="D1438" s="5"/>
    </row>
    <row r="1439" spans="4:4" x14ac:dyDescent="0.3">
      <c r="D1439" s="5"/>
    </row>
    <row r="1440" spans="4:4" x14ac:dyDescent="0.3">
      <c r="D1440" s="5"/>
    </row>
    <row r="1441" spans="4:4" x14ac:dyDescent="0.3">
      <c r="D1441" s="5"/>
    </row>
    <row r="1442" spans="4:4" x14ac:dyDescent="0.3">
      <c r="D1442" s="5"/>
    </row>
    <row r="1443" spans="4:4" x14ac:dyDescent="0.3">
      <c r="D1443" s="5"/>
    </row>
    <row r="1444" spans="4:4" x14ac:dyDescent="0.3">
      <c r="D1444" s="5"/>
    </row>
    <row r="1445" spans="4:4" x14ac:dyDescent="0.3">
      <c r="D1445" s="5"/>
    </row>
    <row r="1446" spans="4:4" x14ac:dyDescent="0.3">
      <c r="D1446" s="5"/>
    </row>
    <row r="1447" spans="4:4" x14ac:dyDescent="0.3">
      <c r="D1447" s="5"/>
    </row>
    <row r="1448" spans="4:4" x14ac:dyDescent="0.3">
      <c r="D1448" s="5"/>
    </row>
    <row r="1449" spans="4:4" x14ac:dyDescent="0.3">
      <c r="D1449" s="5"/>
    </row>
    <row r="1450" spans="4:4" x14ac:dyDescent="0.3">
      <c r="D1450" s="5"/>
    </row>
    <row r="1451" spans="4:4" x14ac:dyDescent="0.3">
      <c r="D1451" s="5"/>
    </row>
    <row r="1452" spans="4:4" x14ac:dyDescent="0.3">
      <c r="D1452" s="5"/>
    </row>
    <row r="1453" spans="4:4" x14ac:dyDescent="0.3">
      <c r="D1453" s="5"/>
    </row>
    <row r="1454" spans="4:4" x14ac:dyDescent="0.3">
      <c r="D1454" s="5"/>
    </row>
    <row r="1455" spans="4:4" x14ac:dyDescent="0.3">
      <c r="D1455" s="5"/>
    </row>
    <row r="1456" spans="4:4" x14ac:dyDescent="0.3">
      <c r="D1456" s="5"/>
    </row>
    <row r="1457" spans="4:4" x14ac:dyDescent="0.3">
      <c r="D1457" s="5"/>
    </row>
    <row r="1458" spans="4:4" x14ac:dyDescent="0.3">
      <c r="D1458" s="5"/>
    </row>
    <row r="1459" spans="4:4" x14ac:dyDescent="0.3">
      <c r="D1459" s="5"/>
    </row>
    <row r="1460" spans="4:4" x14ac:dyDescent="0.3">
      <c r="D1460" s="5"/>
    </row>
    <row r="1461" spans="4:4" x14ac:dyDescent="0.3">
      <c r="D1461" s="5"/>
    </row>
    <row r="1462" spans="4:4" x14ac:dyDescent="0.3">
      <c r="D1462" s="5"/>
    </row>
    <row r="1463" spans="4:4" x14ac:dyDescent="0.3">
      <c r="D1463" s="5"/>
    </row>
    <row r="1464" spans="4:4" x14ac:dyDescent="0.3">
      <c r="D1464" s="5"/>
    </row>
    <row r="1465" spans="4:4" x14ac:dyDescent="0.3">
      <c r="D1465" s="5"/>
    </row>
    <row r="1466" spans="4:4" x14ac:dyDescent="0.3">
      <c r="D1466" s="5"/>
    </row>
    <row r="1467" spans="4:4" x14ac:dyDescent="0.3">
      <c r="D1467" s="5"/>
    </row>
    <row r="1468" spans="4:4" x14ac:dyDescent="0.3">
      <c r="D1468" s="5"/>
    </row>
    <row r="1469" spans="4:4" x14ac:dyDescent="0.3">
      <c r="D1469" s="5"/>
    </row>
    <row r="1470" spans="4:4" x14ac:dyDescent="0.3">
      <c r="D1470" s="5"/>
    </row>
    <row r="1471" spans="4:4" x14ac:dyDescent="0.3">
      <c r="D1471" s="5"/>
    </row>
    <row r="1472" spans="4:4" x14ac:dyDescent="0.3">
      <c r="D1472" s="5"/>
    </row>
    <row r="1473" spans="4:4" x14ac:dyDescent="0.3">
      <c r="D1473" s="5"/>
    </row>
    <row r="1474" spans="4:4" x14ac:dyDescent="0.3">
      <c r="D1474" s="5"/>
    </row>
    <row r="1475" spans="4:4" x14ac:dyDescent="0.3">
      <c r="D1475" s="5"/>
    </row>
    <row r="1476" spans="4:4" x14ac:dyDescent="0.3">
      <c r="D1476" s="5"/>
    </row>
    <row r="1477" spans="4:4" x14ac:dyDescent="0.3">
      <c r="D1477" s="5"/>
    </row>
    <row r="1478" spans="4:4" x14ac:dyDescent="0.3">
      <c r="D1478" s="5"/>
    </row>
    <row r="1479" spans="4:4" x14ac:dyDescent="0.3">
      <c r="D1479" s="5"/>
    </row>
    <row r="1480" spans="4:4" x14ac:dyDescent="0.3">
      <c r="D1480" s="5"/>
    </row>
    <row r="1481" spans="4:4" x14ac:dyDescent="0.3">
      <c r="D1481" s="5"/>
    </row>
    <row r="1482" spans="4:4" x14ac:dyDescent="0.3">
      <c r="D1482" s="5"/>
    </row>
    <row r="1483" spans="4:4" x14ac:dyDescent="0.3">
      <c r="D1483" s="5"/>
    </row>
    <row r="1484" spans="4:4" x14ac:dyDescent="0.3">
      <c r="D1484" s="5"/>
    </row>
    <row r="1485" spans="4:4" x14ac:dyDescent="0.3">
      <c r="D1485" s="5"/>
    </row>
    <row r="1486" spans="4:4" x14ac:dyDescent="0.3">
      <c r="D1486" s="5"/>
    </row>
    <row r="1487" spans="4:4" x14ac:dyDescent="0.3">
      <c r="D1487" s="5"/>
    </row>
    <row r="1488" spans="4:4" x14ac:dyDescent="0.3">
      <c r="D1488" s="5"/>
    </row>
    <row r="1489" spans="4:4" x14ac:dyDescent="0.3">
      <c r="D1489" s="5"/>
    </row>
    <row r="1490" spans="4:4" x14ac:dyDescent="0.3">
      <c r="D1490" s="5"/>
    </row>
    <row r="1491" spans="4:4" x14ac:dyDescent="0.3">
      <c r="D1491" s="5"/>
    </row>
    <row r="1492" spans="4:4" x14ac:dyDescent="0.3">
      <c r="D1492" s="5"/>
    </row>
    <row r="1493" spans="4:4" x14ac:dyDescent="0.3">
      <c r="D1493" s="5"/>
    </row>
    <row r="1494" spans="4:4" x14ac:dyDescent="0.3">
      <c r="D1494" s="5"/>
    </row>
    <row r="1495" spans="4:4" x14ac:dyDescent="0.3">
      <c r="D1495" s="5"/>
    </row>
    <row r="1496" spans="4:4" x14ac:dyDescent="0.3">
      <c r="D1496" s="5"/>
    </row>
    <row r="1497" spans="4:4" x14ac:dyDescent="0.3">
      <c r="D1497" s="5"/>
    </row>
    <row r="1498" spans="4:4" x14ac:dyDescent="0.3">
      <c r="D1498" s="5"/>
    </row>
    <row r="1499" spans="4:4" x14ac:dyDescent="0.3">
      <c r="D1499" s="5"/>
    </row>
    <row r="1500" spans="4:4" x14ac:dyDescent="0.3">
      <c r="D1500" s="5"/>
    </row>
    <row r="1501" spans="4:4" x14ac:dyDescent="0.3">
      <c r="D1501" s="5"/>
    </row>
    <row r="1502" spans="4:4" x14ac:dyDescent="0.3">
      <c r="D1502" s="5"/>
    </row>
    <row r="1503" spans="4:4" x14ac:dyDescent="0.3">
      <c r="D1503" s="5"/>
    </row>
    <row r="1504" spans="4:4" x14ac:dyDescent="0.3">
      <c r="D1504" s="5"/>
    </row>
    <row r="1505" spans="4:4" x14ac:dyDescent="0.3">
      <c r="D1505" s="5"/>
    </row>
    <row r="1506" spans="4:4" x14ac:dyDescent="0.3">
      <c r="D1506" s="5"/>
    </row>
    <row r="1507" spans="4:4" x14ac:dyDescent="0.3">
      <c r="D1507" s="5"/>
    </row>
    <row r="1508" spans="4:4" x14ac:dyDescent="0.3">
      <c r="D1508" s="5"/>
    </row>
    <row r="1509" spans="4:4" x14ac:dyDescent="0.3">
      <c r="D1509" s="5"/>
    </row>
    <row r="1510" spans="4:4" x14ac:dyDescent="0.3">
      <c r="D1510" s="5"/>
    </row>
    <row r="1511" spans="4:4" x14ac:dyDescent="0.3">
      <c r="D1511" s="5"/>
    </row>
    <row r="1512" spans="4:4" x14ac:dyDescent="0.3">
      <c r="D1512" s="5"/>
    </row>
    <row r="1513" spans="4:4" x14ac:dyDescent="0.3">
      <c r="D1513" s="5"/>
    </row>
    <row r="1514" spans="4:4" x14ac:dyDescent="0.3">
      <c r="D1514" s="5"/>
    </row>
    <row r="1515" spans="4:4" x14ac:dyDescent="0.3">
      <c r="D1515" s="5"/>
    </row>
    <row r="1516" spans="4:4" x14ac:dyDescent="0.3">
      <c r="D1516" s="5"/>
    </row>
    <row r="1517" spans="4:4" x14ac:dyDescent="0.3">
      <c r="D1517" s="5"/>
    </row>
    <row r="1518" spans="4:4" x14ac:dyDescent="0.3">
      <c r="D1518" s="5"/>
    </row>
    <row r="1519" spans="4:4" x14ac:dyDescent="0.3">
      <c r="D1519" s="5"/>
    </row>
    <row r="1520" spans="4:4" x14ac:dyDescent="0.3">
      <c r="D1520" s="5"/>
    </row>
    <row r="1521" spans="4:4" x14ac:dyDescent="0.3">
      <c r="D1521" s="5"/>
    </row>
    <row r="1522" spans="4:4" x14ac:dyDescent="0.3">
      <c r="D1522" s="5"/>
    </row>
    <row r="1523" spans="4:4" x14ac:dyDescent="0.3">
      <c r="D1523" s="5"/>
    </row>
    <row r="1524" spans="4:4" x14ac:dyDescent="0.3">
      <c r="D1524" s="5"/>
    </row>
    <row r="1525" spans="4:4" x14ac:dyDescent="0.3">
      <c r="D1525" s="5"/>
    </row>
    <row r="1526" spans="4:4" x14ac:dyDescent="0.3">
      <c r="D1526" s="5"/>
    </row>
    <row r="1527" spans="4:4" x14ac:dyDescent="0.3">
      <c r="D1527" s="5"/>
    </row>
    <row r="1528" spans="4:4" x14ac:dyDescent="0.3">
      <c r="D1528" s="5"/>
    </row>
    <row r="1529" spans="4:4" x14ac:dyDescent="0.3">
      <c r="D1529" s="5"/>
    </row>
    <row r="1530" spans="4:4" x14ac:dyDescent="0.3">
      <c r="D1530" s="5"/>
    </row>
    <row r="1531" spans="4:4" x14ac:dyDescent="0.3">
      <c r="D1531" s="5"/>
    </row>
    <row r="1532" spans="4:4" x14ac:dyDescent="0.3">
      <c r="D1532" s="5"/>
    </row>
    <row r="1533" spans="4:4" x14ac:dyDescent="0.3">
      <c r="D1533" s="5"/>
    </row>
    <row r="1534" spans="4:4" x14ac:dyDescent="0.3">
      <c r="D1534" s="5"/>
    </row>
    <row r="1535" spans="4:4" x14ac:dyDescent="0.3">
      <c r="D1535" s="5"/>
    </row>
    <row r="1536" spans="4:4" x14ac:dyDescent="0.3">
      <c r="D1536" s="5"/>
    </row>
    <row r="1537" spans="4:4" x14ac:dyDescent="0.3">
      <c r="D1537" s="5"/>
    </row>
    <row r="1538" spans="4:4" x14ac:dyDescent="0.3">
      <c r="D1538" s="5"/>
    </row>
    <row r="1539" spans="4:4" x14ac:dyDescent="0.3">
      <c r="D1539" s="5"/>
    </row>
    <row r="1540" spans="4:4" x14ac:dyDescent="0.3">
      <c r="D1540" s="5"/>
    </row>
    <row r="1541" spans="4:4" x14ac:dyDescent="0.3">
      <c r="D1541" s="5"/>
    </row>
    <row r="1542" spans="4:4" x14ac:dyDescent="0.3">
      <c r="D1542" s="5"/>
    </row>
    <row r="1543" spans="4:4" x14ac:dyDescent="0.3">
      <c r="D1543" s="5"/>
    </row>
    <row r="1544" spans="4:4" x14ac:dyDescent="0.3">
      <c r="D1544" s="5"/>
    </row>
    <row r="1545" spans="4:4" x14ac:dyDescent="0.3">
      <c r="D1545" s="5"/>
    </row>
    <row r="1546" spans="4:4" x14ac:dyDescent="0.3">
      <c r="D1546" s="5"/>
    </row>
    <row r="1547" spans="4:4" x14ac:dyDescent="0.3">
      <c r="D1547" s="5"/>
    </row>
    <row r="1548" spans="4:4" x14ac:dyDescent="0.3">
      <c r="D1548" s="5"/>
    </row>
    <row r="1549" spans="4:4" x14ac:dyDescent="0.3">
      <c r="D1549" s="5"/>
    </row>
    <row r="1550" spans="4:4" x14ac:dyDescent="0.3">
      <c r="D1550" s="5"/>
    </row>
    <row r="1551" spans="4:4" x14ac:dyDescent="0.3">
      <c r="D1551" s="5"/>
    </row>
    <row r="1552" spans="4:4" x14ac:dyDescent="0.3">
      <c r="D1552" s="5"/>
    </row>
    <row r="1553" spans="4:4" x14ac:dyDescent="0.3">
      <c r="D1553" s="5"/>
    </row>
    <row r="1554" spans="4:4" x14ac:dyDescent="0.3">
      <c r="D1554" s="5"/>
    </row>
    <row r="1555" spans="4:4" x14ac:dyDescent="0.3">
      <c r="D1555" s="5"/>
    </row>
    <row r="1556" spans="4:4" x14ac:dyDescent="0.3">
      <c r="D1556" s="5"/>
    </row>
    <row r="1557" spans="4:4" x14ac:dyDescent="0.3">
      <c r="D1557" s="5"/>
    </row>
    <row r="1558" spans="4:4" x14ac:dyDescent="0.3">
      <c r="D1558" s="5"/>
    </row>
    <row r="1559" spans="4:4" x14ac:dyDescent="0.3">
      <c r="D1559" s="5"/>
    </row>
    <row r="1560" spans="4:4" x14ac:dyDescent="0.3">
      <c r="D1560" s="5"/>
    </row>
    <row r="1561" spans="4:4" x14ac:dyDescent="0.3">
      <c r="D1561" s="5"/>
    </row>
    <row r="1562" spans="4:4" x14ac:dyDescent="0.3">
      <c r="D1562" s="5"/>
    </row>
    <row r="1563" spans="4:4" x14ac:dyDescent="0.3">
      <c r="D1563" s="5"/>
    </row>
    <row r="1564" spans="4:4" x14ac:dyDescent="0.3">
      <c r="D1564" s="5"/>
    </row>
    <row r="1565" spans="4:4" x14ac:dyDescent="0.3">
      <c r="D1565" s="5"/>
    </row>
    <row r="1566" spans="4:4" x14ac:dyDescent="0.3">
      <c r="D1566" s="5"/>
    </row>
    <row r="1567" spans="4:4" x14ac:dyDescent="0.3">
      <c r="D1567" s="5"/>
    </row>
    <row r="1568" spans="4:4" x14ac:dyDescent="0.3">
      <c r="D1568" s="5"/>
    </row>
    <row r="1569" spans="4:4" x14ac:dyDescent="0.3">
      <c r="D1569" s="5"/>
    </row>
    <row r="1570" spans="4:4" x14ac:dyDescent="0.3">
      <c r="D1570" s="5"/>
    </row>
    <row r="1571" spans="4:4" x14ac:dyDescent="0.3">
      <c r="D1571" s="5"/>
    </row>
    <row r="1572" spans="4:4" x14ac:dyDescent="0.3">
      <c r="D1572" s="5"/>
    </row>
    <row r="1573" spans="4:4" x14ac:dyDescent="0.3">
      <c r="D1573" s="5"/>
    </row>
    <row r="1574" spans="4:4" x14ac:dyDescent="0.3">
      <c r="D1574" s="5"/>
    </row>
    <row r="1575" spans="4:4" x14ac:dyDescent="0.3">
      <c r="D1575" s="5"/>
    </row>
    <row r="1576" spans="4:4" x14ac:dyDescent="0.3">
      <c r="D1576" s="5"/>
    </row>
    <row r="1577" spans="4:4" x14ac:dyDescent="0.3">
      <c r="D1577" s="5"/>
    </row>
    <row r="1578" spans="4:4" x14ac:dyDescent="0.3">
      <c r="D1578" s="5"/>
    </row>
    <row r="1579" spans="4:4" x14ac:dyDescent="0.3">
      <c r="D1579" s="5"/>
    </row>
    <row r="1580" spans="4:4" x14ac:dyDescent="0.3">
      <c r="D1580" s="5"/>
    </row>
    <row r="1581" spans="4:4" x14ac:dyDescent="0.3">
      <c r="D1581" s="5"/>
    </row>
    <row r="1582" spans="4:4" x14ac:dyDescent="0.3">
      <c r="D1582" s="5"/>
    </row>
    <row r="1583" spans="4:4" x14ac:dyDescent="0.3">
      <c r="D1583" s="5"/>
    </row>
    <row r="1584" spans="4:4" x14ac:dyDescent="0.3">
      <c r="D1584" s="5"/>
    </row>
    <row r="1585" spans="4:4" x14ac:dyDescent="0.3">
      <c r="D1585" s="5"/>
    </row>
    <row r="1586" spans="4:4" x14ac:dyDescent="0.3">
      <c r="D1586" s="5"/>
    </row>
    <row r="1587" spans="4:4" x14ac:dyDescent="0.3">
      <c r="D1587" s="5"/>
    </row>
    <row r="1588" spans="4:4" x14ac:dyDescent="0.3">
      <c r="D1588" s="5"/>
    </row>
    <row r="1589" spans="4:4" x14ac:dyDescent="0.3">
      <c r="D1589" s="5"/>
    </row>
    <row r="1590" spans="4:4" x14ac:dyDescent="0.3">
      <c r="D1590" s="5"/>
    </row>
    <row r="1591" spans="4:4" x14ac:dyDescent="0.3">
      <c r="D1591" s="5"/>
    </row>
    <row r="1592" spans="4:4" x14ac:dyDescent="0.3">
      <c r="D1592" s="5"/>
    </row>
    <row r="1593" spans="4:4" x14ac:dyDescent="0.3">
      <c r="D1593" s="5"/>
    </row>
    <row r="1594" spans="4:4" x14ac:dyDescent="0.3">
      <c r="D1594" s="5"/>
    </row>
    <row r="1595" spans="4:4" x14ac:dyDescent="0.3">
      <c r="D1595" s="5"/>
    </row>
    <row r="1596" spans="4:4" x14ac:dyDescent="0.3">
      <c r="D1596" s="5"/>
    </row>
    <row r="1597" spans="4:4" x14ac:dyDescent="0.3">
      <c r="D1597" s="5"/>
    </row>
    <row r="1598" spans="4:4" x14ac:dyDescent="0.3">
      <c r="D1598" s="5"/>
    </row>
    <row r="1599" spans="4:4" x14ac:dyDescent="0.3">
      <c r="D1599" s="5"/>
    </row>
    <row r="1600" spans="4:4" x14ac:dyDescent="0.3">
      <c r="D1600" s="5"/>
    </row>
    <row r="1601" spans="4:4" x14ac:dyDescent="0.3">
      <c r="D1601" s="5"/>
    </row>
    <row r="1602" spans="4:4" x14ac:dyDescent="0.3">
      <c r="D1602" s="5"/>
    </row>
    <row r="1603" spans="4:4" x14ac:dyDescent="0.3">
      <c r="D1603" s="5"/>
    </row>
    <row r="1604" spans="4:4" x14ac:dyDescent="0.3">
      <c r="D1604" s="5"/>
    </row>
    <row r="1605" spans="4:4" x14ac:dyDescent="0.3">
      <c r="D1605" s="5"/>
    </row>
    <row r="1606" spans="4:4" x14ac:dyDescent="0.3">
      <c r="D1606" s="5"/>
    </row>
    <row r="1607" spans="4:4" x14ac:dyDescent="0.3">
      <c r="D1607" s="5"/>
    </row>
    <row r="1608" spans="4:4" x14ac:dyDescent="0.3">
      <c r="D1608" s="5"/>
    </row>
    <row r="1609" spans="4:4" x14ac:dyDescent="0.3">
      <c r="D1609" s="5"/>
    </row>
    <row r="1610" spans="4:4" x14ac:dyDescent="0.3">
      <c r="D1610" s="5"/>
    </row>
    <row r="1611" spans="4:4" x14ac:dyDescent="0.3">
      <c r="D1611" s="5"/>
    </row>
    <row r="1612" spans="4:4" x14ac:dyDescent="0.3">
      <c r="D1612" s="5"/>
    </row>
    <row r="1613" spans="4:4" x14ac:dyDescent="0.3">
      <c r="D1613" s="5"/>
    </row>
    <row r="1614" spans="4:4" x14ac:dyDescent="0.3">
      <c r="D1614" s="5"/>
    </row>
    <row r="1615" spans="4:4" x14ac:dyDescent="0.3">
      <c r="D1615" s="5"/>
    </row>
    <row r="1616" spans="4:4" x14ac:dyDescent="0.3">
      <c r="D1616" s="5"/>
    </row>
    <row r="1617" spans="4:4" x14ac:dyDescent="0.3">
      <c r="D1617" s="5"/>
    </row>
    <row r="1618" spans="4:4" x14ac:dyDescent="0.3">
      <c r="D1618" s="5"/>
    </row>
    <row r="1619" spans="4:4" x14ac:dyDescent="0.3">
      <c r="D1619" s="5"/>
    </row>
    <row r="1620" spans="4:4" x14ac:dyDescent="0.3">
      <c r="D1620" s="5"/>
    </row>
    <row r="1621" spans="4:4" x14ac:dyDescent="0.3">
      <c r="D1621" s="5"/>
    </row>
    <row r="1622" spans="4:4" x14ac:dyDescent="0.3">
      <c r="D1622" s="5"/>
    </row>
    <row r="1623" spans="4:4" x14ac:dyDescent="0.3">
      <c r="D1623" s="5"/>
    </row>
    <row r="1624" spans="4:4" x14ac:dyDescent="0.3">
      <c r="D1624" s="5"/>
    </row>
    <row r="1625" spans="4:4" x14ac:dyDescent="0.3">
      <c r="D1625" s="5"/>
    </row>
    <row r="1626" spans="4:4" x14ac:dyDescent="0.3">
      <c r="D1626" s="5"/>
    </row>
    <row r="1627" spans="4:4" x14ac:dyDescent="0.3">
      <c r="D1627" s="5"/>
    </row>
    <row r="1628" spans="4:4" x14ac:dyDescent="0.3">
      <c r="D1628" s="5"/>
    </row>
    <row r="1629" spans="4:4" x14ac:dyDescent="0.3">
      <c r="D1629" s="5"/>
    </row>
    <row r="1630" spans="4:4" x14ac:dyDescent="0.3">
      <c r="D1630" s="5"/>
    </row>
    <row r="1631" spans="4:4" x14ac:dyDescent="0.3">
      <c r="D1631" s="5"/>
    </row>
    <row r="1632" spans="4:4" x14ac:dyDescent="0.3">
      <c r="D1632" s="5"/>
    </row>
    <row r="1633" spans="4:4" x14ac:dyDescent="0.3">
      <c r="D1633" s="5"/>
    </row>
    <row r="1634" spans="4:4" x14ac:dyDescent="0.3">
      <c r="D1634" s="5"/>
    </row>
    <row r="1635" spans="4:4" x14ac:dyDescent="0.3">
      <c r="D1635" s="5"/>
    </row>
    <row r="1636" spans="4:4" x14ac:dyDescent="0.3">
      <c r="D1636" s="5"/>
    </row>
    <row r="1637" spans="4:4" x14ac:dyDescent="0.3">
      <c r="D1637" s="5"/>
    </row>
    <row r="1638" spans="4:4" x14ac:dyDescent="0.3">
      <c r="D1638" s="5"/>
    </row>
    <row r="1639" spans="4:4" x14ac:dyDescent="0.3">
      <c r="D1639" s="5"/>
    </row>
    <row r="1640" spans="4:4" x14ac:dyDescent="0.3">
      <c r="D1640" s="5"/>
    </row>
    <row r="1641" spans="4:4" x14ac:dyDescent="0.3">
      <c r="D1641" s="5"/>
    </row>
    <row r="1642" spans="4:4" x14ac:dyDescent="0.3">
      <c r="D1642" s="5"/>
    </row>
    <row r="1643" spans="4:4" x14ac:dyDescent="0.3">
      <c r="D1643" s="5"/>
    </row>
    <row r="1644" spans="4:4" x14ac:dyDescent="0.3">
      <c r="D1644" s="5"/>
    </row>
    <row r="1645" spans="4:4" x14ac:dyDescent="0.3">
      <c r="D1645" s="5"/>
    </row>
    <row r="1646" spans="4:4" x14ac:dyDescent="0.3">
      <c r="D1646" s="5"/>
    </row>
    <row r="1647" spans="4:4" x14ac:dyDescent="0.3">
      <c r="D1647" s="5"/>
    </row>
    <row r="1648" spans="4:4" x14ac:dyDescent="0.3">
      <c r="D1648" s="5"/>
    </row>
    <row r="1649" spans="4:4" x14ac:dyDescent="0.3">
      <c r="D1649" s="5"/>
    </row>
    <row r="1650" spans="4:4" x14ac:dyDescent="0.3">
      <c r="D1650" s="5"/>
    </row>
    <row r="1651" spans="4:4" x14ac:dyDescent="0.3">
      <c r="D1651" s="5"/>
    </row>
    <row r="1652" spans="4:4" x14ac:dyDescent="0.3">
      <c r="D1652" s="5"/>
    </row>
    <row r="1653" spans="4:4" x14ac:dyDescent="0.3">
      <c r="D1653" s="5"/>
    </row>
    <row r="1654" spans="4:4" x14ac:dyDescent="0.3">
      <c r="D1654" s="5"/>
    </row>
    <row r="1655" spans="4:4" x14ac:dyDescent="0.3">
      <c r="D1655" s="5"/>
    </row>
    <row r="1656" spans="4:4" x14ac:dyDescent="0.3">
      <c r="D1656" s="5"/>
    </row>
    <row r="1657" spans="4:4" x14ac:dyDescent="0.3">
      <c r="D1657" s="5"/>
    </row>
    <row r="1658" spans="4:4" x14ac:dyDescent="0.3">
      <c r="D1658" s="5"/>
    </row>
    <row r="1659" spans="4:4" x14ac:dyDescent="0.3">
      <c r="D1659" s="5"/>
    </row>
    <row r="1660" spans="4:4" x14ac:dyDescent="0.3">
      <c r="D1660" s="5"/>
    </row>
    <row r="1661" spans="4:4" x14ac:dyDescent="0.3">
      <c r="D1661" s="5"/>
    </row>
    <row r="1662" spans="4:4" x14ac:dyDescent="0.3">
      <c r="D1662" s="5"/>
    </row>
    <row r="1663" spans="4:4" x14ac:dyDescent="0.3">
      <c r="D1663" s="5"/>
    </row>
    <row r="1664" spans="4:4" x14ac:dyDescent="0.3">
      <c r="D1664" s="5"/>
    </row>
    <row r="1665" spans="4:4" x14ac:dyDescent="0.3">
      <c r="D1665" s="5"/>
    </row>
    <row r="1666" spans="4:4" x14ac:dyDescent="0.3">
      <c r="D1666" s="5"/>
    </row>
    <row r="1667" spans="4:4" x14ac:dyDescent="0.3">
      <c r="D1667" s="5"/>
    </row>
    <row r="1668" spans="4:4" x14ac:dyDescent="0.3">
      <c r="D1668" s="5"/>
    </row>
    <row r="1669" spans="4:4" x14ac:dyDescent="0.3">
      <c r="D1669" s="5"/>
    </row>
    <row r="1670" spans="4:4" x14ac:dyDescent="0.3">
      <c r="D1670" s="5"/>
    </row>
    <row r="1671" spans="4:4" x14ac:dyDescent="0.3">
      <c r="D1671" s="5"/>
    </row>
    <row r="1672" spans="4:4" x14ac:dyDescent="0.3">
      <c r="D1672" s="5"/>
    </row>
    <row r="1673" spans="4:4" x14ac:dyDescent="0.3">
      <c r="D1673" s="5"/>
    </row>
    <row r="1674" spans="4:4" x14ac:dyDescent="0.3">
      <c r="D1674" s="5"/>
    </row>
    <row r="1675" spans="4:4" x14ac:dyDescent="0.3">
      <c r="D1675" s="5"/>
    </row>
    <row r="1676" spans="4:4" x14ac:dyDescent="0.3">
      <c r="D1676" s="5"/>
    </row>
    <row r="1677" spans="4:4" x14ac:dyDescent="0.3">
      <c r="D1677" s="5"/>
    </row>
    <row r="1678" spans="4:4" x14ac:dyDescent="0.3">
      <c r="D1678" s="5"/>
    </row>
    <row r="1679" spans="4:4" x14ac:dyDescent="0.3">
      <c r="D1679" s="5"/>
    </row>
    <row r="1680" spans="4:4" x14ac:dyDescent="0.3">
      <c r="D1680" s="5"/>
    </row>
    <row r="1681" spans="4:4" x14ac:dyDescent="0.3">
      <c r="D1681" s="5"/>
    </row>
    <row r="1682" spans="4:4" x14ac:dyDescent="0.3">
      <c r="D1682" s="5"/>
    </row>
    <row r="1683" spans="4:4" x14ac:dyDescent="0.3">
      <c r="D1683" s="5"/>
    </row>
    <row r="1684" spans="4:4" x14ac:dyDescent="0.3">
      <c r="D1684" s="5"/>
    </row>
    <row r="1685" spans="4:4" x14ac:dyDescent="0.3">
      <c r="D1685" s="5"/>
    </row>
    <row r="1686" spans="4:4" x14ac:dyDescent="0.3">
      <c r="D1686" s="5"/>
    </row>
    <row r="1687" spans="4:4" x14ac:dyDescent="0.3">
      <c r="D1687" s="5"/>
    </row>
    <row r="1688" spans="4:4" x14ac:dyDescent="0.3">
      <c r="D1688" s="5"/>
    </row>
    <row r="1689" spans="4:4" x14ac:dyDescent="0.3">
      <c r="D1689" s="5"/>
    </row>
    <row r="1690" spans="4:4" x14ac:dyDescent="0.3">
      <c r="D1690" s="5"/>
    </row>
    <row r="1691" spans="4:4" x14ac:dyDescent="0.3">
      <c r="D1691" s="5"/>
    </row>
    <row r="1692" spans="4:4" x14ac:dyDescent="0.3">
      <c r="D1692" s="5"/>
    </row>
    <row r="1693" spans="4:4" x14ac:dyDescent="0.3">
      <c r="D1693" s="5"/>
    </row>
    <row r="1694" spans="4:4" x14ac:dyDescent="0.3">
      <c r="D1694" s="5"/>
    </row>
    <row r="1695" spans="4:4" x14ac:dyDescent="0.3">
      <c r="D1695" s="5"/>
    </row>
    <row r="1696" spans="4:4" x14ac:dyDescent="0.3">
      <c r="D1696" s="5"/>
    </row>
    <row r="1697" spans="4:4" x14ac:dyDescent="0.3">
      <c r="D1697" s="5"/>
    </row>
    <row r="1698" spans="4:4" x14ac:dyDescent="0.3">
      <c r="D1698" s="5"/>
    </row>
    <row r="1699" spans="4:4" x14ac:dyDescent="0.3">
      <c r="D1699" s="5"/>
    </row>
    <row r="1700" spans="4:4" x14ac:dyDescent="0.3">
      <c r="D1700" s="5"/>
    </row>
    <row r="1701" spans="4:4" x14ac:dyDescent="0.3">
      <c r="D1701" s="5"/>
    </row>
    <row r="1702" spans="4:4" x14ac:dyDescent="0.3">
      <c r="D1702" s="5"/>
    </row>
    <row r="1703" spans="4:4" x14ac:dyDescent="0.3">
      <c r="D1703" s="5"/>
    </row>
    <row r="1704" spans="4:4" x14ac:dyDescent="0.3">
      <c r="D1704" s="5"/>
    </row>
    <row r="1705" spans="4:4" x14ac:dyDescent="0.3">
      <c r="D1705" s="5"/>
    </row>
    <row r="1706" spans="4:4" x14ac:dyDescent="0.3">
      <c r="D1706" s="5"/>
    </row>
    <row r="1707" spans="4:4" x14ac:dyDescent="0.3">
      <c r="D1707" s="5"/>
    </row>
    <row r="1708" spans="4:4" x14ac:dyDescent="0.3">
      <c r="D1708" s="5"/>
    </row>
    <row r="1709" spans="4:4" x14ac:dyDescent="0.3">
      <c r="D1709" s="5"/>
    </row>
    <row r="1710" spans="4:4" x14ac:dyDescent="0.3">
      <c r="D1710" s="5"/>
    </row>
    <row r="1711" spans="4:4" x14ac:dyDescent="0.3">
      <c r="D1711" s="5"/>
    </row>
    <row r="1712" spans="4:4" x14ac:dyDescent="0.3">
      <c r="D1712" s="5"/>
    </row>
    <row r="1713" spans="4:4" x14ac:dyDescent="0.3">
      <c r="D1713" s="5"/>
    </row>
    <row r="1714" spans="4:4" x14ac:dyDescent="0.3">
      <c r="D1714" s="5"/>
    </row>
    <row r="1715" spans="4:4" x14ac:dyDescent="0.3">
      <c r="D1715" s="5"/>
    </row>
    <row r="1716" spans="4:4" x14ac:dyDescent="0.3">
      <c r="D1716" s="5"/>
    </row>
    <row r="1717" spans="4:4" x14ac:dyDescent="0.3">
      <c r="D1717" s="5"/>
    </row>
    <row r="1718" spans="4:4" x14ac:dyDescent="0.3">
      <c r="D1718" s="5"/>
    </row>
    <row r="1719" spans="4:4" x14ac:dyDescent="0.3">
      <c r="D1719" s="5"/>
    </row>
    <row r="1720" spans="4:4" x14ac:dyDescent="0.3">
      <c r="D1720" s="5"/>
    </row>
    <row r="1721" spans="4:4" x14ac:dyDescent="0.3">
      <c r="D1721" s="5"/>
    </row>
    <row r="1722" spans="4:4" x14ac:dyDescent="0.3">
      <c r="D1722" s="5"/>
    </row>
    <row r="1723" spans="4:4" x14ac:dyDescent="0.3">
      <c r="D1723" s="5"/>
    </row>
    <row r="1724" spans="4:4" x14ac:dyDescent="0.3">
      <c r="D1724" s="5"/>
    </row>
    <row r="1725" spans="4:4" x14ac:dyDescent="0.3">
      <c r="D1725" s="5"/>
    </row>
    <row r="1726" spans="4:4" x14ac:dyDescent="0.3">
      <c r="D1726" s="5"/>
    </row>
    <row r="1727" spans="4:4" x14ac:dyDescent="0.3">
      <c r="D1727" s="5"/>
    </row>
    <row r="1728" spans="4:4" x14ac:dyDescent="0.3">
      <c r="D1728" s="5"/>
    </row>
    <row r="1729" spans="4:4" x14ac:dyDescent="0.3">
      <c r="D1729" s="5"/>
    </row>
    <row r="1730" spans="4:4" x14ac:dyDescent="0.3">
      <c r="D1730" s="5"/>
    </row>
    <row r="1731" spans="4:4" x14ac:dyDescent="0.3">
      <c r="D1731" s="5"/>
    </row>
    <row r="1732" spans="4:4" x14ac:dyDescent="0.3">
      <c r="D1732" s="5"/>
    </row>
    <row r="1733" spans="4:4" x14ac:dyDescent="0.3">
      <c r="D1733" s="5"/>
    </row>
    <row r="1734" spans="4:4" x14ac:dyDescent="0.3">
      <c r="D1734" s="5"/>
    </row>
    <row r="1735" spans="4:4" x14ac:dyDescent="0.3">
      <c r="D1735" s="5"/>
    </row>
    <row r="1736" spans="4:4" x14ac:dyDescent="0.3">
      <c r="D1736" s="5"/>
    </row>
    <row r="1737" spans="4:4" x14ac:dyDescent="0.3">
      <c r="D1737" s="5"/>
    </row>
    <row r="1738" spans="4:4" x14ac:dyDescent="0.3">
      <c r="D1738" s="5"/>
    </row>
    <row r="1739" spans="4:4" x14ac:dyDescent="0.3">
      <c r="D1739" s="5"/>
    </row>
    <row r="1740" spans="4:4" x14ac:dyDescent="0.3">
      <c r="D1740" s="5"/>
    </row>
    <row r="1741" spans="4:4" x14ac:dyDescent="0.3">
      <c r="D1741" s="5"/>
    </row>
    <row r="1742" spans="4:4" x14ac:dyDescent="0.3">
      <c r="D1742" s="5"/>
    </row>
    <row r="1743" spans="4:4" x14ac:dyDescent="0.3">
      <c r="D1743" s="5"/>
    </row>
    <row r="1744" spans="4:4" x14ac:dyDescent="0.3">
      <c r="D1744" s="5"/>
    </row>
    <row r="1745" spans="4:4" x14ac:dyDescent="0.3">
      <c r="D1745" s="5"/>
    </row>
    <row r="1746" spans="4:4" x14ac:dyDescent="0.3">
      <c r="D1746" s="5"/>
    </row>
    <row r="1747" spans="4:4" x14ac:dyDescent="0.3">
      <c r="D1747" s="5"/>
    </row>
    <row r="1748" spans="4:4" x14ac:dyDescent="0.3">
      <c r="D1748" s="5"/>
    </row>
    <row r="1749" spans="4:4" x14ac:dyDescent="0.3">
      <c r="D1749" s="5"/>
    </row>
    <row r="1750" spans="4:4" x14ac:dyDescent="0.3">
      <c r="D1750" s="5"/>
    </row>
    <row r="1751" spans="4:4" x14ac:dyDescent="0.3">
      <c r="D1751" s="5"/>
    </row>
    <row r="1752" spans="4:4" x14ac:dyDescent="0.3">
      <c r="D1752" s="5"/>
    </row>
    <row r="1753" spans="4:4" x14ac:dyDescent="0.3">
      <c r="D1753" s="5"/>
    </row>
    <row r="1754" spans="4:4" x14ac:dyDescent="0.3">
      <c r="D1754" s="5"/>
    </row>
    <row r="1755" spans="4:4" x14ac:dyDescent="0.3">
      <c r="D1755" s="5"/>
    </row>
    <row r="1756" spans="4:4" x14ac:dyDescent="0.3">
      <c r="D1756" s="5"/>
    </row>
    <row r="1757" spans="4:4" x14ac:dyDescent="0.3">
      <c r="D1757" s="5"/>
    </row>
    <row r="1758" spans="4:4" x14ac:dyDescent="0.3">
      <c r="D1758" s="5"/>
    </row>
    <row r="1759" spans="4:4" x14ac:dyDescent="0.3">
      <c r="D1759" s="5"/>
    </row>
    <row r="1760" spans="4:4" x14ac:dyDescent="0.3">
      <c r="D1760" s="5"/>
    </row>
    <row r="1761" spans="4:4" x14ac:dyDescent="0.3">
      <c r="D1761" s="5"/>
    </row>
    <row r="1762" spans="4:4" x14ac:dyDescent="0.3">
      <c r="D1762" s="5"/>
    </row>
    <row r="1763" spans="4:4" x14ac:dyDescent="0.3">
      <c r="D1763" s="5"/>
    </row>
    <row r="1764" spans="4:4" x14ac:dyDescent="0.3">
      <c r="D1764" s="5"/>
    </row>
    <row r="1765" spans="4:4" x14ac:dyDescent="0.3">
      <c r="D1765" s="5"/>
    </row>
    <row r="1766" spans="4:4" x14ac:dyDescent="0.3">
      <c r="D1766" s="5"/>
    </row>
    <row r="1767" spans="4:4" x14ac:dyDescent="0.3">
      <c r="D1767" s="5"/>
    </row>
    <row r="1768" spans="4:4" x14ac:dyDescent="0.3">
      <c r="D1768" s="5"/>
    </row>
    <row r="1769" spans="4:4" x14ac:dyDescent="0.3">
      <c r="D1769" s="5"/>
    </row>
    <row r="1770" spans="4:4" x14ac:dyDescent="0.3">
      <c r="D1770" s="5"/>
    </row>
    <row r="1771" spans="4:4" x14ac:dyDescent="0.3">
      <c r="D1771" s="5"/>
    </row>
    <row r="1772" spans="4:4" x14ac:dyDescent="0.3">
      <c r="D1772" s="5"/>
    </row>
    <row r="1773" spans="4:4" x14ac:dyDescent="0.3">
      <c r="D1773" s="5"/>
    </row>
    <row r="1774" spans="4:4" x14ac:dyDescent="0.3">
      <c r="D1774" s="5"/>
    </row>
    <row r="1775" spans="4:4" x14ac:dyDescent="0.3">
      <c r="D1775" s="5"/>
    </row>
    <row r="1776" spans="4:4" x14ac:dyDescent="0.3">
      <c r="D1776" s="5"/>
    </row>
    <row r="1777" spans="4:4" x14ac:dyDescent="0.3">
      <c r="D1777" s="5"/>
    </row>
    <row r="1778" spans="4:4" x14ac:dyDescent="0.3">
      <c r="D1778" s="5"/>
    </row>
    <row r="1779" spans="4:4" x14ac:dyDescent="0.3">
      <c r="D1779" s="5"/>
    </row>
    <row r="1780" spans="4:4" x14ac:dyDescent="0.3">
      <c r="D1780" s="5"/>
    </row>
    <row r="1781" spans="4:4" x14ac:dyDescent="0.3">
      <c r="D1781" s="5"/>
    </row>
    <row r="1782" spans="4:4" x14ac:dyDescent="0.3">
      <c r="D1782" s="5"/>
    </row>
    <row r="1783" spans="4:4" x14ac:dyDescent="0.3">
      <c r="D1783" s="5"/>
    </row>
    <row r="1784" spans="4:4" x14ac:dyDescent="0.3">
      <c r="D1784" s="5"/>
    </row>
    <row r="1785" spans="4:4" x14ac:dyDescent="0.3">
      <c r="D1785" s="5"/>
    </row>
    <row r="1786" spans="4:4" x14ac:dyDescent="0.3">
      <c r="D1786" s="5"/>
    </row>
    <row r="1787" spans="4:4" x14ac:dyDescent="0.3">
      <c r="D1787" s="5"/>
    </row>
    <row r="1788" spans="4:4" x14ac:dyDescent="0.3">
      <c r="D1788" s="5"/>
    </row>
    <row r="1789" spans="4:4" x14ac:dyDescent="0.3">
      <c r="D1789" s="5"/>
    </row>
    <row r="1790" spans="4:4" x14ac:dyDescent="0.3">
      <c r="D1790" s="5"/>
    </row>
    <row r="1791" spans="4:4" x14ac:dyDescent="0.3">
      <c r="D1791" s="5"/>
    </row>
    <row r="1792" spans="4:4" x14ac:dyDescent="0.3">
      <c r="D1792" s="5"/>
    </row>
    <row r="1793" spans="4:4" x14ac:dyDescent="0.3">
      <c r="D1793" s="5"/>
    </row>
    <row r="1794" spans="4:4" x14ac:dyDescent="0.3">
      <c r="D1794" s="5"/>
    </row>
    <row r="1795" spans="4:4" x14ac:dyDescent="0.3">
      <c r="D1795" s="5"/>
    </row>
    <row r="1796" spans="4:4" x14ac:dyDescent="0.3">
      <c r="D1796" s="5"/>
    </row>
    <row r="1797" spans="4:4" x14ac:dyDescent="0.3">
      <c r="D1797" s="5"/>
    </row>
    <row r="1798" spans="4:4" x14ac:dyDescent="0.3">
      <c r="D1798" s="5"/>
    </row>
    <row r="1799" spans="4:4" x14ac:dyDescent="0.3">
      <c r="D1799" s="5"/>
    </row>
    <row r="1800" spans="4:4" x14ac:dyDescent="0.3">
      <c r="D1800" s="5"/>
    </row>
    <row r="1801" spans="4:4" x14ac:dyDescent="0.3">
      <c r="D1801" s="5"/>
    </row>
    <row r="1802" spans="4:4" x14ac:dyDescent="0.3">
      <c r="D1802" s="5"/>
    </row>
    <row r="1803" spans="4:4" x14ac:dyDescent="0.3">
      <c r="D1803" s="5"/>
    </row>
    <row r="1804" spans="4:4" x14ac:dyDescent="0.3">
      <c r="D1804" s="5"/>
    </row>
    <row r="1805" spans="4:4" x14ac:dyDescent="0.3">
      <c r="D1805" s="5"/>
    </row>
    <row r="1806" spans="4:4" x14ac:dyDescent="0.3">
      <c r="D1806" s="5"/>
    </row>
    <row r="1807" spans="4:4" x14ac:dyDescent="0.3">
      <c r="D1807" s="5"/>
    </row>
    <row r="1808" spans="4:4" x14ac:dyDescent="0.3">
      <c r="D1808" s="5"/>
    </row>
    <row r="1809" spans="4:4" x14ac:dyDescent="0.3">
      <c r="D1809" s="5"/>
    </row>
    <row r="1810" spans="4:4" x14ac:dyDescent="0.3">
      <c r="D1810" s="5"/>
    </row>
    <row r="1811" spans="4:4" x14ac:dyDescent="0.3">
      <c r="D1811" s="5"/>
    </row>
    <row r="1812" spans="4:4" x14ac:dyDescent="0.3">
      <c r="D1812" s="5"/>
    </row>
    <row r="1813" spans="4:4" x14ac:dyDescent="0.3">
      <c r="D1813" s="5"/>
    </row>
    <row r="1814" spans="4:4" x14ac:dyDescent="0.3">
      <c r="D1814" s="5"/>
    </row>
    <row r="1815" spans="4:4" x14ac:dyDescent="0.3">
      <c r="D1815" s="5"/>
    </row>
    <row r="1816" spans="4:4" x14ac:dyDescent="0.3">
      <c r="D1816" s="5"/>
    </row>
    <row r="1817" spans="4:4" x14ac:dyDescent="0.3">
      <c r="D1817" s="5"/>
    </row>
    <row r="1818" spans="4:4" x14ac:dyDescent="0.3">
      <c r="D1818" s="5"/>
    </row>
    <row r="1819" spans="4:4" x14ac:dyDescent="0.3">
      <c r="D1819" s="5"/>
    </row>
    <row r="1820" spans="4:4" x14ac:dyDescent="0.3">
      <c r="D1820" s="5"/>
    </row>
    <row r="1821" spans="4:4" x14ac:dyDescent="0.3">
      <c r="D1821" s="5"/>
    </row>
    <row r="1822" spans="4:4" x14ac:dyDescent="0.3">
      <c r="D1822" s="5"/>
    </row>
    <row r="1823" spans="4:4" x14ac:dyDescent="0.3">
      <c r="D1823" s="5"/>
    </row>
    <row r="1824" spans="4:4" x14ac:dyDescent="0.3">
      <c r="D1824" s="5"/>
    </row>
    <row r="1825" spans="4:4" x14ac:dyDescent="0.3">
      <c r="D1825" s="5"/>
    </row>
    <row r="1826" spans="4:4" x14ac:dyDescent="0.3">
      <c r="D1826" s="5"/>
    </row>
    <row r="1827" spans="4:4" x14ac:dyDescent="0.3">
      <c r="D1827" s="5"/>
    </row>
    <row r="1828" spans="4:4" x14ac:dyDescent="0.3">
      <c r="D1828" s="5"/>
    </row>
    <row r="1829" spans="4:4" x14ac:dyDescent="0.3">
      <c r="D1829" s="5"/>
    </row>
    <row r="1830" spans="4:4" x14ac:dyDescent="0.3">
      <c r="D1830" s="5"/>
    </row>
    <row r="1831" spans="4:4" x14ac:dyDescent="0.3">
      <c r="D1831" s="5"/>
    </row>
    <row r="1832" spans="4:4" x14ac:dyDescent="0.3">
      <c r="D1832" s="5"/>
    </row>
    <row r="1833" spans="4:4" x14ac:dyDescent="0.3">
      <c r="D1833" s="5"/>
    </row>
    <row r="1834" spans="4:4" x14ac:dyDescent="0.3">
      <c r="D1834" s="5"/>
    </row>
    <row r="1835" spans="4:4" x14ac:dyDescent="0.3">
      <c r="D1835" s="5"/>
    </row>
    <row r="1836" spans="4:4" x14ac:dyDescent="0.3">
      <c r="D1836" s="5"/>
    </row>
    <row r="1837" spans="4:4" x14ac:dyDescent="0.3">
      <c r="D1837" s="5"/>
    </row>
    <row r="1838" spans="4:4" x14ac:dyDescent="0.3">
      <c r="D1838" s="5"/>
    </row>
    <row r="1839" spans="4:4" x14ac:dyDescent="0.3">
      <c r="D1839" s="5"/>
    </row>
    <row r="1840" spans="4:4" x14ac:dyDescent="0.3">
      <c r="D1840" s="5"/>
    </row>
    <row r="1841" spans="4:4" x14ac:dyDescent="0.3">
      <c r="D1841" s="5"/>
    </row>
    <row r="1842" spans="4:4" x14ac:dyDescent="0.3">
      <c r="D1842" s="5"/>
    </row>
    <row r="1843" spans="4:4" x14ac:dyDescent="0.3">
      <c r="D1843" s="5"/>
    </row>
    <row r="1844" spans="4:4" x14ac:dyDescent="0.3">
      <c r="D1844" s="5"/>
    </row>
    <row r="1845" spans="4:4" x14ac:dyDescent="0.3">
      <c r="D1845" s="5"/>
    </row>
    <row r="1846" spans="4:4" x14ac:dyDescent="0.3">
      <c r="D1846" s="5"/>
    </row>
    <row r="1847" spans="4:4" x14ac:dyDescent="0.3">
      <c r="D1847" s="5"/>
    </row>
    <row r="1848" spans="4:4" x14ac:dyDescent="0.3">
      <c r="D1848" s="5"/>
    </row>
    <row r="1849" spans="4:4" x14ac:dyDescent="0.3">
      <c r="D1849" s="5"/>
    </row>
    <row r="1850" spans="4:4" x14ac:dyDescent="0.3">
      <c r="D1850" s="5"/>
    </row>
    <row r="1851" spans="4:4" x14ac:dyDescent="0.3">
      <c r="D1851" s="5"/>
    </row>
    <row r="1852" spans="4:4" x14ac:dyDescent="0.3">
      <c r="D1852" s="5"/>
    </row>
    <row r="1853" spans="4:4" x14ac:dyDescent="0.3">
      <c r="D1853" s="5"/>
    </row>
    <row r="1854" spans="4:4" x14ac:dyDescent="0.3">
      <c r="D1854" s="5"/>
    </row>
    <row r="1855" spans="4:4" x14ac:dyDescent="0.3">
      <c r="D1855" s="5"/>
    </row>
    <row r="1856" spans="4:4" x14ac:dyDescent="0.3">
      <c r="D1856" s="5"/>
    </row>
    <row r="1857" spans="4:4" x14ac:dyDescent="0.3">
      <c r="D1857" s="5"/>
    </row>
    <row r="1858" spans="4:4" x14ac:dyDescent="0.3">
      <c r="D1858" s="5"/>
    </row>
    <row r="1859" spans="4:4" x14ac:dyDescent="0.3">
      <c r="D1859" s="5"/>
    </row>
    <row r="1860" spans="4:4" x14ac:dyDescent="0.3">
      <c r="D1860" s="5"/>
    </row>
    <row r="1861" spans="4:4" x14ac:dyDescent="0.3">
      <c r="D1861" s="5"/>
    </row>
    <row r="1862" spans="4:4" x14ac:dyDescent="0.3">
      <c r="D1862" s="5"/>
    </row>
    <row r="1863" spans="4:4" x14ac:dyDescent="0.3">
      <c r="D1863" s="5"/>
    </row>
    <row r="1864" spans="4:4" x14ac:dyDescent="0.3">
      <c r="D1864" s="5"/>
    </row>
    <row r="1865" spans="4:4" x14ac:dyDescent="0.3">
      <c r="D1865" s="5"/>
    </row>
    <row r="1866" spans="4:4" x14ac:dyDescent="0.3">
      <c r="D1866" s="5"/>
    </row>
    <row r="1867" spans="4:4" x14ac:dyDescent="0.3">
      <c r="D1867" s="5"/>
    </row>
    <row r="1868" spans="4:4" x14ac:dyDescent="0.3">
      <c r="D1868" s="5"/>
    </row>
    <row r="1869" spans="4:4" x14ac:dyDescent="0.3">
      <c r="D1869" s="5"/>
    </row>
    <row r="1870" spans="4:4" x14ac:dyDescent="0.3">
      <c r="D1870" s="5"/>
    </row>
    <row r="1871" spans="4:4" x14ac:dyDescent="0.3">
      <c r="D1871" s="5"/>
    </row>
    <row r="1872" spans="4:4" x14ac:dyDescent="0.3">
      <c r="D1872" s="5"/>
    </row>
    <row r="1873" spans="4:4" x14ac:dyDescent="0.3">
      <c r="D1873" s="5"/>
    </row>
    <row r="1874" spans="4:4" x14ac:dyDescent="0.3">
      <c r="D1874" s="5"/>
    </row>
    <row r="1875" spans="4:4" x14ac:dyDescent="0.3">
      <c r="D1875" s="5"/>
    </row>
    <row r="1876" spans="4:4" x14ac:dyDescent="0.3">
      <c r="D1876" s="5"/>
    </row>
    <row r="1877" spans="4:4" x14ac:dyDescent="0.3">
      <c r="D1877" s="5"/>
    </row>
    <row r="1878" spans="4:4" x14ac:dyDescent="0.3">
      <c r="D1878" s="5"/>
    </row>
    <row r="1879" spans="4:4" x14ac:dyDescent="0.3">
      <c r="D1879" s="5"/>
    </row>
    <row r="1880" spans="4:4" x14ac:dyDescent="0.3">
      <c r="D1880" s="5"/>
    </row>
    <row r="1881" spans="4:4" x14ac:dyDescent="0.3">
      <c r="D1881" s="5"/>
    </row>
    <row r="1882" spans="4:4" x14ac:dyDescent="0.3">
      <c r="D1882" s="5"/>
    </row>
    <row r="1883" spans="4:4" x14ac:dyDescent="0.3">
      <c r="D1883" s="5"/>
    </row>
    <row r="1884" spans="4:4" x14ac:dyDescent="0.3">
      <c r="D1884" s="5"/>
    </row>
    <row r="1885" spans="4:4" x14ac:dyDescent="0.3">
      <c r="D1885" s="5"/>
    </row>
    <row r="1886" spans="4:4" x14ac:dyDescent="0.3">
      <c r="D1886" s="5"/>
    </row>
    <row r="1887" spans="4:4" x14ac:dyDescent="0.3">
      <c r="D1887" s="5"/>
    </row>
    <row r="1888" spans="4:4" x14ac:dyDescent="0.3">
      <c r="D1888" s="5"/>
    </row>
    <row r="1889" spans="4:4" x14ac:dyDescent="0.3">
      <c r="D1889" s="5"/>
    </row>
    <row r="1890" spans="4:4" x14ac:dyDescent="0.3">
      <c r="D1890" s="5"/>
    </row>
    <row r="1891" spans="4:4" x14ac:dyDescent="0.3">
      <c r="D1891" s="5"/>
    </row>
    <row r="1892" spans="4:4" x14ac:dyDescent="0.3">
      <c r="D1892" s="5"/>
    </row>
    <row r="1893" spans="4:4" x14ac:dyDescent="0.3">
      <c r="D1893" s="5"/>
    </row>
    <row r="1894" spans="4:4" x14ac:dyDescent="0.3">
      <c r="D1894" s="5"/>
    </row>
    <row r="1895" spans="4:4" x14ac:dyDescent="0.3">
      <c r="D1895" s="5"/>
    </row>
    <row r="1896" spans="4:4" x14ac:dyDescent="0.3">
      <c r="D1896" s="5"/>
    </row>
    <row r="1897" spans="4:4" x14ac:dyDescent="0.3">
      <c r="D1897" s="5"/>
    </row>
    <row r="1898" spans="4:4" x14ac:dyDescent="0.3">
      <c r="D1898" s="5"/>
    </row>
    <row r="1899" spans="4:4" x14ac:dyDescent="0.3">
      <c r="D1899" s="5"/>
    </row>
    <row r="1900" spans="4:4" x14ac:dyDescent="0.3">
      <c r="D1900" s="5"/>
    </row>
    <row r="1901" spans="4:4" x14ac:dyDescent="0.3">
      <c r="D1901" s="5"/>
    </row>
    <row r="1902" spans="4:4" x14ac:dyDescent="0.3">
      <c r="D1902" s="5"/>
    </row>
    <row r="1903" spans="4:4" x14ac:dyDescent="0.3">
      <c r="D1903" s="5"/>
    </row>
    <row r="1904" spans="4:4" x14ac:dyDescent="0.3">
      <c r="D1904" s="5"/>
    </row>
    <row r="1905" spans="4:4" x14ac:dyDescent="0.3">
      <c r="D1905" s="5"/>
    </row>
    <row r="1906" spans="4:4" x14ac:dyDescent="0.3">
      <c r="D1906" s="5"/>
    </row>
    <row r="1907" spans="4:4" x14ac:dyDescent="0.3">
      <c r="D1907" s="5"/>
    </row>
    <row r="1908" spans="4:4" x14ac:dyDescent="0.3">
      <c r="D1908" s="5"/>
    </row>
    <row r="1909" spans="4:4" x14ac:dyDescent="0.3">
      <c r="D1909" s="5"/>
    </row>
    <row r="1910" spans="4:4" x14ac:dyDescent="0.3">
      <c r="D1910" s="5"/>
    </row>
    <row r="1911" spans="4:4" x14ac:dyDescent="0.3">
      <c r="D1911" s="5"/>
    </row>
    <row r="1912" spans="4:4" x14ac:dyDescent="0.3">
      <c r="D1912" s="5"/>
    </row>
    <row r="1913" spans="4:4" x14ac:dyDescent="0.3">
      <c r="D1913" s="5"/>
    </row>
    <row r="1914" spans="4:4" x14ac:dyDescent="0.3">
      <c r="D1914" s="5"/>
    </row>
    <row r="1915" spans="4:4" x14ac:dyDescent="0.3">
      <c r="D1915" s="5"/>
    </row>
    <row r="1916" spans="4:4" x14ac:dyDescent="0.3">
      <c r="D1916" s="5"/>
    </row>
    <row r="1917" spans="4:4" x14ac:dyDescent="0.3">
      <c r="D1917" s="5"/>
    </row>
    <row r="1918" spans="4:4" x14ac:dyDescent="0.3">
      <c r="D1918" s="5"/>
    </row>
    <row r="1919" spans="4:4" x14ac:dyDescent="0.3">
      <c r="D1919" s="5"/>
    </row>
    <row r="1920" spans="4:4" x14ac:dyDescent="0.3">
      <c r="D1920" s="5"/>
    </row>
    <row r="1921" spans="4:4" x14ac:dyDescent="0.3">
      <c r="D1921" s="5"/>
    </row>
    <row r="1922" spans="4:4" x14ac:dyDescent="0.3">
      <c r="D1922" s="5"/>
    </row>
    <row r="1923" spans="4:4" x14ac:dyDescent="0.3">
      <c r="D1923" s="5"/>
    </row>
    <row r="1924" spans="4:4" x14ac:dyDescent="0.3">
      <c r="D1924" s="5"/>
    </row>
    <row r="1925" spans="4:4" x14ac:dyDescent="0.3">
      <c r="D1925" s="5"/>
    </row>
    <row r="1926" spans="4:4" x14ac:dyDescent="0.3">
      <c r="D1926" s="5"/>
    </row>
    <row r="1927" spans="4:4" x14ac:dyDescent="0.3">
      <c r="D1927" s="5"/>
    </row>
    <row r="1928" spans="4:4" x14ac:dyDescent="0.3">
      <c r="D1928" s="5"/>
    </row>
    <row r="1929" spans="4:4" x14ac:dyDescent="0.3">
      <c r="D1929" s="5"/>
    </row>
    <row r="1930" spans="4:4" x14ac:dyDescent="0.3">
      <c r="D1930" s="5"/>
    </row>
    <row r="1931" spans="4:4" x14ac:dyDescent="0.3">
      <c r="D1931" s="5"/>
    </row>
    <row r="1932" spans="4:4" x14ac:dyDescent="0.3">
      <c r="D1932" s="5"/>
    </row>
    <row r="1933" spans="4:4" x14ac:dyDescent="0.3">
      <c r="D1933" s="5"/>
    </row>
    <row r="1934" spans="4:4" x14ac:dyDescent="0.3">
      <c r="D1934" s="5"/>
    </row>
    <row r="1935" spans="4:4" x14ac:dyDescent="0.3">
      <c r="D1935" s="5"/>
    </row>
    <row r="1936" spans="4:4" x14ac:dyDescent="0.3">
      <c r="D1936" s="5"/>
    </row>
    <row r="1937" spans="4:4" x14ac:dyDescent="0.3">
      <c r="D1937" s="5"/>
    </row>
    <row r="1938" spans="4:4" x14ac:dyDescent="0.3">
      <c r="D1938" s="5"/>
    </row>
    <row r="1939" spans="4:4" x14ac:dyDescent="0.3">
      <c r="D1939" s="5"/>
    </row>
    <row r="1940" spans="4:4" x14ac:dyDescent="0.3">
      <c r="D1940" s="5"/>
    </row>
    <row r="1941" spans="4:4" x14ac:dyDescent="0.3">
      <c r="D1941" s="5"/>
    </row>
    <row r="1942" spans="4:4" x14ac:dyDescent="0.3">
      <c r="D1942" s="5"/>
    </row>
    <row r="1943" spans="4:4" x14ac:dyDescent="0.3">
      <c r="D1943" s="5"/>
    </row>
    <row r="1944" spans="4:4" x14ac:dyDescent="0.3">
      <c r="D1944" s="5"/>
    </row>
    <row r="1945" spans="4:4" x14ac:dyDescent="0.3">
      <c r="D1945" s="5"/>
    </row>
    <row r="1946" spans="4:4" x14ac:dyDescent="0.3">
      <c r="D1946" s="5"/>
    </row>
    <row r="1947" spans="4:4" x14ac:dyDescent="0.3">
      <c r="D1947" s="5"/>
    </row>
    <row r="1948" spans="4:4" x14ac:dyDescent="0.3">
      <c r="D1948" s="5"/>
    </row>
    <row r="1949" spans="4:4" x14ac:dyDescent="0.3">
      <c r="D1949" s="5"/>
    </row>
    <row r="1950" spans="4:4" x14ac:dyDescent="0.3">
      <c r="D1950" s="5"/>
    </row>
    <row r="1951" spans="4:4" x14ac:dyDescent="0.3">
      <c r="D1951" s="5"/>
    </row>
    <row r="1952" spans="4:4" x14ac:dyDescent="0.3">
      <c r="D1952" s="5"/>
    </row>
    <row r="1953" spans="4:4" x14ac:dyDescent="0.3">
      <c r="D1953" s="5"/>
    </row>
    <row r="1954" spans="4:4" x14ac:dyDescent="0.3">
      <c r="D1954" s="5"/>
    </row>
    <row r="1955" spans="4:4" x14ac:dyDescent="0.3">
      <c r="D1955" s="5"/>
    </row>
    <row r="1956" spans="4:4" x14ac:dyDescent="0.3">
      <c r="D1956" s="5"/>
    </row>
    <row r="1957" spans="4:4" x14ac:dyDescent="0.3">
      <c r="D1957" s="5"/>
    </row>
    <row r="1958" spans="4:4" x14ac:dyDescent="0.3">
      <c r="D1958" s="5"/>
    </row>
    <row r="1959" spans="4:4" x14ac:dyDescent="0.3">
      <c r="D1959" s="5"/>
    </row>
    <row r="1960" spans="4:4" x14ac:dyDescent="0.3">
      <c r="D1960" s="5"/>
    </row>
    <row r="1961" spans="4:4" x14ac:dyDescent="0.3">
      <c r="D1961" s="5"/>
    </row>
    <row r="1962" spans="4:4" x14ac:dyDescent="0.3">
      <c r="D1962" s="5"/>
    </row>
    <row r="1963" spans="4:4" x14ac:dyDescent="0.3">
      <c r="D1963" s="5"/>
    </row>
    <row r="1964" spans="4:4" x14ac:dyDescent="0.3">
      <c r="D1964" s="5"/>
    </row>
    <row r="1965" spans="4:4" x14ac:dyDescent="0.3">
      <c r="D1965" s="5"/>
    </row>
    <row r="1966" spans="4:4" x14ac:dyDescent="0.3">
      <c r="D1966" s="5"/>
    </row>
    <row r="1967" spans="4:4" x14ac:dyDescent="0.3">
      <c r="D1967" s="5"/>
    </row>
    <row r="1968" spans="4:4" x14ac:dyDescent="0.3">
      <c r="D1968" s="5"/>
    </row>
    <row r="1969" spans="4:4" x14ac:dyDescent="0.3">
      <c r="D1969" s="5"/>
    </row>
    <row r="1970" spans="4:4" x14ac:dyDescent="0.3">
      <c r="D1970" s="5"/>
    </row>
    <row r="1971" spans="4:4" x14ac:dyDescent="0.3">
      <c r="D1971" s="5"/>
    </row>
    <row r="1972" spans="4:4" x14ac:dyDescent="0.3">
      <c r="D1972" s="5"/>
    </row>
    <row r="1973" spans="4:4" x14ac:dyDescent="0.3">
      <c r="D1973" s="5"/>
    </row>
    <row r="1974" spans="4:4" x14ac:dyDescent="0.3">
      <c r="D1974" s="5"/>
    </row>
    <row r="1975" spans="4:4" x14ac:dyDescent="0.3">
      <c r="D1975" s="5"/>
    </row>
    <row r="1976" spans="4:4" x14ac:dyDescent="0.3">
      <c r="D1976" s="5"/>
    </row>
    <row r="1977" spans="4:4" x14ac:dyDescent="0.3">
      <c r="D1977" s="5"/>
    </row>
    <row r="1978" spans="4:4" x14ac:dyDescent="0.3">
      <c r="D1978" s="5"/>
    </row>
    <row r="1979" spans="4:4" x14ac:dyDescent="0.3">
      <c r="D1979" s="5"/>
    </row>
    <row r="1980" spans="4:4" x14ac:dyDescent="0.3">
      <c r="D1980" s="5"/>
    </row>
    <row r="1981" spans="4:4" x14ac:dyDescent="0.3">
      <c r="D1981" s="5"/>
    </row>
    <row r="1982" spans="4:4" x14ac:dyDescent="0.3">
      <c r="D1982" s="5"/>
    </row>
    <row r="1983" spans="4:4" x14ac:dyDescent="0.3">
      <c r="D1983" s="5"/>
    </row>
    <row r="1984" spans="4:4" x14ac:dyDescent="0.3">
      <c r="D1984" s="5"/>
    </row>
    <row r="1985" spans="4:4" x14ac:dyDescent="0.3">
      <c r="D1985" s="5"/>
    </row>
    <row r="1986" spans="4:4" x14ac:dyDescent="0.3">
      <c r="D1986" s="5"/>
    </row>
    <row r="1987" spans="4:4" x14ac:dyDescent="0.3">
      <c r="D1987" s="5"/>
    </row>
    <row r="1988" spans="4:4" x14ac:dyDescent="0.3">
      <c r="D1988" s="5"/>
    </row>
    <row r="1989" spans="4:4" x14ac:dyDescent="0.3">
      <c r="D1989" s="5"/>
    </row>
    <row r="1990" spans="4:4" x14ac:dyDescent="0.3">
      <c r="D1990" s="5"/>
    </row>
    <row r="1991" spans="4:4" x14ac:dyDescent="0.3">
      <c r="D1991" s="5"/>
    </row>
    <row r="1992" spans="4:4" x14ac:dyDescent="0.3">
      <c r="D1992" s="5"/>
    </row>
    <row r="1993" spans="4:4" x14ac:dyDescent="0.3">
      <c r="D1993" s="5"/>
    </row>
    <row r="1994" spans="4:4" x14ac:dyDescent="0.3">
      <c r="D1994" s="5"/>
    </row>
    <row r="1995" spans="4:4" x14ac:dyDescent="0.3">
      <c r="D1995" s="5"/>
    </row>
    <row r="1996" spans="4:4" x14ac:dyDescent="0.3">
      <c r="D1996" s="5"/>
    </row>
    <row r="1997" spans="4:4" x14ac:dyDescent="0.3">
      <c r="D1997" s="5"/>
    </row>
    <row r="1998" spans="4:4" x14ac:dyDescent="0.3">
      <c r="D1998" s="5"/>
    </row>
    <row r="1999" spans="4:4" x14ac:dyDescent="0.3">
      <c r="D1999" s="5"/>
    </row>
    <row r="2000" spans="4:4" x14ac:dyDescent="0.3">
      <c r="D2000" s="5"/>
    </row>
    <row r="2001" spans="4:4" x14ac:dyDescent="0.3">
      <c r="D2001" s="5"/>
    </row>
    <row r="2002" spans="4:4" x14ac:dyDescent="0.3">
      <c r="D2002" s="5"/>
    </row>
    <row r="2003" spans="4:4" x14ac:dyDescent="0.3">
      <c r="D2003" s="5"/>
    </row>
    <row r="2004" spans="4:4" x14ac:dyDescent="0.3">
      <c r="D2004" s="5"/>
    </row>
    <row r="2005" spans="4:4" x14ac:dyDescent="0.3">
      <c r="D2005" s="5"/>
    </row>
    <row r="2006" spans="4:4" x14ac:dyDescent="0.3">
      <c r="D2006" s="5"/>
    </row>
    <row r="2007" spans="4:4" x14ac:dyDescent="0.3">
      <c r="D2007" s="5"/>
    </row>
    <row r="2008" spans="4:4" x14ac:dyDescent="0.3">
      <c r="D2008" s="5"/>
    </row>
    <row r="2009" spans="4:4" x14ac:dyDescent="0.3">
      <c r="D2009" s="5"/>
    </row>
    <row r="2010" spans="4:4" x14ac:dyDescent="0.3">
      <c r="D2010" s="5"/>
    </row>
    <row r="2011" spans="4:4" x14ac:dyDescent="0.3">
      <c r="D2011" s="5"/>
    </row>
    <row r="2012" spans="4:4" x14ac:dyDescent="0.3">
      <c r="D2012" s="5"/>
    </row>
    <row r="2013" spans="4:4" x14ac:dyDescent="0.3">
      <c r="D2013" s="5"/>
    </row>
    <row r="2014" spans="4:4" x14ac:dyDescent="0.3">
      <c r="D2014" s="5"/>
    </row>
    <row r="2015" spans="4:4" x14ac:dyDescent="0.3">
      <c r="D2015" s="5"/>
    </row>
    <row r="2016" spans="4:4" x14ac:dyDescent="0.3">
      <c r="D2016" s="5"/>
    </row>
    <row r="2017" spans="4:4" x14ac:dyDescent="0.3">
      <c r="D2017" s="5"/>
    </row>
    <row r="2018" spans="4:4" x14ac:dyDescent="0.3">
      <c r="D2018" s="5"/>
    </row>
    <row r="2019" spans="4:4" x14ac:dyDescent="0.3">
      <c r="D2019" s="5"/>
    </row>
    <row r="2020" spans="4:4" x14ac:dyDescent="0.3">
      <c r="D2020" s="5"/>
    </row>
    <row r="2021" spans="4:4" x14ac:dyDescent="0.3">
      <c r="D2021" s="5"/>
    </row>
    <row r="2022" spans="4:4" x14ac:dyDescent="0.3">
      <c r="D2022" s="5"/>
    </row>
    <row r="2023" spans="4:4" x14ac:dyDescent="0.3">
      <c r="D2023" s="5"/>
    </row>
    <row r="2024" spans="4:4" x14ac:dyDescent="0.3">
      <c r="D2024" s="5"/>
    </row>
    <row r="2025" spans="4:4" x14ac:dyDescent="0.3">
      <c r="D2025" s="5"/>
    </row>
    <row r="2026" spans="4:4" x14ac:dyDescent="0.3">
      <c r="D2026" s="5"/>
    </row>
    <row r="2027" spans="4:4" x14ac:dyDescent="0.3">
      <c r="D2027" s="5"/>
    </row>
    <row r="2028" spans="4:4" x14ac:dyDescent="0.3">
      <c r="D2028" s="5"/>
    </row>
    <row r="2029" spans="4:4" x14ac:dyDescent="0.3">
      <c r="D2029" s="5"/>
    </row>
    <row r="2030" spans="4:4" x14ac:dyDescent="0.3">
      <c r="D2030" s="5"/>
    </row>
    <row r="2031" spans="4:4" x14ac:dyDescent="0.3">
      <c r="D2031" s="5"/>
    </row>
    <row r="2032" spans="4:4" x14ac:dyDescent="0.3">
      <c r="D2032" s="5"/>
    </row>
    <row r="2033" spans="4:4" x14ac:dyDescent="0.3">
      <c r="D2033" s="5"/>
    </row>
    <row r="2034" spans="4:4" x14ac:dyDescent="0.3">
      <c r="D2034" s="5"/>
    </row>
    <row r="2035" spans="4:4" x14ac:dyDescent="0.3">
      <c r="D2035" s="5"/>
    </row>
    <row r="2036" spans="4:4" x14ac:dyDescent="0.3">
      <c r="D2036" s="5"/>
    </row>
    <row r="2037" spans="4:4" x14ac:dyDescent="0.3">
      <c r="D2037" s="5"/>
    </row>
    <row r="2038" spans="4:4" x14ac:dyDescent="0.3">
      <c r="D2038" s="5"/>
    </row>
    <row r="2039" spans="4:4" x14ac:dyDescent="0.3">
      <c r="D2039" s="5"/>
    </row>
    <row r="2040" spans="4:4" x14ac:dyDescent="0.3">
      <c r="D2040" s="5"/>
    </row>
    <row r="2041" spans="4:4" x14ac:dyDescent="0.3">
      <c r="D2041" s="5"/>
    </row>
    <row r="2042" spans="4:4" x14ac:dyDescent="0.3">
      <c r="D2042" s="5"/>
    </row>
    <row r="2043" spans="4:4" x14ac:dyDescent="0.3">
      <c r="D2043" s="5"/>
    </row>
    <row r="2044" spans="4:4" x14ac:dyDescent="0.3">
      <c r="D2044" s="5"/>
    </row>
    <row r="2045" spans="4:4" x14ac:dyDescent="0.3">
      <c r="D2045" s="5"/>
    </row>
    <row r="2046" spans="4:4" x14ac:dyDescent="0.3">
      <c r="D2046" s="5"/>
    </row>
    <row r="2047" spans="4:4" x14ac:dyDescent="0.3">
      <c r="D2047" s="5"/>
    </row>
    <row r="2048" spans="4:4" x14ac:dyDescent="0.3">
      <c r="D2048" s="5"/>
    </row>
    <row r="2049" spans="4:4" x14ac:dyDescent="0.3">
      <c r="D2049" s="5"/>
    </row>
    <row r="2050" spans="4:4" x14ac:dyDescent="0.3">
      <c r="D2050" s="5"/>
    </row>
    <row r="2051" spans="4:4" x14ac:dyDescent="0.3">
      <c r="D2051" s="5"/>
    </row>
    <row r="2052" spans="4:4" x14ac:dyDescent="0.3">
      <c r="D2052" s="5"/>
    </row>
    <row r="2053" spans="4:4" x14ac:dyDescent="0.3">
      <c r="D2053" s="5"/>
    </row>
    <row r="2054" spans="4:4" x14ac:dyDescent="0.3">
      <c r="D2054" s="5"/>
    </row>
    <row r="2055" spans="4:4" x14ac:dyDescent="0.3">
      <c r="D2055" s="5"/>
    </row>
    <row r="2056" spans="4:4" x14ac:dyDescent="0.3">
      <c r="D2056" s="5"/>
    </row>
    <row r="2057" spans="4:4" x14ac:dyDescent="0.3">
      <c r="D2057" s="5"/>
    </row>
    <row r="2058" spans="4:4" x14ac:dyDescent="0.3">
      <c r="D2058" s="5"/>
    </row>
    <row r="2059" spans="4:4" x14ac:dyDescent="0.3">
      <c r="D2059" s="5"/>
    </row>
    <row r="2060" spans="4:4" x14ac:dyDescent="0.3">
      <c r="D2060" s="5"/>
    </row>
    <row r="2061" spans="4:4" x14ac:dyDescent="0.3">
      <c r="D2061" s="5"/>
    </row>
    <row r="2062" spans="4:4" x14ac:dyDescent="0.3">
      <c r="D2062" s="5"/>
    </row>
    <row r="2063" spans="4:4" x14ac:dyDescent="0.3">
      <c r="D2063" s="5"/>
    </row>
    <row r="2064" spans="4:4" x14ac:dyDescent="0.3">
      <c r="D2064" s="5"/>
    </row>
    <row r="2065" spans="4:4" x14ac:dyDescent="0.3">
      <c r="D2065" s="5"/>
    </row>
    <row r="2066" spans="4:4" x14ac:dyDescent="0.3">
      <c r="D2066" s="5"/>
    </row>
    <row r="2067" spans="4:4" x14ac:dyDescent="0.3">
      <c r="D2067" s="5"/>
    </row>
    <row r="2068" spans="4:4" x14ac:dyDescent="0.3">
      <c r="D2068" s="5"/>
    </row>
    <row r="2069" spans="4:4" x14ac:dyDescent="0.3">
      <c r="D2069" s="5"/>
    </row>
    <row r="2070" spans="4:4" x14ac:dyDescent="0.3">
      <c r="D2070" s="5"/>
    </row>
    <row r="2071" spans="4:4" x14ac:dyDescent="0.3">
      <c r="D2071" s="5"/>
    </row>
    <row r="2072" spans="4:4" x14ac:dyDescent="0.3">
      <c r="D2072" s="5"/>
    </row>
    <row r="2073" spans="4:4" x14ac:dyDescent="0.3">
      <c r="D2073" s="5"/>
    </row>
    <row r="2074" spans="4:4" x14ac:dyDescent="0.3">
      <c r="D2074" s="5"/>
    </row>
    <row r="2075" spans="4:4" x14ac:dyDescent="0.3">
      <c r="D2075" s="5"/>
    </row>
    <row r="2076" spans="4:4" x14ac:dyDescent="0.3">
      <c r="D2076" s="5"/>
    </row>
    <row r="2077" spans="4:4" x14ac:dyDescent="0.3">
      <c r="D2077" s="5"/>
    </row>
    <row r="2078" spans="4:4" x14ac:dyDescent="0.3">
      <c r="D2078" s="5"/>
    </row>
    <row r="2079" spans="4:4" x14ac:dyDescent="0.3">
      <c r="D2079" s="5"/>
    </row>
    <row r="2080" spans="4:4" x14ac:dyDescent="0.3">
      <c r="D2080" s="5"/>
    </row>
    <row r="2081" spans="4:4" x14ac:dyDescent="0.3">
      <c r="D2081" s="5"/>
    </row>
    <row r="2082" spans="4:4" x14ac:dyDescent="0.3">
      <c r="D2082" s="5"/>
    </row>
    <row r="2083" spans="4:4" x14ac:dyDescent="0.3">
      <c r="D2083" s="5"/>
    </row>
    <row r="2084" spans="4:4" x14ac:dyDescent="0.3">
      <c r="D2084" s="5"/>
    </row>
    <row r="2085" spans="4:4" x14ac:dyDescent="0.3">
      <c r="D2085" s="5"/>
    </row>
    <row r="2086" spans="4:4" x14ac:dyDescent="0.3">
      <c r="D2086" s="5"/>
    </row>
    <row r="2087" spans="4:4" x14ac:dyDescent="0.3">
      <c r="D2087" s="5"/>
    </row>
    <row r="2088" spans="4:4" x14ac:dyDescent="0.3">
      <c r="D2088" s="5"/>
    </row>
    <row r="2089" spans="4:4" x14ac:dyDescent="0.3">
      <c r="D2089" s="5"/>
    </row>
    <row r="2090" spans="4:4" x14ac:dyDescent="0.3">
      <c r="D2090" s="5"/>
    </row>
    <row r="2091" spans="4:4" x14ac:dyDescent="0.3">
      <c r="D2091" s="5"/>
    </row>
    <row r="2092" spans="4:4" x14ac:dyDescent="0.3">
      <c r="D2092" s="5"/>
    </row>
    <row r="2093" spans="4:4" x14ac:dyDescent="0.3">
      <c r="D2093" s="5"/>
    </row>
    <row r="2094" spans="4:4" x14ac:dyDescent="0.3">
      <c r="D2094" s="5"/>
    </row>
    <row r="2095" spans="4:4" x14ac:dyDescent="0.3">
      <c r="D2095" s="5"/>
    </row>
    <row r="2096" spans="4:4" x14ac:dyDescent="0.3">
      <c r="D2096" s="5"/>
    </row>
    <row r="2097" spans="4:4" x14ac:dyDescent="0.3">
      <c r="D2097" s="5"/>
    </row>
    <row r="2098" spans="4:4" x14ac:dyDescent="0.3">
      <c r="D2098" s="5"/>
    </row>
    <row r="2099" spans="4:4" x14ac:dyDescent="0.3">
      <c r="D2099" s="5"/>
    </row>
    <row r="2100" spans="4:4" x14ac:dyDescent="0.3">
      <c r="D2100" s="5"/>
    </row>
    <row r="2101" spans="4:4" x14ac:dyDescent="0.3">
      <c r="D2101" s="5"/>
    </row>
    <row r="2102" spans="4:4" x14ac:dyDescent="0.3">
      <c r="D2102" s="5"/>
    </row>
    <row r="2103" spans="4:4" x14ac:dyDescent="0.3">
      <c r="D2103" s="5"/>
    </row>
    <row r="2104" spans="4:4" x14ac:dyDescent="0.3">
      <c r="D2104" s="5"/>
    </row>
    <row r="2105" spans="4:4" x14ac:dyDescent="0.3">
      <c r="D2105" s="5"/>
    </row>
    <row r="2106" spans="4:4" x14ac:dyDescent="0.3">
      <c r="D2106" s="5"/>
    </row>
    <row r="2107" spans="4:4" x14ac:dyDescent="0.3">
      <c r="D2107" s="5"/>
    </row>
    <row r="2108" spans="4:4" x14ac:dyDescent="0.3">
      <c r="D2108" s="5"/>
    </row>
    <row r="2109" spans="4:4" x14ac:dyDescent="0.3">
      <c r="D2109" s="5"/>
    </row>
    <row r="2110" spans="4:4" x14ac:dyDescent="0.3">
      <c r="D2110" s="5"/>
    </row>
    <row r="2111" spans="4:4" x14ac:dyDescent="0.3">
      <c r="D2111" s="5"/>
    </row>
    <row r="2112" spans="4:4" x14ac:dyDescent="0.3">
      <c r="D2112" s="5"/>
    </row>
    <row r="2113" spans="4:4" x14ac:dyDescent="0.3">
      <c r="D2113" s="5"/>
    </row>
    <row r="2114" spans="4:4" x14ac:dyDescent="0.3">
      <c r="D2114" s="5"/>
    </row>
    <row r="2115" spans="4:4" x14ac:dyDescent="0.3">
      <c r="D2115" s="5"/>
    </row>
    <row r="2116" spans="4:4" x14ac:dyDescent="0.3">
      <c r="D2116" s="5"/>
    </row>
    <row r="2117" spans="4:4" x14ac:dyDescent="0.3">
      <c r="D2117" s="5"/>
    </row>
    <row r="2118" spans="4:4" x14ac:dyDescent="0.3">
      <c r="D2118" s="5"/>
    </row>
    <row r="2119" spans="4:4" x14ac:dyDescent="0.3">
      <c r="D2119" s="5"/>
    </row>
    <row r="2120" spans="4:4" x14ac:dyDescent="0.3">
      <c r="D2120" s="5"/>
    </row>
    <row r="2121" spans="4:4" x14ac:dyDescent="0.3">
      <c r="D2121" s="5"/>
    </row>
    <row r="2122" spans="4:4" x14ac:dyDescent="0.3">
      <c r="D2122" s="5"/>
    </row>
    <row r="2123" spans="4:4" x14ac:dyDescent="0.3">
      <c r="D2123" s="5"/>
    </row>
    <row r="2124" spans="4:4" x14ac:dyDescent="0.3">
      <c r="D2124" s="5"/>
    </row>
    <row r="2125" spans="4:4" x14ac:dyDescent="0.3">
      <c r="D2125" s="5"/>
    </row>
    <row r="2126" spans="4:4" x14ac:dyDescent="0.3">
      <c r="D2126" s="5"/>
    </row>
    <row r="2127" spans="4:4" x14ac:dyDescent="0.3">
      <c r="D2127" s="5"/>
    </row>
    <row r="2128" spans="4:4" x14ac:dyDescent="0.3">
      <c r="D2128" s="5"/>
    </row>
    <row r="2129" spans="4:4" x14ac:dyDescent="0.3">
      <c r="D2129" s="5"/>
    </row>
    <row r="2130" spans="4:4" x14ac:dyDescent="0.3">
      <c r="D2130" s="5"/>
    </row>
    <row r="2131" spans="4:4" x14ac:dyDescent="0.3">
      <c r="D2131" s="5"/>
    </row>
    <row r="2132" spans="4:4" x14ac:dyDescent="0.3">
      <c r="D2132" s="5"/>
    </row>
    <row r="2133" spans="4:4" x14ac:dyDescent="0.3">
      <c r="D2133" s="5"/>
    </row>
    <row r="2134" spans="4:4" x14ac:dyDescent="0.3">
      <c r="D2134" s="5"/>
    </row>
    <row r="2135" spans="4:4" x14ac:dyDescent="0.3">
      <c r="D2135" s="5"/>
    </row>
    <row r="2136" spans="4:4" x14ac:dyDescent="0.3">
      <c r="D2136" s="5"/>
    </row>
    <row r="2137" spans="4:4" x14ac:dyDescent="0.3">
      <c r="D2137" s="5"/>
    </row>
    <row r="2138" spans="4:4" x14ac:dyDescent="0.3">
      <c r="D2138" s="5"/>
    </row>
    <row r="2139" spans="4:4" x14ac:dyDescent="0.3">
      <c r="D2139" s="5"/>
    </row>
    <row r="2140" spans="4:4" x14ac:dyDescent="0.3">
      <c r="D2140" s="5"/>
    </row>
    <row r="2141" spans="4:4" x14ac:dyDescent="0.3">
      <c r="D2141" s="5"/>
    </row>
    <row r="2142" spans="4:4" x14ac:dyDescent="0.3">
      <c r="D2142" s="5"/>
    </row>
    <row r="2143" spans="4:4" x14ac:dyDescent="0.3">
      <c r="D2143" s="5"/>
    </row>
    <row r="2144" spans="4:4" x14ac:dyDescent="0.3">
      <c r="D2144" s="5"/>
    </row>
    <row r="2145" spans="4:4" x14ac:dyDescent="0.3">
      <c r="D2145" s="5"/>
    </row>
    <row r="2146" spans="4:4" x14ac:dyDescent="0.3">
      <c r="D2146" s="5"/>
    </row>
    <row r="2147" spans="4:4" x14ac:dyDescent="0.3">
      <c r="D2147" s="5"/>
    </row>
    <row r="2148" spans="4:4" x14ac:dyDescent="0.3">
      <c r="D2148" s="5"/>
    </row>
    <row r="2149" spans="4:4" x14ac:dyDescent="0.3">
      <c r="D2149" s="5"/>
    </row>
    <row r="2150" spans="4:4" x14ac:dyDescent="0.3">
      <c r="D2150" s="5"/>
    </row>
    <row r="2151" spans="4:4" x14ac:dyDescent="0.3">
      <c r="D2151" s="5"/>
    </row>
    <row r="2152" spans="4:4" x14ac:dyDescent="0.3">
      <c r="D2152" s="5"/>
    </row>
    <row r="2153" spans="4:4" x14ac:dyDescent="0.3">
      <c r="D2153" s="5"/>
    </row>
    <row r="2154" spans="4:4" x14ac:dyDescent="0.3">
      <c r="D2154" s="5"/>
    </row>
    <row r="2155" spans="4:4" x14ac:dyDescent="0.3">
      <c r="D2155" s="5"/>
    </row>
    <row r="2156" spans="4:4" x14ac:dyDescent="0.3">
      <c r="D2156" s="5"/>
    </row>
    <row r="2157" spans="4:4" x14ac:dyDescent="0.3">
      <c r="D2157" s="5"/>
    </row>
    <row r="2158" spans="4:4" x14ac:dyDescent="0.3">
      <c r="D2158" s="5"/>
    </row>
    <row r="2159" spans="4:4" x14ac:dyDescent="0.3">
      <c r="D2159" s="5"/>
    </row>
    <row r="2160" spans="4:4" x14ac:dyDescent="0.3">
      <c r="D2160" s="5"/>
    </row>
    <row r="2161" spans="4:4" x14ac:dyDescent="0.3">
      <c r="D2161" s="5"/>
    </row>
    <row r="2162" spans="4:4" x14ac:dyDescent="0.3">
      <c r="D2162" s="5"/>
    </row>
    <row r="2163" spans="4:4" x14ac:dyDescent="0.3">
      <c r="D2163" s="5"/>
    </row>
    <row r="2164" spans="4:4" x14ac:dyDescent="0.3">
      <c r="D2164" s="5"/>
    </row>
    <row r="2165" spans="4:4" x14ac:dyDescent="0.3">
      <c r="D2165" s="5"/>
    </row>
    <row r="2166" spans="4:4" x14ac:dyDescent="0.3">
      <c r="D2166" s="5"/>
    </row>
    <row r="2167" spans="4:4" x14ac:dyDescent="0.3">
      <c r="D2167" s="5"/>
    </row>
    <row r="2168" spans="4:4" x14ac:dyDescent="0.3">
      <c r="D2168" s="5"/>
    </row>
    <row r="2169" spans="4:4" x14ac:dyDescent="0.3">
      <c r="D2169" s="5"/>
    </row>
    <row r="2170" spans="4:4" x14ac:dyDescent="0.3">
      <c r="D2170" s="5"/>
    </row>
    <row r="2171" spans="4:4" x14ac:dyDescent="0.3">
      <c r="D2171" s="5"/>
    </row>
    <row r="2172" spans="4:4" x14ac:dyDescent="0.3">
      <c r="D2172" s="5"/>
    </row>
    <row r="2173" spans="4:4" x14ac:dyDescent="0.3">
      <c r="D2173" s="5"/>
    </row>
    <row r="2174" spans="4:4" x14ac:dyDescent="0.3">
      <c r="D2174" s="5"/>
    </row>
    <row r="2175" spans="4:4" x14ac:dyDescent="0.3">
      <c r="D2175" s="5"/>
    </row>
    <row r="2176" spans="4:4" x14ac:dyDescent="0.3">
      <c r="D2176" s="5"/>
    </row>
    <row r="2177" spans="4:4" x14ac:dyDescent="0.3">
      <c r="D2177" s="5"/>
    </row>
    <row r="2178" spans="4:4" x14ac:dyDescent="0.3">
      <c r="D2178" s="5"/>
    </row>
    <row r="2179" spans="4:4" x14ac:dyDescent="0.3">
      <c r="D2179" s="5"/>
    </row>
    <row r="2180" spans="4:4" x14ac:dyDescent="0.3">
      <c r="D2180" s="5"/>
    </row>
    <row r="2181" spans="4:4" x14ac:dyDescent="0.3">
      <c r="D2181" s="5"/>
    </row>
    <row r="2182" spans="4:4" x14ac:dyDescent="0.3">
      <c r="D2182" s="5"/>
    </row>
    <row r="2183" spans="4:4" x14ac:dyDescent="0.3">
      <c r="D2183" s="5"/>
    </row>
    <row r="2184" spans="4:4" x14ac:dyDescent="0.3">
      <c r="D2184" s="5"/>
    </row>
    <row r="2185" spans="4:4" x14ac:dyDescent="0.3">
      <c r="D2185" s="5"/>
    </row>
    <row r="2186" spans="4:4" x14ac:dyDescent="0.3">
      <c r="D2186" s="5"/>
    </row>
    <row r="2187" spans="4:4" x14ac:dyDescent="0.3">
      <c r="D2187" s="5"/>
    </row>
    <row r="2188" spans="4:4" x14ac:dyDescent="0.3">
      <c r="D2188" s="5"/>
    </row>
    <row r="2189" spans="4:4" x14ac:dyDescent="0.3">
      <c r="D2189" s="5"/>
    </row>
    <row r="2190" spans="4:4" x14ac:dyDescent="0.3">
      <c r="D2190" s="5"/>
    </row>
    <row r="2191" spans="4:4" x14ac:dyDescent="0.3">
      <c r="D2191" s="5"/>
    </row>
    <row r="2192" spans="4:4" x14ac:dyDescent="0.3">
      <c r="D2192" s="5"/>
    </row>
    <row r="2193" spans="4:4" x14ac:dyDescent="0.3">
      <c r="D2193" s="5"/>
    </row>
    <row r="2194" spans="4:4" x14ac:dyDescent="0.3">
      <c r="D2194" s="5"/>
    </row>
    <row r="2195" spans="4:4" x14ac:dyDescent="0.3">
      <c r="D2195" s="5"/>
    </row>
    <row r="2196" spans="4:4" x14ac:dyDescent="0.3">
      <c r="D2196" s="5"/>
    </row>
    <row r="2197" spans="4:4" x14ac:dyDescent="0.3">
      <c r="D2197" s="5"/>
    </row>
    <row r="2198" spans="4:4" x14ac:dyDescent="0.3">
      <c r="D2198" s="5"/>
    </row>
    <row r="2199" spans="4:4" x14ac:dyDescent="0.3">
      <c r="D2199" s="5"/>
    </row>
    <row r="2200" spans="4:4" x14ac:dyDescent="0.3">
      <c r="D2200" s="5"/>
    </row>
    <row r="2201" spans="4:4" x14ac:dyDescent="0.3">
      <c r="D2201" s="5"/>
    </row>
    <row r="2202" spans="4:4" x14ac:dyDescent="0.3">
      <c r="D2202" s="5"/>
    </row>
    <row r="2203" spans="4:4" x14ac:dyDescent="0.3">
      <c r="D2203" s="5"/>
    </row>
    <row r="2204" spans="4:4" x14ac:dyDescent="0.3">
      <c r="D2204" s="5"/>
    </row>
    <row r="2205" spans="4:4" x14ac:dyDescent="0.3">
      <c r="D2205" s="5"/>
    </row>
    <row r="2206" spans="4:4" x14ac:dyDescent="0.3">
      <c r="D2206" s="5"/>
    </row>
    <row r="2207" spans="4:4" x14ac:dyDescent="0.3">
      <c r="D2207" s="5"/>
    </row>
    <row r="2208" spans="4:4" x14ac:dyDescent="0.3">
      <c r="D2208" s="5"/>
    </row>
    <row r="2209" spans="4:4" x14ac:dyDescent="0.3">
      <c r="D2209" s="5"/>
    </row>
    <row r="2210" spans="4:4" x14ac:dyDescent="0.3">
      <c r="D2210" s="5"/>
    </row>
    <row r="2211" spans="4:4" x14ac:dyDescent="0.3">
      <c r="D2211" s="5"/>
    </row>
    <row r="2212" spans="4:4" x14ac:dyDescent="0.3">
      <c r="D2212" s="5"/>
    </row>
    <row r="2213" spans="4:4" x14ac:dyDescent="0.3">
      <c r="D2213" s="5"/>
    </row>
    <row r="2214" spans="4:4" x14ac:dyDescent="0.3">
      <c r="D2214" s="5"/>
    </row>
    <row r="2215" spans="4:4" x14ac:dyDescent="0.3">
      <c r="D2215" s="5"/>
    </row>
    <row r="2216" spans="4:4" x14ac:dyDescent="0.3">
      <c r="D2216" s="5"/>
    </row>
    <row r="2217" spans="4:4" x14ac:dyDescent="0.3">
      <c r="D2217" s="5"/>
    </row>
    <row r="2218" spans="4:4" x14ac:dyDescent="0.3">
      <c r="D2218" s="5"/>
    </row>
    <row r="2219" spans="4:4" x14ac:dyDescent="0.3">
      <c r="D2219" s="5"/>
    </row>
    <row r="2220" spans="4:4" x14ac:dyDescent="0.3">
      <c r="D2220" s="5"/>
    </row>
    <row r="2221" spans="4:4" x14ac:dyDescent="0.3">
      <c r="D2221" s="5"/>
    </row>
    <row r="2222" spans="4:4" x14ac:dyDescent="0.3">
      <c r="D2222" s="5"/>
    </row>
    <row r="2223" spans="4:4" x14ac:dyDescent="0.3">
      <c r="D2223" s="5"/>
    </row>
    <row r="2224" spans="4:4" x14ac:dyDescent="0.3">
      <c r="D2224" s="5"/>
    </row>
    <row r="2225" spans="4:4" x14ac:dyDescent="0.3">
      <c r="D2225" s="5"/>
    </row>
    <row r="2226" spans="4:4" x14ac:dyDescent="0.3">
      <c r="D2226" s="5"/>
    </row>
    <row r="2227" spans="4:4" x14ac:dyDescent="0.3">
      <c r="D2227" s="5"/>
    </row>
    <row r="2228" spans="4:4" x14ac:dyDescent="0.3">
      <c r="D2228" s="5"/>
    </row>
    <row r="2229" spans="4:4" x14ac:dyDescent="0.3">
      <c r="D2229" s="5"/>
    </row>
    <row r="2230" spans="4:4" x14ac:dyDescent="0.3">
      <c r="D2230" s="5"/>
    </row>
    <row r="2231" spans="4:4" x14ac:dyDescent="0.3">
      <c r="D2231" s="5"/>
    </row>
    <row r="2232" spans="4:4" x14ac:dyDescent="0.3">
      <c r="D2232" s="5"/>
    </row>
    <row r="2233" spans="4:4" x14ac:dyDescent="0.3">
      <c r="D2233" s="5"/>
    </row>
    <row r="2234" spans="4:4" x14ac:dyDescent="0.3">
      <c r="D2234" s="5"/>
    </row>
    <row r="2235" spans="4:4" x14ac:dyDescent="0.3">
      <c r="D2235" s="5"/>
    </row>
    <row r="2236" spans="4:4" x14ac:dyDescent="0.3">
      <c r="D2236" s="5"/>
    </row>
    <row r="2237" spans="4:4" x14ac:dyDescent="0.3">
      <c r="D2237" s="5"/>
    </row>
    <row r="2238" spans="4:4" x14ac:dyDescent="0.3">
      <c r="D2238" s="5"/>
    </row>
    <row r="2239" spans="4:4" x14ac:dyDescent="0.3">
      <c r="D2239" s="5"/>
    </row>
    <row r="2240" spans="4:4" x14ac:dyDescent="0.3">
      <c r="D2240" s="5"/>
    </row>
    <row r="2241" spans="4:4" x14ac:dyDescent="0.3">
      <c r="D2241" s="5"/>
    </row>
    <row r="2242" spans="4:4" x14ac:dyDescent="0.3">
      <c r="D2242" s="5"/>
    </row>
    <row r="2243" spans="4:4" x14ac:dyDescent="0.3">
      <c r="D2243" s="5"/>
    </row>
    <row r="2244" spans="4:4" x14ac:dyDescent="0.3">
      <c r="D2244" s="5"/>
    </row>
    <row r="2245" spans="4:4" x14ac:dyDescent="0.3">
      <c r="D2245" s="5"/>
    </row>
    <row r="2246" spans="4:4" x14ac:dyDescent="0.3">
      <c r="D2246" s="5"/>
    </row>
    <row r="2247" spans="4:4" x14ac:dyDescent="0.3">
      <c r="D2247" s="5"/>
    </row>
    <row r="2248" spans="4:4" x14ac:dyDescent="0.3">
      <c r="D2248" s="5"/>
    </row>
    <row r="2249" spans="4:4" x14ac:dyDescent="0.3">
      <c r="D2249" s="5"/>
    </row>
    <row r="2250" spans="4:4" x14ac:dyDescent="0.3">
      <c r="D2250" s="5"/>
    </row>
    <row r="2251" spans="4:4" x14ac:dyDescent="0.3">
      <c r="D2251" s="5"/>
    </row>
    <row r="2252" spans="4:4" x14ac:dyDescent="0.3">
      <c r="D2252" s="5"/>
    </row>
    <row r="2253" spans="4:4" x14ac:dyDescent="0.3">
      <c r="D2253" s="5"/>
    </row>
    <row r="2254" spans="4:4" x14ac:dyDescent="0.3">
      <c r="D2254" s="5"/>
    </row>
    <row r="2255" spans="4:4" x14ac:dyDescent="0.3">
      <c r="D2255" s="5"/>
    </row>
    <row r="2256" spans="4:4" x14ac:dyDescent="0.3">
      <c r="D2256" s="5"/>
    </row>
    <row r="2257" spans="4:4" x14ac:dyDescent="0.3">
      <c r="D2257" s="5"/>
    </row>
    <row r="2258" spans="4:4" x14ac:dyDescent="0.3">
      <c r="D2258" s="5"/>
    </row>
    <row r="2259" spans="4:4" x14ac:dyDescent="0.3">
      <c r="D2259" s="5"/>
    </row>
    <row r="2260" spans="4:4" x14ac:dyDescent="0.3">
      <c r="D2260" s="5"/>
    </row>
    <row r="2261" spans="4:4" x14ac:dyDescent="0.3">
      <c r="D2261" s="5"/>
    </row>
    <row r="2262" spans="4:4" x14ac:dyDescent="0.3">
      <c r="D2262" s="5"/>
    </row>
    <row r="2263" spans="4:4" x14ac:dyDescent="0.3">
      <c r="D2263" s="5"/>
    </row>
    <row r="2264" spans="4:4" x14ac:dyDescent="0.3">
      <c r="D2264" s="5"/>
    </row>
    <row r="2265" spans="4:4" x14ac:dyDescent="0.3">
      <c r="D2265" s="5"/>
    </row>
    <row r="2266" spans="4:4" x14ac:dyDescent="0.3">
      <c r="D2266" s="5"/>
    </row>
    <row r="2267" spans="4:4" x14ac:dyDescent="0.3">
      <c r="D2267" s="5"/>
    </row>
    <row r="2268" spans="4:4" x14ac:dyDescent="0.3">
      <c r="D2268" s="5"/>
    </row>
    <row r="2269" spans="4:4" x14ac:dyDescent="0.3">
      <c r="D2269" s="5"/>
    </row>
    <row r="2270" spans="4:4" x14ac:dyDescent="0.3">
      <c r="D2270" s="5"/>
    </row>
    <row r="2271" spans="4:4" x14ac:dyDescent="0.3">
      <c r="D2271" s="5"/>
    </row>
    <row r="2272" spans="4:4" x14ac:dyDescent="0.3">
      <c r="D2272" s="5"/>
    </row>
    <row r="2273" spans="4:4" x14ac:dyDescent="0.3">
      <c r="D2273" s="5"/>
    </row>
    <row r="2274" spans="4:4" x14ac:dyDescent="0.3">
      <c r="D2274" s="5"/>
    </row>
    <row r="2275" spans="4:4" x14ac:dyDescent="0.3">
      <c r="D2275" s="5"/>
    </row>
    <row r="2276" spans="4:4" x14ac:dyDescent="0.3">
      <c r="D2276" s="5"/>
    </row>
    <row r="2277" spans="4:4" x14ac:dyDescent="0.3">
      <c r="D2277" s="5"/>
    </row>
    <row r="2278" spans="4:4" x14ac:dyDescent="0.3">
      <c r="D2278" s="5"/>
    </row>
    <row r="2279" spans="4:4" x14ac:dyDescent="0.3">
      <c r="D2279" s="5"/>
    </row>
    <row r="2280" spans="4:4" x14ac:dyDescent="0.3">
      <c r="D2280" s="5"/>
    </row>
    <row r="2281" spans="4:4" x14ac:dyDescent="0.3">
      <c r="D2281" s="5"/>
    </row>
    <row r="2282" spans="4:4" x14ac:dyDescent="0.3">
      <c r="D2282" s="5"/>
    </row>
    <row r="2283" spans="4:4" x14ac:dyDescent="0.3">
      <c r="D2283" s="5"/>
    </row>
    <row r="2284" spans="4:4" x14ac:dyDescent="0.3">
      <c r="D2284" s="5"/>
    </row>
    <row r="2285" spans="4:4" x14ac:dyDescent="0.3">
      <c r="D2285" s="5"/>
    </row>
    <row r="2286" spans="4:4" x14ac:dyDescent="0.3">
      <c r="D2286" s="5"/>
    </row>
    <row r="2287" spans="4:4" x14ac:dyDescent="0.3">
      <c r="D2287" s="5"/>
    </row>
    <row r="2288" spans="4:4" x14ac:dyDescent="0.3">
      <c r="D2288" s="5"/>
    </row>
    <row r="2289" spans="4:4" x14ac:dyDescent="0.3">
      <c r="D2289" s="5"/>
    </row>
    <row r="2290" spans="4:4" x14ac:dyDescent="0.3">
      <c r="D2290" s="5"/>
    </row>
    <row r="2291" spans="4:4" x14ac:dyDescent="0.3">
      <c r="D2291" s="5"/>
    </row>
    <row r="2292" spans="4:4" x14ac:dyDescent="0.3">
      <c r="D2292" s="5"/>
    </row>
    <row r="2293" spans="4:4" x14ac:dyDescent="0.3">
      <c r="D2293" s="5"/>
    </row>
    <row r="2294" spans="4:4" x14ac:dyDescent="0.3">
      <c r="D2294" s="5"/>
    </row>
    <row r="2295" spans="4:4" x14ac:dyDescent="0.3">
      <c r="D2295" s="5"/>
    </row>
    <row r="2296" spans="4:4" x14ac:dyDescent="0.3">
      <c r="D2296" s="5"/>
    </row>
    <row r="2297" spans="4:4" x14ac:dyDescent="0.3">
      <c r="D2297" s="5"/>
    </row>
    <row r="2298" spans="4:4" x14ac:dyDescent="0.3">
      <c r="D2298" s="5"/>
    </row>
    <row r="2299" spans="4:4" x14ac:dyDescent="0.3">
      <c r="D2299" s="5"/>
    </row>
    <row r="2300" spans="4:4" x14ac:dyDescent="0.3">
      <c r="D2300" s="5"/>
    </row>
    <row r="2301" spans="4:4" x14ac:dyDescent="0.3">
      <c r="D2301" s="5"/>
    </row>
    <row r="2302" spans="4:4" x14ac:dyDescent="0.3">
      <c r="D2302" s="5"/>
    </row>
    <row r="2303" spans="4:4" x14ac:dyDescent="0.3">
      <c r="D2303" s="5"/>
    </row>
    <row r="2304" spans="4:4" x14ac:dyDescent="0.3">
      <c r="D2304" s="5"/>
    </row>
    <row r="2305" spans="4:4" x14ac:dyDescent="0.3">
      <c r="D2305" s="5"/>
    </row>
    <row r="2306" spans="4:4" x14ac:dyDescent="0.3">
      <c r="D2306" s="5"/>
    </row>
    <row r="2307" spans="4:4" x14ac:dyDescent="0.3">
      <c r="D2307" s="5"/>
    </row>
    <row r="2308" spans="4:4" x14ac:dyDescent="0.3">
      <c r="D2308" s="5"/>
    </row>
    <row r="2309" spans="4:4" x14ac:dyDescent="0.3">
      <c r="D2309" s="5"/>
    </row>
    <row r="2310" spans="4:4" x14ac:dyDescent="0.3">
      <c r="D2310" s="5"/>
    </row>
    <row r="2311" spans="4:4" x14ac:dyDescent="0.3">
      <c r="D2311" s="5"/>
    </row>
    <row r="2312" spans="4:4" x14ac:dyDescent="0.3">
      <c r="D2312" s="5"/>
    </row>
    <row r="2313" spans="4:4" x14ac:dyDescent="0.3">
      <c r="D2313" s="5"/>
    </row>
    <row r="2314" spans="4:4" x14ac:dyDescent="0.3">
      <c r="D2314" s="5"/>
    </row>
    <row r="2315" spans="4:4" x14ac:dyDescent="0.3">
      <c r="D2315" s="5"/>
    </row>
    <row r="2316" spans="4:4" x14ac:dyDescent="0.3">
      <c r="D2316" s="5"/>
    </row>
    <row r="2317" spans="4:4" x14ac:dyDescent="0.3">
      <c r="D2317" s="5"/>
    </row>
    <row r="2318" spans="4:4" x14ac:dyDescent="0.3">
      <c r="D2318" s="5"/>
    </row>
    <row r="2319" spans="4:4" x14ac:dyDescent="0.3">
      <c r="D2319" s="5"/>
    </row>
    <row r="2320" spans="4:4" x14ac:dyDescent="0.3">
      <c r="D2320" s="5"/>
    </row>
    <row r="2321" spans="4:4" x14ac:dyDescent="0.3">
      <c r="D2321" s="5"/>
    </row>
    <row r="2322" spans="4:4" x14ac:dyDescent="0.3">
      <c r="D2322" s="5"/>
    </row>
    <row r="2323" spans="4:4" x14ac:dyDescent="0.3">
      <c r="D2323" s="5"/>
    </row>
    <row r="2324" spans="4:4" x14ac:dyDescent="0.3">
      <c r="D2324" s="5"/>
    </row>
    <row r="2325" spans="4:4" x14ac:dyDescent="0.3">
      <c r="D2325" s="5"/>
    </row>
    <row r="2326" spans="4:4" x14ac:dyDescent="0.3">
      <c r="D2326" s="5"/>
    </row>
    <row r="2327" spans="4:4" x14ac:dyDescent="0.3">
      <c r="D2327" s="5"/>
    </row>
    <row r="2328" spans="4:4" x14ac:dyDescent="0.3">
      <c r="D2328" s="5"/>
    </row>
    <row r="2329" spans="4:4" x14ac:dyDescent="0.3">
      <c r="D2329" s="5"/>
    </row>
    <row r="2330" spans="4:4" x14ac:dyDescent="0.3">
      <c r="D2330" s="5"/>
    </row>
    <row r="2331" spans="4:4" x14ac:dyDescent="0.3">
      <c r="D2331" s="5"/>
    </row>
    <row r="2332" spans="4:4" x14ac:dyDescent="0.3">
      <c r="D2332" s="5"/>
    </row>
    <row r="2333" spans="4:4" x14ac:dyDescent="0.3">
      <c r="D2333" s="5"/>
    </row>
    <row r="2334" spans="4:4" x14ac:dyDescent="0.3">
      <c r="D2334" s="5"/>
    </row>
    <row r="2335" spans="4:4" x14ac:dyDescent="0.3">
      <c r="D2335" s="5"/>
    </row>
    <row r="2336" spans="4:4" x14ac:dyDescent="0.3">
      <c r="D2336" s="5"/>
    </row>
    <row r="2337" spans="4:4" x14ac:dyDescent="0.3">
      <c r="D2337" s="5"/>
    </row>
    <row r="2338" spans="4:4" x14ac:dyDescent="0.3">
      <c r="D2338" s="5"/>
    </row>
    <row r="2339" spans="4:4" x14ac:dyDescent="0.3">
      <c r="D2339" s="5"/>
    </row>
    <row r="2340" spans="4:4" x14ac:dyDescent="0.3">
      <c r="D2340" s="5"/>
    </row>
    <row r="2341" spans="4:4" x14ac:dyDescent="0.3">
      <c r="D2341" s="5"/>
    </row>
    <row r="2342" spans="4:4" x14ac:dyDescent="0.3">
      <c r="D2342" s="5"/>
    </row>
    <row r="2343" spans="4:4" x14ac:dyDescent="0.3">
      <c r="D2343" s="5"/>
    </row>
    <row r="2344" spans="4:4" x14ac:dyDescent="0.3">
      <c r="D2344" s="5"/>
    </row>
    <row r="2345" spans="4:4" x14ac:dyDescent="0.3">
      <c r="D2345" s="5"/>
    </row>
    <row r="2346" spans="4:4" x14ac:dyDescent="0.3">
      <c r="D2346" s="5"/>
    </row>
    <row r="2347" spans="4:4" x14ac:dyDescent="0.3">
      <c r="D2347" s="5"/>
    </row>
    <row r="2348" spans="4:4" x14ac:dyDescent="0.3">
      <c r="D2348" s="5"/>
    </row>
    <row r="2349" spans="4:4" x14ac:dyDescent="0.3">
      <c r="D2349" s="5"/>
    </row>
    <row r="2350" spans="4:4" x14ac:dyDescent="0.3">
      <c r="D2350" s="5"/>
    </row>
    <row r="2351" spans="4:4" x14ac:dyDescent="0.3">
      <c r="D2351" s="5"/>
    </row>
    <row r="2352" spans="4:4" x14ac:dyDescent="0.3">
      <c r="D2352" s="5"/>
    </row>
    <row r="2353" spans="4:4" x14ac:dyDescent="0.3">
      <c r="D2353" s="5"/>
    </row>
    <row r="2354" spans="4:4" x14ac:dyDescent="0.3">
      <c r="D2354" s="5"/>
    </row>
    <row r="2355" spans="4:4" x14ac:dyDescent="0.3">
      <c r="D2355" s="5"/>
    </row>
    <row r="2356" spans="4:4" x14ac:dyDescent="0.3">
      <c r="D2356" s="5"/>
    </row>
    <row r="2357" spans="4:4" x14ac:dyDescent="0.3">
      <c r="D2357" s="5"/>
    </row>
    <row r="2358" spans="4:4" x14ac:dyDescent="0.3">
      <c r="D2358" s="5"/>
    </row>
    <row r="2359" spans="4:4" x14ac:dyDescent="0.3">
      <c r="D2359" s="5"/>
    </row>
    <row r="2360" spans="4:4" x14ac:dyDescent="0.3">
      <c r="D2360" s="5"/>
    </row>
    <row r="2361" spans="4:4" x14ac:dyDescent="0.3">
      <c r="D2361" s="5"/>
    </row>
    <row r="2362" spans="4:4" x14ac:dyDescent="0.3">
      <c r="D2362" s="5"/>
    </row>
    <row r="2363" spans="4:4" x14ac:dyDescent="0.3">
      <c r="D2363" s="5"/>
    </row>
    <row r="2364" spans="4:4" x14ac:dyDescent="0.3">
      <c r="D2364" s="5"/>
    </row>
    <row r="2365" spans="4:4" x14ac:dyDescent="0.3">
      <c r="D2365" s="5"/>
    </row>
    <row r="2366" spans="4:4" x14ac:dyDescent="0.3">
      <c r="D2366" s="5"/>
    </row>
    <row r="2367" spans="4:4" x14ac:dyDescent="0.3">
      <c r="D2367" s="5"/>
    </row>
    <row r="2368" spans="4:4" x14ac:dyDescent="0.3">
      <c r="D2368" s="5"/>
    </row>
    <row r="2369" spans="4:4" x14ac:dyDescent="0.3">
      <c r="D2369" s="5"/>
    </row>
    <row r="2370" spans="4:4" x14ac:dyDescent="0.3">
      <c r="D2370" s="5"/>
    </row>
    <row r="2371" spans="4:4" x14ac:dyDescent="0.3">
      <c r="D2371" s="5"/>
    </row>
    <row r="2372" spans="4:4" x14ac:dyDescent="0.3">
      <c r="D2372" s="5"/>
    </row>
    <row r="2373" spans="4:4" x14ac:dyDescent="0.3">
      <c r="D2373" s="5"/>
    </row>
    <row r="2374" spans="4:4" x14ac:dyDescent="0.3">
      <c r="D2374" s="5"/>
    </row>
    <row r="2375" spans="4:4" x14ac:dyDescent="0.3">
      <c r="D2375" s="5"/>
    </row>
    <row r="2376" spans="4:4" x14ac:dyDescent="0.3">
      <c r="D2376" s="5"/>
    </row>
    <row r="2377" spans="4:4" x14ac:dyDescent="0.3">
      <c r="D2377" s="5"/>
    </row>
    <row r="2378" spans="4:4" x14ac:dyDescent="0.3">
      <c r="D2378" s="5"/>
    </row>
    <row r="2379" spans="4:4" x14ac:dyDescent="0.3">
      <c r="D2379" s="5"/>
    </row>
    <row r="2380" spans="4:4" x14ac:dyDescent="0.3">
      <c r="D2380" s="5"/>
    </row>
    <row r="2381" spans="4:4" x14ac:dyDescent="0.3">
      <c r="D2381" s="5"/>
    </row>
    <row r="2382" spans="4:4" x14ac:dyDescent="0.3">
      <c r="D2382" s="5"/>
    </row>
    <row r="2383" spans="4:4" x14ac:dyDescent="0.3">
      <c r="D2383" s="5"/>
    </row>
    <row r="2384" spans="4:4" x14ac:dyDescent="0.3">
      <c r="D2384" s="5"/>
    </row>
    <row r="2385" spans="4:4" x14ac:dyDescent="0.3">
      <c r="D2385" s="5"/>
    </row>
    <row r="2386" spans="4:4" x14ac:dyDescent="0.3">
      <c r="D2386" s="5"/>
    </row>
    <row r="2387" spans="4:4" x14ac:dyDescent="0.3">
      <c r="D2387" s="5"/>
    </row>
    <row r="2388" spans="4:4" x14ac:dyDescent="0.3">
      <c r="D2388" s="5"/>
    </row>
    <row r="2389" spans="4:4" x14ac:dyDescent="0.3">
      <c r="D2389" s="5"/>
    </row>
    <row r="2390" spans="4:4" x14ac:dyDescent="0.3">
      <c r="D2390" s="5"/>
    </row>
    <row r="2391" spans="4:4" x14ac:dyDescent="0.3">
      <c r="D2391" s="5"/>
    </row>
    <row r="2392" spans="4:4" x14ac:dyDescent="0.3">
      <c r="D2392" s="5"/>
    </row>
    <row r="2393" spans="4:4" x14ac:dyDescent="0.3">
      <c r="D2393" s="5"/>
    </row>
    <row r="2394" spans="4:4" x14ac:dyDescent="0.3">
      <c r="D2394" s="5"/>
    </row>
    <row r="2395" spans="4:4" x14ac:dyDescent="0.3">
      <c r="D2395" s="5"/>
    </row>
    <row r="2396" spans="4:4" x14ac:dyDescent="0.3">
      <c r="D2396" s="5"/>
    </row>
    <row r="2397" spans="4:4" x14ac:dyDescent="0.3">
      <c r="D2397" s="5"/>
    </row>
    <row r="2398" spans="4:4" x14ac:dyDescent="0.3">
      <c r="D2398" s="5"/>
    </row>
    <row r="2399" spans="4:4" x14ac:dyDescent="0.3">
      <c r="D2399" s="5"/>
    </row>
    <row r="2400" spans="4:4" x14ac:dyDescent="0.3">
      <c r="D2400" s="5"/>
    </row>
    <row r="2401" spans="4:4" x14ac:dyDescent="0.3">
      <c r="D2401" s="5"/>
    </row>
    <row r="2402" spans="4:4" x14ac:dyDescent="0.3">
      <c r="D2402" s="5"/>
    </row>
    <row r="2403" spans="4:4" x14ac:dyDescent="0.3">
      <c r="D2403" s="5"/>
    </row>
    <row r="2404" spans="4:4" x14ac:dyDescent="0.3">
      <c r="D2404" s="5"/>
    </row>
    <row r="2405" spans="4:4" x14ac:dyDescent="0.3">
      <c r="D2405" s="5"/>
    </row>
    <row r="2406" spans="4:4" x14ac:dyDescent="0.3">
      <c r="D2406" s="5"/>
    </row>
    <row r="2407" spans="4:4" x14ac:dyDescent="0.3">
      <c r="D2407" s="5"/>
    </row>
    <row r="2408" spans="4:4" x14ac:dyDescent="0.3">
      <c r="D2408" s="5"/>
    </row>
    <row r="2409" spans="4:4" x14ac:dyDescent="0.3">
      <c r="D2409" s="5"/>
    </row>
    <row r="2410" spans="4:4" x14ac:dyDescent="0.3">
      <c r="D2410" s="5"/>
    </row>
    <row r="2411" spans="4:4" x14ac:dyDescent="0.3">
      <c r="D2411" s="5"/>
    </row>
    <row r="2412" spans="4:4" x14ac:dyDescent="0.3">
      <c r="D2412" s="5"/>
    </row>
    <row r="2413" spans="4:4" x14ac:dyDescent="0.3">
      <c r="D2413" s="5"/>
    </row>
    <row r="2414" spans="4:4" x14ac:dyDescent="0.3">
      <c r="D2414" s="5"/>
    </row>
    <row r="2415" spans="4:4" x14ac:dyDescent="0.3">
      <c r="D2415" s="5"/>
    </row>
    <row r="2416" spans="4:4" x14ac:dyDescent="0.3">
      <c r="D2416" s="5"/>
    </row>
    <row r="2417" spans="4:4" x14ac:dyDescent="0.3">
      <c r="D2417" s="5"/>
    </row>
    <row r="2418" spans="4:4" x14ac:dyDescent="0.3">
      <c r="D2418" s="5"/>
    </row>
    <row r="2419" spans="4:4" x14ac:dyDescent="0.3">
      <c r="D2419" s="5"/>
    </row>
    <row r="2420" spans="4:4" x14ac:dyDescent="0.3">
      <c r="D2420" s="5"/>
    </row>
    <row r="2421" spans="4:4" x14ac:dyDescent="0.3">
      <c r="D2421" s="5"/>
    </row>
    <row r="2422" spans="4:4" x14ac:dyDescent="0.3">
      <c r="D2422" s="5"/>
    </row>
    <row r="2423" spans="4:4" x14ac:dyDescent="0.3">
      <c r="D2423" s="5"/>
    </row>
    <row r="2424" spans="4:4" x14ac:dyDescent="0.3">
      <c r="D2424" s="5"/>
    </row>
    <row r="2425" spans="4:4" x14ac:dyDescent="0.3">
      <c r="D2425" s="5"/>
    </row>
    <row r="2426" spans="4:4" x14ac:dyDescent="0.3">
      <c r="D2426" s="5"/>
    </row>
    <row r="2427" spans="4:4" x14ac:dyDescent="0.3">
      <c r="D2427" s="5"/>
    </row>
    <row r="2428" spans="4:4" x14ac:dyDescent="0.3">
      <c r="D2428" s="5"/>
    </row>
    <row r="2429" spans="4:4" x14ac:dyDescent="0.3">
      <c r="D2429" s="5"/>
    </row>
    <row r="2430" spans="4:4" x14ac:dyDescent="0.3">
      <c r="D2430" s="5"/>
    </row>
    <row r="2431" spans="4:4" x14ac:dyDescent="0.3">
      <c r="D2431" s="5"/>
    </row>
    <row r="2432" spans="4:4" x14ac:dyDescent="0.3">
      <c r="D2432" s="5"/>
    </row>
    <row r="2433" spans="4:4" x14ac:dyDescent="0.3">
      <c r="D2433" s="5"/>
    </row>
    <row r="2434" spans="4:4" x14ac:dyDescent="0.3">
      <c r="D2434" s="5"/>
    </row>
    <row r="2435" spans="4:4" x14ac:dyDescent="0.3">
      <c r="D2435" s="5"/>
    </row>
    <row r="2436" spans="4:4" x14ac:dyDescent="0.3">
      <c r="D2436" s="5"/>
    </row>
    <row r="2437" spans="4:4" x14ac:dyDescent="0.3">
      <c r="D2437" s="5"/>
    </row>
    <row r="2438" spans="4:4" x14ac:dyDescent="0.3">
      <c r="D2438" s="5"/>
    </row>
    <row r="2439" spans="4:4" x14ac:dyDescent="0.3">
      <c r="D2439" s="5"/>
    </row>
    <row r="2440" spans="4:4" x14ac:dyDescent="0.3">
      <c r="D2440" s="5"/>
    </row>
    <row r="2441" spans="4:4" x14ac:dyDescent="0.3">
      <c r="D2441" s="5"/>
    </row>
    <row r="2442" spans="4:4" x14ac:dyDescent="0.3">
      <c r="D2442" s="5"/>
    </row>
    <row r="2443" spans="4:4" x14ac:dyDescent="0.3">
      <c r="D2443" s="5"/>
    </row>
    <row r="2444" spans="4:4" x14ac:dyDescent="0.3">
      <c r="D2444" s="5"/>
    </row>
    <row r="2445" spans="4:4" x14ac:dyDescent="0.3">
      <c r="D2445" s="5"/>
    </row>
    <row r="2446" spans="4:4" x14ac:dyDescent="0.3">
      <c r="D2446" s="5"/>
    </row>
    <row r="2447" spans="4:4" x14ac:dyDescent="0.3">
      <c r="D2447" s="5"/>
    </row>
    <row r="2448" spans="4:4" x14ac:dyDescent="0.3">
      <c r="D2448" s="5"/>
    </row>
    <row r="2449" spans="4:4" x14ac:dyDescent="0.3">
      <c r="D2449" s="5"/>
    </row>
    <row r="2450" spans="4:4" x14ac:dyDescent="0.3">
      <c r="D2450" s="5"/>
    </row>
    <row r="2451" spans="4:4" x14ac:dyDescent="0.3">
      <c r="D2451" s="5"/>
    </row>
    <row r="2452" spans="4:4" x14ac:dyDescent="0.3">
      <c r="D2452" s="5"/>
    </row>
    <row r="2453" spans="4:4" x14ac:dyDescent="0.3">
      <c r="D2453" s="5"/>
    </row>
    <row r="2454" spans="4:4" x14ac:dyDescent="0.3">
      <c r="D2454" s="5"/>
    </row>
    <row r="2455" spans="4:4" x14ac:dyDescent="0.3">
      <c r="D2455" s="5"/>
    </row>
    <row r="2456" spans="4:4" x14ac:dyDescent="0.3">
      <c r="D2456" s="5"/>
    </row>
    <row r="2457" spans="4:4" x14ac:dyDescent="0.3">
      <c r="D2457" s="5"/>
    </row>
    <row r="2458" spans="4:4" x14ac:dyDescent="0.3">
      <c r="D2458" s="5"/>
    </row>
    <row r="2459" spans="4:4" x14ac:dyDescent="0.3">
      <c r="D2459" s="5"/>
    </row>
    <row r="2460" spans="4:4" x14ac:dyDescent="0.3">
      <c r="D2460" s="5"/>
    </row>
    <row r="2461" spans="4:4" x14ac:dyDescent="0.3">
      <c r="D2461" s="5"/>
    </row>
    <row r="2462" spans="4:4" x14ac:dyDescent="0.3">
      <c r="D2462" s="5"/>
    </row>
    <row r="2463" spans="4:4" x14ac:dyDescent="0.3">
      <c r="D2463" s="5"/>
    </row>
    <row r="2464" spans="4:4" x14ac:dyDescent="0.3">
      <c r="D2464" s="5"/>
    </row>
    <row r="2465" spans="4:4" x14ac:dyDescent="0.3">
      <c r="D2465" s="5"/>
    </row>
    <row r="2466" spans="4:4" x14ac:dyDescent="0.3">
      <c r="D2466" s="5"/>
    </row>
    <row r="2467" spans="4:4" x14ac:dyDescent="0.3">
      <c r="D2467" s="5"/>
    </row>
    <row r="2468" spans="4:4" x14ac:dyDescent="0.3">
      <c r="D2468" s="5"/>
    </row>
    <row r="2469" spans="4:4" x14ac:dyDescent="0.3">
      <c r="D2469" s="5"/>
    </row>
    <row r="2470" spans="4:4" x14ac:dyDescent="0.3">
      <c r="D2470" s="5"/>
    </row>
    <row r="2471" spans="4:4" x14ac:dyDescent="0.3">
      <c r="D2471" s="5"/>
    </row>
    <row r="2472" spans="4:4" x14ac:dyDescent="0.3">
      <c r="D2472" s="5"/>
    </row>
    <row r="2473" spans="4:4" x14ac:dyDescent="0.3">
      <c r="D2473" s="5"/>
    </row>
    <row r="2474" spans="4:4" x14ac:dyDescent="0.3">
      <c r="D2474" s="5"/>
    </row>
    <row r="2475" spans="4:4" x14ac:dyDescent="0.3">
      <c r="D2475" s="5"/>
    </row>
    <row r="2476" spans="4:4" x14ac:dyDescent="0.3">
      <c r="D2476" s="5"/>
    </row>
    <row r="2477" spans="4:4" x14ac:dyDescent="0.3">
      <c r="D2477" s="5"/>
    </row>
    <row r="2478" spans="4:4" x14ac:dyDescent="0.3">
      <c r="D2478" s="5"/>
    </row>
    <row r="2479" spans="4:4" x14ac:dyDescent="0.3">
      <c r="D2479" s="5"/>
    </row>
    <row r="2480" spans="4:4" x14ac:dyDescent="0.3">
      <c r="D2480" s="5"/>
    </row>
    <row r="2481" spans="4:4" x14ac:dyDescent="0.3">
      <c r="D2481" s="5"/>
    </row>
    <row r="2482" spans="4:4" x14ac:dyDescent="0.3">
      <c r="D2482" s="5"/>
    </row>
    <row r="2483" spans="4:4" x14ac:dyDescent="0.3">
      <c r="D2483" s="5"/>
    </row>
    <row r="2484" spans="4:4" x14ac:dyDescent="0.3">
      <c r="D2484" s="5"/>
    </row>
    <row r="2485" spans="4:4" x14ac:dyDescent="0.3">
      <c r="D2485" s="5"/>
    </row>
    <row r="2486" spans="4:4" x14ac:dyDescent="0.3">
      <c r="D2486" s="5"/>
    </row>
    <row r="2487" spans="4:4" x14ac:dyDescent="0.3">
      <c r="D2487" s="5"/>
    </row>
    <row r="2488" spans="4:4" x14ac:dyDescent="0.3">
      <c r="D2488" s="5"/>
    </row>
    <row r="2489" spans="4:4" x14ac:dyDescent="0.3">
      <c r="D2489" s="5"/>
    </row>
    <row r="2490" spans="4:4" x14ac:dyDescent="0.3">
      <c r="D2490" s="5"/>
    </row>
    <row r="2491" spans="4:4" x14ac:dyDescent="0.3">
      <c r="D2491" s="5"/>
    </row>
    <row r="2492" spans="4:4" x14ac:dyDescent="0.3">
      <c r="D2492" s="5"/>
    </row>
    <row r="2493" spans="4:4" x14ac:dyDescent="0.3">
      <c r="D2493" s="5"/>
    </row>
    <row r="2494" spans="4:4" x14ac:dyDescent="0.3">
      <c r="D2494" s="5"/>
    </row>
    <row r="2495" spans="4:4" x14ac:dyDescent="0.3">
      <c r="D2495" s="5"/>
    </row>
    <row r="2496" spans="4:4" x14ac:dyDescent="0.3">
      <c r="D2496" s="5"/>
    </row>
    <row r="2497" spans="4:4" x14ac:dyDescent="0.3">
      <c r="D2497" s="5"/>
    </row>
    <row r="2498" spans="4:4" x14ac:dyDescent="0.3">
      <c r="D2498" s="5"/>
    </row>
    <row r="2499" spans="4:4" x14ac:dyDescent="0.3">
      <c r="D2499" s="5"/>
    </row>
    <row r="2500" spans="4:4" x14ac:dyDescent="0.3">
      <c r="D2500" s="5"/>
    </row>
    <row r="2501" spans="4:4" x14ac:dyDescent="0.3">
      <c r="D2501" s="5"/>
    </row>
    <row r="2502" spans="4:4" x14ac:dyDescent="0.3">
      <c r="D2502" s="5"/>
    </row>
    <row r="2503" spans="4:4" x14ac:dyDescent="0.3">
      <c r="D2503" s="5"/>
    </row>
    <row r="2504" spans="4:4" x14ac:dyDescent="0.3">
      <c r="D2504" s="5"/>
    </row>
    <row r="2505" spans="4:4" x14ac:dyDescent="0.3">
      <c r="D2505" s="5"/>
    </row>
    <row r="2506" spans="4:4" x14ac:dyDescent="0.3">
      <c r="D2506" s="5"/>
    </row>
    <row r="2507" spans="4:4" x14ac:dyDescent="0.3">
      <c r="D2507" s="5"/>
    </row>
    <row r="2508" spans="4:4" x14ac:dyDescent="0.3">
      <c r="D2508" s="5"/>
    </row>
    <row r="2509" spans="4:4" x14ac:dyDescent="0.3">
      <c r="D2509" s="5"/>
    </row>
    <row r="2510" spans="4:4" x14ac:dyDescent="0.3">
      <c r="D2510" s="5"/>
    </row>
    <row r="2511" spans="4:4" x14ac:dyDescent="0.3">
      <c r="D2511" s="5"/>
    </row>
    <row r="2512" spans="4:4" x14ac:dyDescent="0.3">
      <c r="D2512" s="5"/>
    </row>
    <row r="2513" spans="4:4" x14ac:dyDescent="0.3">
      <c r="D2513" s="5"/>
    </row>
    <row r="2514" spans="4:4" x14ac:dyDescent="0.3">
      <c r="D2514" s="5"/>
    </row>
    <row r="2515" spans="4:4" x14ac:dyDescent="0.3">
      <c r="D2515" s="5"/>
    </row>
    <row r="2516" spans="4:4" x14ac:dyDescent="0.3">
      <c r="D2516" s="5"/>
    </row>
    <row r="2517" spans="4:4" x14ac:dyDescent="0.3">
      <c r="D2517" s="5"/>
    </row>
    <row r="2518" spans="4:4" x14ac:dyDescent="0.3">
      <c r="D2518" s="5"/>
    </row>
    <row r="2519" spans="4:4" x14ac:dyDescent="0.3">
      <c r="D2519" s="5"/>
    </row>
    <row r="2520" spans="4:4" x14ac:dyDescent="0.3">
      <c r="D2520" s="5"/>
    </row>
    <row r="2521" spans="4:4" x14ac:dyDescent="0.3">
      <c r="D2521" s="5"/>
    </row>
    <row r="2522" spans="4:4" x14ac:dyDescent="0.3">
      <c r="D2522" s="5"/>
    </row>
    <row r="2523" spans="4:4" x14ac:dyDescent="0.3">
      <c r="D2523" s="5"/>
    </row>
    <row r="2524" spans="4:4" x14ac:dyDescent="0.3">
      <c r="D2524" s="5"/>
    </row>
    <row r="2525" spans="4:4" x14ac:dyDescent="0.3">
      <c r="D2525" s="5"/>
    </row>
    <row r="2526" spans="4:4" x14ac:dyDescent="0.3">
      <c r="D2526" s="5"/>
    </row>
    <row r="2527" spans="4:4" x14ac:dyDescent="0.3">
      <c r="D2527" s="5"/>
    </row>
    <row r="2528" spans="4:4" x14ac:dyDescent="0.3">
      <c r="D2528" s="5"/>
    </row>
    <row r="2529" spans="4:4" x14ac:dyDescent="0.3">
      <c r="D2529" s="5"/>
    </row>
    <row r="2530" spans="4:4" x14ac:dyDescent="0.3">
      <c r="D2530" s="5"/>
    </row>
    <row r="2531" spans="4:4" x14ac:dyDescent="0.3">
      <c r="D2531" s="5"/>
    </row>
    <row r="2532" spans="4:4" x14ac:dyDescent="0.3">
      <c r="D2532" s="5"/>
    </row>
    <row r="2533" spans="4:4" x14ac:dyDescent="0.3">
      <c r="D2533" s="5"/>
    </row>
    <row r="2534" spans="4:4" x14ac:dyDescent="0.3">
      <c r="D2534" s="5"/>
    </row>
    <row r="2535" spans="4:4" x14ac:dyDescent="0.3">
      <c r="D2535" s="5"/>
    </row>
    <row r="2536" spans="4:4" x14ac:dyDescent="0.3">
      <c r="D2536" s="5"/>
    </row>
    <row r="2537" spans="4:4" x14ac:dyDescent="0.3">
      <c r="D2537" s="5"/>
    </row>
    <row r="2538" spans="4:4" x14ac:dyDescent="0.3">
      <c r="D2538" s="5"/>
    </row>
    <row r="2539" spans="4:4" x14ac:dyDescent="0.3">
      <c r="D2539" s="5"/>
    </row>
    <row r="2540" spans="4:4" x14ac:dyDescent="0.3">
      <c r="D2540" s="5"/>
    </row>
    <row r="2541" spans="4:4" x14ac:dyDescent="0.3">
      <c r="D2541" s="5"/>
    </row>
    <row r="2542" spans="4:4" x14ac:dyDescent="0.3">
      <c r="D2542" s="5"/>
    </row>
    <row r="2543" spans="4:4" x14ac:dyDescent="0.3">
      <c r="D2543" s="5"/>
    </row>
    <row r="2544" spans="4:4" x14ac:dyDescent="0.3">
      <c r="D2544" s="5"/>
    </row>
    <row r="2545" spans="4:4" x14ac:dyDescent="0.3">
      <c r="D2545" s="5"/>
    </row>
    <row r="2546" spans="4:4" x14ac:dyDescent="0.3">
      <c r="D2546" s="5"/>
    </row>
    <row r="2547" spans="4:4" x14ac:dyDescent="0.3">
      <c r="D2547" s="5"/>
    </row>
    <row r="2548" spans="4:4" x14ac:dyDescent="0.3">
      <c r="D2548" s="5"/>
    </row>
    <row r="2549" spans="4:4" x14ac:dyDescent="0.3">
      <c r="D2549" s="5"/>
    </row>
    <row r="2550" spans="4:4" x14ac:dyDescent="0.3">
      <c r="D2550" s="5"/>
    </row>
    <row r="2551" spans="4:4" x14ac:dyDescent="0.3">
      <c r="D2551" s="5"/>
    </row>
    <row r="2552" spans="4:4" x14ac:dyDescent="0.3">
      <c r="D2552" s="5"/>
    </row>
    <row r="2553" spans="4:4" x14ac:dyDescent="0.3">
      <c r="D2553" s="5"/>
    </row>
    <row r="2554" spans="4:4" x14ac:dyDescent="0.3">
      <c r="D2554" s="5"/>
    </row>
    <row r="2555" spans="4:4" x14ac:dyDescent="0.3">
      <c r="D2555" s="5"/>
    </row>
    <row r="2556" spans="4:4" x14ac:dyDescent="0.3">
      <c r="D2556" s="5"/>
    </row>
    <row r="2557" spans="4:4" x14ac:dyDescent="0.3">
      <c r="D2557" s="5"/>
    </row>
    <row r="2558" spans="4:4" x14ac:dyDescent="0.3">
      <c r="D2558" s="5"/>
    </row>
    <row r="2559" spans="4:4" x14ac:dyDescent="0.3">
      <c r="D2559" s="5"/>
    </row>
    <row r="2560" spans="4:4" x14ac:dyDescent="0.3">
      <c r="D2560" s="5"/>
    </row>
    <row r="2561" spans="4:4" x14ac:dyDescent="0.3">
      <c r="D2561" s="5"/>
    </row>
    <row r="2562" spans="4:4" x14ac:dyDescent="0.3">
      <c r="D2562" s="5"/>
    </row>
    <row r="2563" spans="4:4" x14ac:dyDescent="0.3">
      <c r="D2563" s="5"/>
    </row>
    <row r="2564" spans="4:4" x14ac:dyDescent="0.3">
      <c r="D2564" s="5"/>
    </row>
    <row r="2565" spans="4:4" x14ac:dyDescent="0.3">
      <c r="D2565" s="5"/>
    </row>
    <row r="2566" spans="4:4" x14ac:dyDescent="0.3">
      <c r="D2566" s="5"/>
    </row>
    <row r="2567" spans="4:4" x14ac:dyDescent="0.3">
      <c r="D2567" s="5"/>
    </row>
    <row r="2568" spans="4:4" x14ac:dyDescent="0.3">
      <c r="D2568" s="5"/>
    </row>
    <row r="2569" spans="4:4" x14ac:dyDescent="0.3">
      <c r="D2569" s="5"/>
    </row>
    <row r="2570" spans="4:4" x14ac:dyDescent="0.3">
      <c r="D2570" s="5"/>
    </row>
    <row r="2571" spans="4:4" x14ac:dyDescent="0.3">
      <c r="D2571" s="5"/>
    </row>
    <row r="2572" spans="4:4" x14ac:dyDescent="0.3">
      <c r="D2572" s="5"/>
    </row>
    <row r="2573" spans="4:4" x14ac:dyDescent="0.3">
      <c r="D2573" s="5"/>
    </row>
    <row r="2574" spans="4:4" x14ac:dyDescent="0.3">
      <c r="D2574" s="5"/>
    </row>
    <row r="2575" spans="4:4" x14ac:dyDescent="0.3">
      <c r="D2575" s="5"/>
    </row>
    <row r="2576" spans="4:4" x14ac:dyDescent="0.3">
      <c r="D2576" s="5"/>
    </row>
    <row r="2577" spans="4:4" x14ac:dyDescent="0.3">
      <c r="D2577" s="5"/>
    </row>
    <row r="2578" spans="4:4" x14ac:dyDescent="0.3">
      <c r="D2578" s="5"/>
    </row>
    <row r="2579" spans="4:4" x14ac:dyDescent="0.3">
      <c r="D2579" s="5"/>
    </row>
    <row r="2580" spans="4:4" x14ac:dyDescent="0.3">
      <c r="D2580" s="5"/>
    </row>
    <row r="2581" spans="4:4" x14ac:dyDescent="0.3">
      <c r="D2581" s="5"/>
    </row>
    <row r="2582" spans="4:4" x14ac:dyDescent="0.3">
      <c r="D2582" s="5"/>
    </row>
    <row r="2583" spans="4:4" x14ac:dyDescent="0.3">
      <c r="D2583" s="5"/>
    </row>
    <row r="2584" spans="4:4" x14ac:dyDescent="0.3">
      <c r="D2584" s="5"/>
    </row>
    <row r="2585" spans="4:4" x14ac:dyDescent="0.3">
      <c r="D2585" s="5"/>
    </row>
    <row r="2586" spans="4:4" x14ac:dyDescent="0.3">
      <c r="D2586" s="5"/>
    </row>
    <row r="2587" spans="4:4" x14ac:dyDescent="0.3">
      <c r="D2587" s="5"/>
    </row>
    <row r="2588" spans="4:4" x14ac:dyDescent="0.3">
      <c r="D2588" s="5"/>
    </row>
    <row r="2589" spans="4:4" x14ac:dyDescent="0.3">
      <c r="D2589" s="5"/>
    </row>
    <row r="2590" spans="4:4" x14ac:dyDescent="0.3">
      <c r="D2590" s="5"/>
    </row>
    <row r="2591" spans="4:4" x14ac:dyDescent="0.3">
      <c r="D2591" s="5"/>
    </row>
    <row r="2592" spans="4:4" x14ac:dyDescent="0.3">
      <c r="D2592" s="5"/>
    </row>
    <row r="2593" spans="4:4" x14ac:dyDescent="0.3">
      <c r="D2593" s="5"/>
    </row>
    <row r="2594" spans="4:4" x14ac:dyDescent="0.3">
      <c r="D2594" s="5"/>
    </row>
    <row r="2595" spans="4:4" x14ac:dyDescent="0.3">
      <c r="D2595" s="5"/>
    </row>
    <row r="2596" spans="4:4" x14ac:dyDescent="0.3">
      <c r="D2596" s="5"/>
    </row>
    <row r="2597" spans="4:4" x14ac:dyDescent="0.3">
      <c r="D2597" s="5"/>
    </row>
    <row r="2598" spans="4:4" x14ac:dyDescent="0.3">
      <c r="D2598" s="5"/>
    </row>
    <row r="2599" spans="4:4" x14ac:dyDescent="0.3">
      <c r="D2599" s="5"/>
    </row>
    <row r="2600" spans="4:4" x14ac:dyDescent="0.3">
      <c r="D2600" s="5"/>
    </row>
    <row r="2601" spans="4:4" x14ac:dyDescent="0.3">
      <c r="D2601" s="5"/>
    </row>
    <row r="2602" spans="4:4" x14ac:dyDescent="0.3">
      <c r="D2602" s="5"/>
    </row>
    <row r="2603" spans="4:4" x14ac:dyDescent="0.3">
      <c r="D2603" s="5"/>
    </row>
    <row r="2604" spans="4:4" x14ac:dyDescent="0.3">
      <c r="D2604" s="5"/>
    </row>
    <row r="2605" spans="4:4" x14ac:dyDescent="0.3">
      <c r="D2605" s="5"/>
    </row>
    <row r="2606" spans="4:4" x14ac:dyDescent="0.3">
      <c r="D2606" s="5"/>
    </row>
    <row r="2607" spans="4:4" x14ac:dyDescent="0.3">
      <c r="D2607" s="5"/>
    </row>
    <row r="2608" spans="4:4" x14ac:dyDescent="0.3">
      <c r="D2608" s="5"/>
    </row>
    <row r="2609" spans="4:4" x14ac:dyDescent="0.3">
      <c r="D2609" s="5"/>
    </row>
    <row r="2610" spans="4:4" x14ac:dyDescent="0.3">
      <c r="D2610" s="5"/>
    </row>
    <row r="2611" spans="4:4" x14ac:dyDescent="0.3">
      <c r="D2611" s="5"/>
    </row>
    <row r="2612" spans="4:4" x14ac:dyDescent="0.3">
      <c r="D2612" s="5"/>
    </row>
    <row r="2613" spans="4:4" x14ac:dyDescent="0.3">
      <c r="D2613" s="5"/>
    </row>
    <row r="2614" spans="4:4" x14ac:dyDescent="0.3">
      <c r="D2614" s="5"/>
    </row>
    <row r="2615" spans="4:4" x14ac:dyDescent="0.3">
      <c r="D2615" s="5"/>
    </row>
    <row r="2616" spans="4:4" x14ac:dyDescent="0.3">
      <c r="D2616" s="5"/>
    </row>
    <row r="2617" spans="4:4" x14ac:dyDescent="0.3">
      <c r="D2617" s="5"/>
    </row>
    <row r="2618" spans="4:4" x14ac:dyDescent="0.3">
      <c r="D2618" s="5"/>
    </row>
    <row r="2619" spans="4:4" x14ac:dyDescent="0.3">
      <c r="D2619" s="5"/>
    </row>
    <row r="2620" spans="4:4" x14ac:dyDescent="0.3">
      <c r="D2620" s="5"/>
    </row>
    <row r="2621" spans="4:4" x14ac:dyDescent="0.3">
      <c r="D2621" s="5"/>
    </row>
    <row r="2622" spans="4:4" x14ac:dyDescent="0.3">
      <c r="D2622" s="5"/>
    </row>
    <row r="2623" spans="4:4" x14ac:dyDescent="0.3">
      <c r="D2623" s="5"/>
    </row>
    <row r="2624" spans="4:4" x14ac:dyDescent="0.3">
      <c r="D2624" s="5"/>
    </row>
    <row r="2625" spans="4:4" x14ac:dyDescent="0.3">
      <c r="D2625" s="5"/>
    </row>
    <row r="2626" spans="4:4" x14ac:dyDescent="0.3">
      <c r="D2626" s="5"/>
    </row>
    <row r="2627" spans="4:4" x14ac:dyDescent="0.3">
      <c r="D2627" s="5"/>
    </row>
    <row r="2628" spans="4:4" x14ac:dyDescent="0.3">
      <c r="D2628" s="5"/>
    </row>
    <row r="2629" spans="4:4" x14ac:dyDescent="0.3">
      <c r="D2629" s="5"/>
    </row>
    <row r="2630" spans="4:4" x14ac:dyDescent="0.3">
      <c r="D2630" s="5"/>
    </row>
    <row r="2631" spans="4:4" x14ac:dyDescent="0.3">
      <c r="D2631" s="5"/>
    </row>
    <row r="2632" spans="4:4" x14ac:dyDescent="0.3">
      <c r="D2632" s="5"/>
    </row>
    <row r="2633" spans="4:4" x14ac:dyDescent="0.3">
      <c r="D2633" s="5"/>
    </row>
    <row r="2634" spans="4:4" x14ac:dyDescent="0.3">
      <c r="D2634" s="5"/>
    </row>
    <row r="2635" spans="4:4" x14ac:dyDescent="0.3">
      <c r="D2635" s="5"/>
    </row>
    <row r="2636" spans="4:4" x14ac:dyDescent="0.3">
      <c r="D2636" s="5"/>
    </row>
    <row r="2637" spans="4:4" x14ac:dyDescent="0.3">
      <c r="D2637" s="5"/>
    </row>
    <row r="2638" spans="4:4" x14ac:dyDescent="0.3">
      <c r="D2638" s="5"/>
    </row>
    <row r="2639" spans="4:4" x14ac:dyDescent="0.3">
      <c r="D2639" s="5"/>
    </row>
    <row r="2640" spans="4:4" x14ac:dyDescent="0.3">
      <c r="D2640" s="5"/>
    </row>
    <row r="2641" spans="4:4" x14ac:dyDescent="0.3">
      <c r="D2641" s="5"/>
    </row>
    <row r="2642" spans="4:4" x14ac:dyDescent="0.3">
      <c r="D2642" s="5"/>
    </row>
    <row r="2643" spans="4:4" x14ac:dyDescent="0.3">
      <c r="D2643" s="5"/>
    </row>
    <row r="2644" spans="4:4" x14ac:dyDescent="0.3">
      <c r="D2644" s="5"/>
    </row>
    <row r="2645" spans="4:4" x14ac:dyDescent="0.3">
      <c r="D2645" s="5"/>
    </row>
    <row r="2646" spans="4:4" x14ac:dyDescent="0.3">
      <c r="D2646" s="5"/>
    </row>
    <row r="2647" spans="4:4" x14ac:dyDescent="0.3">
      <c r="D2647" s="5"/>
    </row>
    <row r="2648" spans="4:4" x14ac:dyDescent="0.3">
      <c r="D2648" s="5"/>
    </row>
    <row r="2649" spans="4:4" x14ac:dyDescent="0.3">
      <c r="D2649" s="5"/>
    </row>
    <row r="2650" spans="4:4" x14ac:dyDescent="0.3">
      <c r="D2650" s="5"/>
    </row>
    <row r="2651" spans="4:4" x14ac:dyDescent="0.3">
      <c r="D2651" s="5"/>
    </row>
    <row r="2652" spans="4:4" x14ac:dyDescent="0.3">
      <c r="D2652" s="5"/>
    </row>
    <row r="2653" spans="4:4" x14ac:dyDescent="0.3">
      <c r="D2653" s="5"/>
    </row>
    <row r="2654" spans="4:4" x14ac:dyDescent="0.3">
      <c r="D2654" s="5"/>
    </row>
    <row r="2655" spans="4:4" x14ac:dyDescent="0.3">
      <c r="D2655" s="5"/>
    </row>
    <row r="2656" spans="4:4" x14ac:dyDescent="0.3">
      <c r="D2656" s="5"/>
    </row>
    <row r="2657" spans="4:4" x14ac:dyDescent="0.3">
      <c r="D2657" s="5"/>
    </row>
    <row r="2658" spans="4:4" x14ac:dyDescent="0.3">
      <c r="D2658" s="5"/>
    </row>
    <row r="2659" spans="4:4" x14ac:dyDescent="0.3">
      <c r="D2659" s="5"/>
    </row>
    <row r="2660" spans="4:4" x14ac:dyDescent="0.3">
      <c r="D2660" s="5"/>
    </row>
    <row r="2661" spans="4:4" x14ac:dyDescent="0.3">
      <c r="D2661" s="5"/>
    </row>
    <row r="2662" spans="4:4" x14ac:dyDescent="0.3">
      <c r="D2662" s="5"/>
    </row>
    <row r="2663" spans="4:4" x14ac:dyDescent="0.3">
      <c r="D2663" s="5"/>
    </row>
    <row r="2664" spans="4:4" x14ac:dyDescent="0.3">
      <c r="D2664" s="5"/>
    </row>
    <row r="2665" spans="4:4" x14ac:dyDescent="0.3">
      <c r="D2665" s="5"/>
    </row>
    <row r="2666" spans="4:4" x14ac:dyDescent="0.3">
      <c r="D2666" s="5"/>
    </row>
    <row r="2667" spans="4:4" x14ac:dyDescent="0.3">
      <c r="D2667" s="5"/>
    </row>
    <row r="2668" spans="4:4" x14ac:dyDescent="0.3">
      <c r="D2668" s="5"/>
    </row>
    <row r="2669" spans="4:4" x14ac:dyDescent="0.3">
      <c r="D2669" s="5"/>
    </row>
    <row r="2670" spans="4:4" x14ac:dyDescent="0.3">
      <c r="D2670" s="5"/>
    </row>
    <row r="2671" spans="4:4" x14ac:dyDescent="0.3">
      <c r="D2671" s="5"/>
    </row>
    <row r="2672" spans="4:4" x14ac:dyDescent="0.3">
      <c r="D2672" s="5"/>
    </row>
    <row r="2673" spans="4:4" x14ac:dyDescent="0.3">
      <c r="D2673" s="5"/>
    </row>
    <row r="2674" spans="4:4" x14ac:dyDescent="0.3">
      <c r="D2674" s="5"/>
    </row>
    <row r="2675" spans="4:4" x14ac:dyDescent="0.3">
      <c r="D2675" s="5"/>
    </row>
    <row r="2676" spans="4:4" x14ac:dyDescent="0.3">
      <c r="D2676" s="5"/>
    </row>
    <row r="2677" spans="4:4" x14ac:dyDescent="0.3">
      <c r="D2677" s="5"/>
    </row>
    <row r="2678" spans="4:4" x14ac:dyDescent="0.3">
      <c r="D2678" s="5"/>
    </row>
    <row r="2679" spans="4:4" x14ac:dyDescent="0.3">
      <c r="D2679" s="5"/>
    </row>
    <row r="2680" spans="4:4" x14ac:dyDescent="0.3">
      <c r="D2680" s="5"/>
    </row>
    <row r="2681" spans="4:4" x14ac:dyDescent="0.3">
      <c r="D2681" s="5"/>
    </row>
    <row r="2682" spans="4:4" x14ac:dyDescent="0.3">
      <c r="D2682" s="5"/>
    </row>
    <row r="2683" spans="4:4" x14ac:dyDescent="0.3">
      <c r="D2683" s="5"/>
    </row>
    <row r="2684" spans="4:4" x14ac:dyDescent="0.3">
      <c r="D2684" s="5"/>
    </row>
    <row r="2685" spans="4:4" x14ac:dyDescent="0.3">
      <c r="D2685" s="5"/>
    </row>
    <row r="2686" spans="4:4" x14ac:dyDescent="0.3">
      <c r="D2686" s="5"/>
    </row>
    <row r="2687" spans="4:4" x14ac:dyDescent="0.3">
      <c r="D2687" s="5"/>
    </row>
    <row r="2688" spans="4:4" x14ac:dyDescent="0.3">
      <c r="D2688" s="5"/>
    </row>
    <row r="2689" spans="4:4" x14ac:dyDescent="0.3">
      <c r="D2689" s="5"/>
    </row>
    <row r="2690" spans="4:4" x14ac:dyDescent="0.3">
      <c r="D2690" s="5"/>
    </row>
    <row r="2691" spans="4:4" x14ac:dyDescent="0.3">
      <c r="D2691" s="5"/>
    </row>
    <row r="2692" spans="4:4" x14ac:dyDescent="0.3">
      <c r="D2692" s="5"/>
    </row>
    <row r="2693" spans="4:4" x14ac:dyDescent="0.3">
      <c r="D2693" s="5"/>
    </row>
    <row r="2694" spans="4:4" x14ac:dyDescent="0.3">
      <c r="D2694" s="5"/>
    </row>
    <row r="2695" spans="4:4" x14ac:dyDescent="0.3">
      <c r="D2695" s="5"/>
    </row>
    <row r="2696" spans="4:4" x14ac:dyDescent="0.3">
      <c r="D2696" s="5"/>
    </row>
    <row r="2697" spans="4:4" x14ac:dyDescent="0.3">
      <c r="D2697" s="5"/>
    </row>
    <row r="2698" spans="4:4" x14ac:dyDescent="0.3">
      <c r="D2698" s="5"/>
    </row>
    <row r="2699" spans="4:4" x14ac:dyDescent="0.3">
      <c r="D2699" s="5"/>
    </row>
    <row r="2700" spans="4:4" x14ac:dyDescent="0.3">
      <c r="D2700" s="5"/>
    </row>
    <row r="2701" spans="4:4" x14ac:dyDescent="0.3">
      <c r="D2701" s="5"/>
    </row>
    <row r="2702" spans="4:4" x14ac:dyDescent="0.3">
      <c r="D2702" s="5"/>
    </row>
    <row r="2703" spans="4:4" x14ac:dyDescent="0.3">
      <c r="D2703" s="5"/>
    </row>
    <row r="2704" spans="4:4" x14ac:dyDescent="0.3">
      <c r="D2704" s="5"/>
    </row>
    <row r="2705" spans="4:4" x14ac:dyDescent="0.3">
      <c r="D2705" s="5"/>
    </row>
    <row r="2706" spans="4:4" x14ac:dyDescent="0.3">
      <c r="D2706" s="5"/>
    </row>
    <row r="2707" spans="4:4" x14ac:dyDescent="0.3">
      <c r="D2707" s="5"/>
    </row>
    <row r="2708" spans="4:4" x14ac:dyDescent="0.3">
      <c r="D2708" s="5"/>
    </row>
    <row r="2709" spans="4:4" x14ac:dyDescent="0.3">
      <c r="D2709" s="5"/>
    </row>
    <row r="2710" spans="4:4" x14ac:dyDescent="0.3">
      <c r="D2710" s="5"/>
    </row>
    <row r="2711" spans="4:4" x14ac:dyDescent="0.3">
      <c r="D2711" s="5"/>
    </row>
    <row r="2712" spans="4:4" x14ac:dyDescent="0.3">
      <c r="D2712" s="5"/>
    </row>
    <row r="2713" spans="4:4" x14ac:dyDescent="0.3">
      <c r="D2713" s="5"/>
    </row>
    <row r="2714" spans="4:4" x14ac:dyDescent="0.3">
      <c r="D2714" s="5"/>
    </row>
    <row r="2715" spans="4:4" x14ac:dyDescent="0.3">
      <c r="D2715" s="5"/>
    </row>
    <row r="2716" spans="4:4" x14ac:dyDescent="0.3">
      <c r="D2716" s="5"/>
    </row>
    <row r="2717" spans="4:4" x14ac:dyDescent="0.3">
      <c r="D2717" s="5"/>
    </row>
    <row r="2718" spans="4:4" x14ac:dyDescent="0.3">
      <c r="D2718" s="5"/>
    </row>
    <row r="2719" spans="4:4" x14ac:dyDescent="0.3">
      <c r="D2719" s="5"/>
    </row>
    <row r="2720" spans="4:4" x14ac:dyDescent="0.3">
      <c r="D2720" s="5"/>
    </row>
    <row r="2721" spans="4:4" x14ac:dyDescent="0.3">
      <c r="D2721" s="5"/>
    </row>
    <row r="2722" spans="4:4" x14ac:dyDescent="0.3">
      <c r="D2722" s="5"/>
    </row>
    <row r="2723" spans="4:4" x14ac:dyDescent="0.3">
      <c r="D2723" s="5"/>
    </row>
    <row r="2724" spans="4:4" x14ac:dyDescent="0.3">
      <c r="D2724" s="5"/>
    </row>
    <row r="2725" spans="4:4" x14ac:dyDescent="0.3">
      <c r="D2725" s="5"/>
    </row>
    <row r="2726" spans="4:4" x14ac:dyDescent="0.3">
      <c r="D2726" s="5"/>
    </row>
    <row r="2727" spans="4:4" x14ac:dyDescent="0.3">
      <c r="D2727" s="5"/>
    </row>
    <row r="2728" spans="4:4" x14ac:dyDescent="0.3">
      <c r="D2728" s="5"/>
    </row>
    <row r="2729" spans="4:4" x14ac:dyDescent="0.3">
      <c r="D2729" s="5"/>
    </row>
    <row r="2730" spans="4:4" x14ac:dyDescent="0.3">
      <c r="D2730" s="5"/>
    </row>
    <row r="2731" spans="4:4" x14ac:dyDescent="0.3">
      <c r="D2731" s="5"/>
    </row>
    <row r="2732" spans="4:4" x14ac:dyDescent="0.3">
      <c r="D2732" s="5"/>
    </row>
    <row r="2733" spans="4:4" x14ac:dyDescent="0.3">
      <c r="D2733" s="5"/>
    </row>
    <row r="2734" spans="4:4" x14ac:dyDescent="0.3">
      <c r="D2734" s="5"/>
    </row>
    <row r="2735" spans="4:4" x14ac:dyDescent="0.3">
      <c r="D2735" s="5"/>
    </row>
    <row r="2736" spans="4:4" x14ac:dyDescent="0.3">
      <c r="D2736" s="5"/>
    </row>
    <row r="2737" spans="4:4" x14ac:dyDescent="0.3">
      <c r="D2737" s="5"/>
    </row>
    <row r="2738" spans="4:4" x14ac:dyDescent="0.3">
      <c r="D2738" s="5"/>
    </row>
    <row r="2739" spans="4:4" x14ac:dyDescent="0.3">
      <c r="D2739" s="5"/>
    </row>
    <row r="2740" spans="4:4" x14ac:dyDescent="0.3">
      <c r="D2740" s="5"/>
    </row>
    <row r="2741" spans="4:4" x14ac:dyDescent="0.3">
      <c r="D2741" s="5"/>
    </row>
    <row r="2742" spans="4:4" x14ac:dyDescent="0.3">
      <c r="D2742" s="5"/>
    </row>
    <row r="2743" spans="4:4" x14ac:dyDescent="0.3">
      <c r="D2743" s="5"/>
    </row>
    <row r="2744" spans="4:4" x14ac:dyDescent="0.3">
      <c r="D2744" s="5"/>
    </row>
    <row r="2745" spans="4:4" x14ac:dyDescent="0.3">
      <c r="D2745" s="5"/>
    </row>
    <row r="2746" spans="4:4" x14ac:dyDescent="0.3">
      <c r="D2746" s="5"/>
    </row>
    <row r="2747" spans="4:4" x14ac:dyDescent="0.3">
      <c r="D2747" s="5"/>
    </row>
    <row r="2748" spans="4:4" x14ac:dyDescent="0.3">
      <c r="D2748" s="5"/>
    </row>
    <row r="2749" spans="4:4" x14ac:dyDescent="0.3">
      <c r="D2749" s="5"/>
    </row>
    <row r="2750" spans="4:4" x14ac:dyDescent="0.3">
      <c r="D2750" s="5"/>
    </row>
    <row r="2751" spans="4:4" x14ac:dyDescent="0.3">
      <c r="D2751" s="5"/>
    </row>
    <row r="2752" spans="4:4" x14ac:dyDescent="0.3">
      <c r="D2752" s="5"/>
    </row>
    <row r="2753" spans="4:4" x14ac:dyDescent="0.3">
      <c r="D2753" s="5"/>
    </row>
    <row r="2754" spans="4:4" x14ac:dyDescent="0.3">
      <c r="D2754" s="5"/>
    </row>
    <row r="2755" spans="4:4" x14ac:dyDescent="0.3">
      <c r="D2755" s="5"/>
    </row>
    <row r="2756" spans="4:4" x14ac:dyDescent="0.3">
      <c r="D2756" s="5"/>
    </row>
    <row r="2757" spans="4:4" x14ac:dyDescent="0.3">
      <c r="D2757" s="5"/>
    </row>
    <row r="2758" spans="4:4" x14ac:dyDescent="0.3">
      <c r="D2758" s="5"/>
    </row>
    <row r="2759" spans="4:4" x14ac:dyDescent="0.3">
      <c r="D2759" s="5"/>
    </row>
    <row r="2760" spans="4:4" x14ac:dyDescent="0.3">
      <c r="D2760" s="5"/>
    </row>
    <row r="2761" spans="4:4" x14ac:dyDescent="0.3">
      <c r="D2761" s="5"/>
    </row>
    <row r="2762" spans="4:4" x14ac:dyDescent="0.3">
      <c r="D2762" s="5"/>
    </row>
    <row r="2763" spans="4:4" x14ac:dyDescent="0.3">
      <c r="D2763" s="5"/>
    </row>
    <row r="2764" spans="4:4" x14ac:dyDescent="0.3">
      <c r="D2764" s="5"/>
    </row>
    <row r="2765" spans="4:4" x14ac:dyDescent="0.3">
      <c r="D2765" s="5"/>
    </row>
    <row r="2766" spans="4:4" x14ac:dyDescent="0.3">
      <c r="D2766" s="5"/>
    </row>
    <row r="2767" spans="4:4" x14ac:dyDescent="0.3">
      <c r="D2767" s="5"/>
    </row>
    <row r="2768" spans="4:4" x14ac:dyDescent="0.3">
      <c r="D2768" s="5"/>
    </row>
    <row r="2769" spans="4:4" x14ac:dyDescent="0.3">
      <c r="D2769" s="5"/>
    </row>
    <row r="2770" spans="4:4" x14ac:dyDescent="0.3">
      <c r="D2770" s="5"/>
    </row>
    <row r="2771" spans="4:4" x14ac:dyDescent="0.3">
      <c r="D2771" s="5"/>
    </row>
    <row r="2772" spans="4:4" x14ac:dyDescent="0.3">
      <c r="D2772" s="5"/>
    </row>
    <row r="2773" spans="4:4" x14ac:dyDescent="0.3">
      <c r="D2773" s="5"/>
    </row>
    <row r="2774" spans="4:4" x14ac:dyDescent="0.3">
      <c r="D2774" s="5"/>
    </row>
    <row r="2775" spans="4:4" x14ac:dyDescent="0.3">
      <c r="D2775" s="5"/>
    </row>
    <row r="2776" spans="4:4" x14ac:dyDescent="0.3">
      <c r="D2776" s="5"/>
    </row>
    <row r="2777" spans="4:4" x14ac:dyDescent="0.3">
      <c r="D2777" s="5"/>
    </row>
    <row r="2778" spans="4:4" x14ac:dyDescent="0.3">
      <c r="D2778" s="5"/>
    </row>
    <row r="2779" spans="4:4" x14ac:dyDescent="0.3">
      <c r="D2779" s="5"/>
    </row>
    <row r="2780" spans="4:4" x14ac:dyDescent="0.3">
      <c r="D2780" s="5"/>
    </row>
    <row r="2781" spans="4:4" x14ac:dyDescent="0.3">
      <c r="D2781" s="5"/>
    </row>
    <row r="2782" spans="4:4" x14ac:dyDescent="0.3">
      <c r="D2782" s="5"/>
    </row>
    <row r="2783" spans="4:4" x14ac:dyDescent="0.3">
      <c r="D2783" s="5"/>
    </row>
    <row r="2784" spans="4:4" x14ac:dyDescent="0.3">
      <c r="D2784" s="5"/>
    </row>
    <row r="2785" spans="4:4" x14ac:dyDescent="0.3">
      <c r="D2785" s="5"/>
    </row>
    <row r="2786" spans="4:4" x14ac:dyDescent="0.3">
      <c r="D2786" s="5"/>
    </row>
    <row r="2787" spans="4:4" x14ac:dyDescent="0.3">
      <c r="D2787" s="5"/>
    </row>
    <row r="2788" spans="4:4" x14ac:dyDescent="0.3">
      <c r="D2788" s="5"/>
    </row>
    <row r="2789" spans="4:4" x14ac:dyDescent="0.3">
      <c r="D2789" s="5"/>
    </row>
    <row r="2790" spans="4:4" x14ac:dyDescent="0.3">
      <c r="D2790" s="5"/>
    </row>
    <row r="2791" spans="4:4" x14ac:dyDescent="0.3">
      <c r="D2791" s="5"/>
    </row>
    <row r="2792" spans="4:4" x14ac:dyDescent="0.3">
      <c r="D2792" s="5"/>
    </row>
    <row r="2793" spans="4:4" x14ac:dyDescent="0.3">
      <c r="D2793" s="5"/>
    </row>
    <row r="2794" spans="4:4" x14ac:dyDescent="0.3">
      <c r="D2794" s="5"/>
    </row>
    <row r="2795" spans="4:4" x14ac:dyDescent="0.3">
      <c r="D2795" s="5"/>
    </row>
    <row r="2796" spans="4:4" x14ac:dyDescent="0.3">
      <c r="D2796" s="5"/>
    </row>
    <row r="2797" spans="4:4" x14ac:dyDescent="0.3">
      <c r="D2797" s="5"/>
    </row>
    <row r="2798" spans="4:4" x14ac:dyDescent="0.3">
      <c r="D2798" s="5"/>
    </row>
    <row r="2799" spans="4:4" x14ac:dyDescent="0.3">
      <c r="D2799" s="5"/>
    </row>
    <row r="2800" spans="4:4" x14ac:dyDescent="0.3">
      <c r="D2800" s="5"/>
    </row>
    <row r="2801" spans="4:4" x14ac:dyDescent="0.3">
      <c r="D2801" s="5"/>
    </row>
    <row r="2802" spans="4:4" x14ac:dyDescent="0.3">
      <c r="D2802" s="5"/>
    </row>
    <row r="2803" spans="4:4" x14ac:dyDescent="0.3">
      <c r="D2803" s="5"/>
    </row>
    <row r="2804" spans="4:4" x14ac:dyDescent="0.3">
      <c r="D2804" s="5"/>
    </row>
    <row r="2805" spans="4:4" x14ac:dyDescent="0.3">
      <c r="D2805" s="5"/>
    </row>
    <row r="2806" spans="4:4" x14ac:dyDescent="0.3">
      <c r="D2806" s="5"/>
    </row>
    <row r="2807" spans="4:4" x14ac:dyDescent="0.3">
      <c r="D2807" s="5"/>
    </row>
    <row r="2808" spans="4:4" x14ac:dyDescent="0.3">
      <c r="D2808" s="5"/>
    </row>
    <row r="2809" spans="4:4" x14ac:dyDescent="0.3">
      <c r="D2809" s="5"/>
    </row>
    <row r="2810" spans="4:4" x14ac:dyDescent="0.3">
      <c r="D2810" s="5"/>
    </row>
    <row r="2811" spans="4:4" x14ac:dyDescent="0.3">
      <c r="D2811" s="5"/>
    </row>
    <row r="2812" spans="4:4" x14ac:dyDescent="0.3">
      <c r="D2812" s="5"/>
    </row>
    <row r="2813" spans="4:4" x14ac:dyDescent="0.3">
      <c r="D2813" s="5"/>
    </row>
    <row r="2814" spans="4:4" x14ac:dyDescent="0.3">
      <c r="D2814" s="5"/>
    </row>
    <row r="2815" spans="4:4" x14ac:dyDescent="0.3">
      <c r="D2815" s="5"/>
    </row>
    <row r="2816" spans="4:4" x14ac:dyDescent="0.3">
      <c r="D2816" s="5"/>
    </row>
    <row r="2817" spans="4:4" x14ac:dyDescent="0.3">
      <c r="D2817" s="5"/>
    </row>
    <row r="2818" spans="4:4" x14ac:dyDescent="0.3">
      <c r="D2818" s="5"/>
    </row>
    <row r="2819" spans="4:4" x14ac:dyDescent="0.3">
      <c r="D2819" s="5"/>
    </row>
    <row r="2820" spans="4:4" x14ac:dyDescent="0.3">
      <c r="D2820" s="5"/>
    </row>
    <row r="2821" spans="4:4" x14ac:dyDescent="0.3">
      <c r="D2821" s="5"/>
    </row>
    <row r="2822" spans="4:4" x14ac:dyDescent="0.3">
      <c r="D2822" s="5"/>
    </row>
    <row r="2823" spans="4:4" x14ac:dyDescent="0.3">
      <c r="D2823" s="5"/>
    </row>
    <row r="2824" spans="4:4" x14ac:dyDescent="0.3">
      <c r="D2824" s="5"/>
    </row>
    <row r="2825" spans="4:4" x14ac:dyDescent="0.3">
      <c r="D2825" s="5"/>
    </row>
    <row r="2826" spans="4:4" x14ac:dyDescent="0.3">
      <c r="D2826" s="5"/>
    </row>
    <row r="2827" spans="4:4" x14ac:dyDescent="0.3">
      <c r="D2827" s="5"/>
    </row>
    <row r="2828" spans="4:4" x14ac:dyDescent="0.3">
      <c r="D2828" s="5"/>
    </row>
    <row r="2829" spans="4:4" x14ac:dyDescent="0.3">
      <c r="D2829" s="5"/>
    </row>
    <row r="2830" spans="4:4" x14ac:dyDescent="0.3">
      <c r="D2830" s="5"/>
    </row>
    <row r="2831" spans="4:4" x14ac:dyDescent="0.3">
      <c r="D2831" s="5"/>
    </row>
    <row r="2832" spans="4:4" x14ac:dyDescent="0.3">
      <c r="D2832" s="5"/>
    </row>
    <row r="2833" spans="4:4" x14ac:dyDescent="0.3">
      <c r="D2833" s="5"/>
    </row>
    <row r="2834" spans="4:4" x14ac:dyDescent="0.3">
      <c r="D2834" s="5"/>
    </row>
    <row r="2835" spans="4:4" x14ac:dyDescent="0.3">
      <c r="D2835" s="5"/>
    </row>
    <row r="2836" spans="4:4" x14ac:dyDescent="0.3">
      <c r="D2836" s="5"/>
    </row>
    <row r="2837" spans="4:4" x14ac:dyDescent="0.3">
      <c r="D2837" s="5"/>
    </row>
    <row r="2838" spans="4:4" x14ac:dyDescent="0.3">
      <c r="D2838" s="5"/>
    </row>
    <row r="2839" spans="4:4" x14ac:dyDescent="0.3">
      <c r="D2839" s="5"/>
    </row>
    <row r="2840" spans="4:4" x14ac:dyDescent="0.3">
      <c r="D2840" s="5"/>
    </row>
    <row r="2841" spans="4:4" x14ac:dyDescent="0.3">
      <c r="D2841" s="5"/>
    </row>
    <row r="2842" spans="4:4" x14ac:dyDescent="0.3">
      <c r="D2842" s="5"/>
    </row>
    <row r="2843" spans="4:4" x14ac:dyDescent="0.3">
      <c r="D2843" s="5"/>
    </row>
    <row r="2844" spans="4:4" x14ac:dyDescent="0.3">
      <c r="D2844" s="5"/>
    </row>
    <row r="2845" spans="4:4" x14ac:dyDescent="0.3">
      <c r="D2845" s="5"/>
    </row>
    <row r="2846" spans="4:4" x14ac:dyDescent="0.3">
      <c r="D2846" s="5"/>
    </row>
    <row r="2847" spans="4:4" x14ac:dyDescent="0.3">
      <c r="D2847" s="5"/>
    </row>
    <row r="2848" spans="4:4" x14ac:dyDescent="0.3">
      <c r="D2848" s="5"/>
    </row>
    <row r="2849" spans="4:4" x14ac:dyDescent="0.3">
      <c r="D2849" s="5"/>
    </row>
    <row r="2850" spans="4:4" x14ac:dyDescent="0.3">
      <c r="D2850" s="5"/>
    </row>
    <row r="2851" spans="4:4" x14ac:dyDescent="0.3">
      <c r="D2851" s="5"/>
    </row>
    <row r="2852" spans="4:4" x14ac:dyDescent="0.3">
      <c r="D2852" s="5"/>
    </row>
    <row r="2853" spans="4:4" x14ac:dyDescent="0.3">
      <c r="D2853" s="5"/>
    </row>
    <row r="2854" spans="4:4" x14ac:dyDescent="0.3">
      <c r="D2854" s="5"/>
    </row>
    <row r="2855" spans="4:4" x14ac:dyDescent="0.3">
      <c r="D2855" s="5"/>
    </row>
    <row r="2856" spans="4:4" x14ac:dyDescent="0.3">
      <c r="D2856" s="5"/>
    </row>
    <row r="2857" spans="4:4" x14ac:dyDescent="0.3">
      <c r="D2857" s="5"/>
    </row>
    <row r="2858" spans="4:4" x14ac:dyDescent="0.3">
      <c r="D2858" s="5"/>
    </row>
    <row r="2859" spans="4:4" x14ac:dyDescent="0.3">
      <c r="D2859" s="5"/>
    </row>
    <row r="2860" spans="4:4" x14ac:dyDescent="0.3">
      <c r="D2860" s="5"/>
    </row>
    <row r="2861" spans="4:4" x14ac:dyDescent="0.3">
      <c r="D2861" s="5"/>
    </row>
    <row r="2862" spans="4:4" x14ac:dyDescent="0.3">
      <c r="D2862" s="5"/>
    </row>
    <row r="2863" spans="4:4" x14ac:dyDescent="0.3">
      <c r="D2863" s="5"/>
    </row>
    <row r="2864" spans="4:4" x14ac:dyDescent="0.3">
      <c r="D2864" s="5"/>
    </row>
    <row r="2865" spans="4:4" x14ac:dyDescent="0.3">
      <c r="D2865" s="5"/>
    </row>
    <row r="2866" spans="4:4" x14ac:dyDescent="0.3">
      <c r="D2866" s="5"/>
    </row>
    <row r="2867" spans="4:4" x14ac:dyDescent="0.3">
      <c r="D2867" s="5"/>
    </row>
    <row r="2868" spans="4:4" x14ac:dyDescent="0.3">
      <c r="D2868" s="5"/>
    </row>
    <row r="2869" spans="4:4" x14ac:dyDescent="0.3">
      <c r="D2869" s="5"/>
    </row>
    <row r="2870" spans="4:4" x14ac:dyDescent="0.3">
      <c r="D2870" s="5"/>
    </row>
    <row r="2871" spans="4:4" x14ac:dyDescent="0.3">
      <c r="D2871" s="5"/>
    </row>
    <row r="2872" spans="4:4" x14ac:dyDescent="0.3">
      <c r="D2872" s="5"/>
    </row>
    <row r="2873" spans="4:4" x14ac:dyDescent="0.3">
      <c r="D2873" s="5"/>
    </row>
    <row r="2874" spans="4:4" x14ac:dyDescent="0.3">
      <c r="D2874" s="5"/>
    </row>
    <row r="2875" spans="4:4" x14ac:dyDescent="0.3">
      <c r="D2875" s="5"/>
    </row>
    <row r="2876" spans="4:4" x14ac:dyDescent="0.3">
      <c r="D2876" s="5"/>
    </row>
    <row r="2877" spans="4:4" x14ac:dyDescent="0.3">
      <c r="D2877" s="5"/>
    </row>
    <row r="2878" spans="4:4" x14ac:dyDescent="0.3">
      <c r="D2878" s="5"/>
    </row>
    <row r="2879" spans="4:4" x14ac:dyDescent="0.3">
      <c r="D2879" s="5"/>
    </row>
    <row r="2880" spans="4:4" x14ac:dyDescent="0.3">
      <c r="D2880" s="5"/>
    </row>
    <row r="2881" spans="4:4" x14ac:dyDescent="0.3">
      <c r="D2881" s="5"/>
    </row>
    <row r="2882" spans="4:4" x14ac:dyDescent="0.3">
      <c r="D2882" s="5"/>
    </row>
    <row r="2883" spans="4:4" x14ac:dyDescent="0.3">
      <c r="D2883" s="5"/>
    </row>
    <row r="2884" spans="4:4" x14ac:dyDescent="0.3">
      <c r="D2884" s="5"/>
    </row>
    <row r="2885" spans="4:4" x14ac:dyDescent="0.3">
      <c r="D2885" s="5"/>
    </row>
    <row r="2886" spans="4:4" x14ac:dyDescent="0.3">
      <c r="D2886" s="5"/>
    </row>
    <row r="2887" spans="4:4" x14ac:dyDescent="0.3">
      <c r="D2887" s="5"/>
    </row>
    <row r="2888" spans="4:4" x14ac:dyDescent="0.3">
      <c r="D2888" s="5"/>
    </row>
    <row r="2889" spans="4:4" x14ac:dyDescent="0.3">
      <c r="D2889" s="5"/>
    </row>
    <row r="2890" spans="4:4" x14ac:dyDescent="0.3">
      <c r="D2890" s="5"/>
    </row>
    <row r="2891" spans="4:4" x14ac:dyDescent="0.3">
      <c r="D2891" s="5"/>
    </row>
    <row r="2892" spans="4:4" x14ac:dyDescent="0.3">
      <c r="D2892" s="5"/>
    </row>
    <row r="2893" spans="4:4" x14ac:dyDescent="0.3">
      <c r="D2893" s="5"/>
    </row>
    <row r="2894" spans="4:4" x14ac:dyDescent="0.3">
      <c r="D2894" s="5"/>
    </row>
    <row r="2895" spans="4:4" x14ac:dyDescent="0.3">
      <c r="D2895" s="5"/>
    </row>
    <row r="2896" spans="4:4" x14ac:dyDescent="0.3">
      <c r="D2896" s="5"/>
    </row>
    <row r="2897" spans="4:4" x14ac:dyDescent="0.3">
      <c r="D2897" s="5"/>
    </row>
    <row r="2898" spans="4:4" x14ac:dyDescent="0.3">
      <c r="D2898" s="5"/>
    </row>
    <row r="2899" spans="4:4" x14ac:dyDescent="0.3">
      <c r="D2899" s="5"/>
    </row>
    <row r="2900" spans="4:4" x14ac:dyDescent="0.3">
      <c r="D2900" s="5"/>
    </row>
    <row r="2901" spans="4:4" x14ac:dyDescent="0.3">
      <c r="D2901" s="5"/>
    </row>
    <row r="2902" spans="4:4" x14ac:dyDescent="0.3">
      <c r="D2902" s="5"/>
    </row>
    <row r="2903" spans="4:4" x14ac:dyDescent="0.3">
      <c r="D2903" s="5"/>
    </row>
    <row r="2904" spans="4:4" x14ac:dyDescent="0.3">
      <c r="D2904" s="5"/>
    </row>
    <row r="2905" spans="4:4" x14ac:dyDescent="0.3">
      <c r="D2905" s="5"/>
    </row>
    <row r="2906" spans="4:4" x14ac:dyDescent="0.3">
      <c r="D2906" s="5"/>
    </row>
    <row r="2907" spans="4:4" x14ac:dyDescent="0.3">
      <c r="D2907" s="5"/>
    </row>
    <row r="2908" spans="4:4" x14ac:dyDescent="0.3">
      <c r="D2908" s="5"/>
    </row>
    <row r="2909" spans="4:4" x14ac:dyDescent="0.3">
      <c r="D2909" s="5"/>
    </row>
    <row r="2910" spans="4:4" x14ac:dyDescent="0.3">
      <c r="D2910" s="5"/>
    </row>
    <row r="2911" spans="4:4" x14ac:dyDescent="0.3">
      <c r="D2911" s="5"/>
    </row>
    <row r="2912" spans="4:4" x14ac:dyDescent="0.3">
      <c r="D2912" s="5"/>
    </row>
    <row r="2913" spans="4:4" x14ac:dyDescent="0.3">
      <c r="D2913" s="5"/>
    </row>
    <row r="2914" spans="4:4" x14ac:dyDescent="0.3">
      <c r="D2914" s="5"/>
    </row>
    <row r="2915" spans="4:4" x14ac:dyDescent="0.3">
      <c r="D2915" s="5"/>
    </row>
    <row r="2916" spans="4:4" x14ac:dyDescent="0.3">
      <c r="D2916" s="5"/>
    </row>
    <row r="2917" spans="4:4" x14ac:dyDescent="0.3">
      <c r="D2917" s="5"/>
    </row>
    <row r="2918" spans="4:4" x14ac:dyDescent="0.3">
      <c r="D2918" s="5"/>
    </row>
    <row r="2919" spans="4:4" x14ac:dyDescent="0.3">
      <c r="D2919" s="5"/>
    </row>
    <row r="2920" spans="4:4" x14ac:dyDescent="0.3">
      <c r="D2920" s="5"/>
    </row>
    <row r="2921" spans="4:4" x14ac:dyDescent="0.3">
      <c r="D2921" s="5"/>
    </row>
    <row r="2922" spans="4:4" x14ac:dyDescent="0.3">
      <c r="D2922" s="5"/>
    </row>
    <row r="2923" spans="4:4" x14ac:dyDescent="0.3">
      <c r="D2923" s="5"/>
    </row>
    <row r="2924" spans="4:4" x14ac:dyDescent="0.3">
      <c r="D2924" s="5"/>
    </row>
    <row r="2925" spans="4:4" x14ac:dyDescent="0.3">
      <c r="D2925" s="5"/>
    </row>
    <row r="2926" spans="4:4" x14ac:dyDescent="0.3">
      <c r="D2926" s="5"/>
    </row>
    <row r="2927" spans="4:4" x14ac:dyDescent="0.3">
      <c r="D2927" s="5"/>
    </row>
    <row r="2928" spans="4:4" x14ac:dyDescent="0.3">
      <c r="D2928" s="5"/>
    </row>
    <row r="2929" spans="4:4" x14ac:dyDescent="0.3">
      <c r="D2929" s="5"/>
    </row>
    <row r="2930" spans="4:4" x14ac:dyDescent="0.3">
      <c r="D2930" s="5"/>
    </row>
    <row r="2931" spans="4:4" x14ac:dyDescent="0.3">
      <c r="D2931" s="5"/>
    </row>
    <row r="2932" spans="4:4" x14ac:dyDescent="0.3">
      <c r="D2932" s="5"/>
    </row>
    <row r="2933" spans="4:4" x14ac:dyDescent="0.3">
      <c r="D2933" s="5"/>
    </row>
    <row r="2934" spans="4:4" x14ac:dyDescent="0.3">
      <c r="D2934" s="5"/>
    </row>
    <row r="2935" spans="4:4" x14ac:dyDescent="0.3">
      <c r="D2935" s="5"/>
    </row>
    <row r="2936" spans="4:4" x14ac:dyDescent="0.3">
      <c r="D2936" s="5"/>
    </row>
    <row r="2937" spans="4:4" x14ac:dyDescent="0.3">
      <c r="D2937" s="5"/>
    </row>
    <row r="2938" spans="4:4" x14ac:dyDescent="0.3">
      <c r="D2938" s="5"/>
    </row>
    <row r="2939" spans="4:4" x14ac:dyDescent="0.3">
      <c r="D2939" s="5"/>
    </row>
    <row r="2940" spans="4:4" x14ac:dyDescent="0.3">
      <c r="D2940" s="5"/>
    </row>
    <row r="2941" spans="4:4" x14ac:dyDescent="0.3">
      <c r="D2941" s="5"/>
    </row>
    <row r="2942" spans="4:4" x14ac:dyDescent="0.3">
      <c r="D2942" s="5"/>
    </row>
    <row r="2943" spans="4:4" x14ac:dyDescent="0.3">
      <c r="D2943" s="5"/>
    </row>
    <row r="2944" spans="4:4" x14ac:dyDescent="0.3">
      <c r="D2944" s="5"/>
    </row>
    <row r="2945" spans="4:4" x14ac:dyDescent="0.3">
      <c r="D2945" s="5"/>
    </row>
    <row r="2946" spans="4:4" x14ac:dyDescent="0.3">
      <c r="D2946" s="5"/>
    </row>
    <row r="2947" spans="4:4" x14ac:dyDescent="0.3">
      <c r="D2947" s="5"/>
    </row>
    <row r="2948" spans="4:4" x14ac:dyDescent="0.3">
      <c r="D2948" s="5"/>
    </row>
    <row r="2949" spans="4:4" x14ac:dyDescent="0.3">
      <c r="D2949" s="5"/>
    </row>
    <row r="2950" spans="4:4" x14ac:dyDescent="0.3">
      <c r="D2950" s="5"/>
    </row>
    <row r="2951" spans="4:4" x14ac:dyDescent="0.3">
      <c r="D2951" s="5"/>
    </row>
    <row r="2952" spans="4:4" x14ac:dyDescent="0.3">
      <c r="D2952" s="5"/>
    </row>
    <row r="2953" spans="4:4" x14ac:dyDescent="0.3">
      <c r="D2953" s="5"/>
    </row>
    <row r="2954" spans="4:4" x14ac:dyDescent="0.3">
      <c r="D2954" s="5"/>
    </row>
    <row r="2955" spans="4:4" x14ac:dyDescent="0.3">
      <c r="D2955" s="5"/>
    </row>
    <row r="2956" spans="4:4" x14ac:dyDescent="0.3">
      <c r="D2956" s="5"/>
    </row>
    <row r="2957" spans="4:4" x14ac:dyDescent="0.3">
      <c r="D2957" s="5"/>
    </row>
    <row r="2958" spans="4:4" x14ac:dyDescent="0.3">
      <c r="D2958" s="5"/>
    </row>
    <row r="2959" spans="4:4" x14ac:dyDescent="0.3">
      <c r="D2959" s="5"/>
    </row>
    <row r="2960" spans="4:4" x14ac:dyDescent="0.3">
      <c r="D2960" s="5"/>
    </row>
    <row r="2961" spans="4:4" x14ac:dyDescent="0.3">
      <c r="D2961" s="5"/>
    </row>
    <row r="2962" spans="4:4" x14ac:dyDescent="0.3">
      <c r="D2962" s="5"/>
    </row>
    <row r="2963" spans="4:4" x14ac:dyDescent="0.3">
      <c r="D2963" s="5"/>
    </row>
    <row r="2964" spans="4:4" x14ac:dyDescent="0.3">
      <c r="D2964" s="5"/>
    </row>
    <row r="2965" spans="4:4" x14ac:dyDescent="0.3">
      <c r="D2965" s="5"/>
    </row>
    <row r="2966" spans="4:4" x14ac:dyDescent="0.3">
      <c r="D2966" s="5"/>
    </row>
    <row r="2967" spans="4:4" x14ac:dyDescent="0.3">
      <c r="D2967" s="5"/>
    </row>
    <row r="2968" spans="4:4" x14ac:dyDescent="0.3">
      <c r="D2968" s="5"/>
    </row>
    <row r="2969" spans="4:4" x14ac:dyDescent="0.3">
      <c r="D2969" s="5"/>
    </row>
    <row r="2970" spans="4:4" x14ac:dyDescent="0.3">
      <c r="D2970" s="5"/>
    </row>
    <row r="2971" spans="4:4" x14ac:dyDescent="0.3">
      <c r="D2971" s="5"/>
    </row>
    <row r="2972" spans="4:4" x14ac:dyDescent="0.3">
      <c r="D2972" s="5"/>
    </row>
    <row r="2973" spans="4:4" x14ac:dyDescent="0.3">
      <c r="D2973" s="5"/>
    </row>
    <row r="2974" spans="4:4" x14ac:dyDescent="0.3">
      <c r="D2974" s="5"/>
    </row>
    <row r="2975" spans="4:4" x14ac:dyDescent="0.3">
      <c r="D2975" s="5"/>
    </row>
    <row r="2976" spans="4:4" x14ac:dyDescent="0.3">
      <c r="D2976" s="5"/>
    </row>
    <row r="2977" spans="4:4" x14ac:dyDescent="0.3">
      <c r="D2977" s="5"/>
    </row>
    <row r="2978" spans="4:4" x14ac:dyDescent="0.3">
      <c r="D2978" s="5"/>
    </row>
    <row r="2979" spans="4:4" x14ac:dyDescent="0.3">
      <c r="D2979" s="5"/>
    </row>
    <row r="2980" spans="4:4" x14ac:dyDescent="0.3">
      <c r="D2980" s="5"/>
    </row>
    <row r="2981" spans="4:4" x14ac:dyDescent="0.3">
      <c r="D2981" s="5"/>
    </row>
    <row r="2982" spans="4:4" x14ac:dyDescent="0.3">
      <c r="D2982" s="5"/>
    </row>
    <row r="2983" spans="4:4" x14ac:dyDescent="0.3">
      <c r="D2983" s="5"/>
    </row>
    <row r="2984" spans="4:4" x14ac:dyDescent="0.3">
      <c r="D2984" s="5"/>
    </row>
    <row r="2985" spans="4:4" x14ac:dyDescent="0.3">
      <c r="D2985" s="5"/>
    </row>
    <row r="2986" spans="4:4" x14ac:dyDescent="0.3">
      <c r="D2986" s="5"/>
    </row>
    <row r="2987" spans="4:4" x14ac:dyDescent="0.3">
      <c r="D2987" s="5"/>
    </row>
    <row r="2988" spans="4:4" x14ac:dyDescent="0.3">
      <c r="D2988" s="5"/>
    </row>
    <row r="2989" spans="4:4" x14ac:dyDescent="0.3">
      <c r="D2989" s="5"/>
    </row>
    <row r="2990" spans="4:4" x14ac:dyDescent="0.3">
      <c r="D2990" s="5"/>
    </row>
    <row r="2991" spans="4:4" x14ac:dyDescent="0.3">
      <c r="D2991" s="5"/>
    </row>
    <row r="2992" spans="4:4" x14ac:dyDescent="0.3">
      <c r="D2992" s="5"/>
    </row>
    <row r="2993" spans="4:4" x14ac:dyDescent="0.3">
      <c r="D2993" s="5"/>
    </row>
    <row r="2994" spans="4:4" x14ac:dyDescent="0.3">
      <c r="D2994" s="5"/>
    </row>
    <row r="2995" spans="4:4" x14ac:dyDescent="0.3">
      <c r="D2995" s="5"/>
    </row>
    <row r="2996" spans="4:4" x14ac:dyDescent="0.3">
      <c r="D2996" s="5"/>
    </row>
    <row r="2997" spans="4:4" x14ac:dyDescent="0.3">
      <c r="D2997" s="5"/>
    </row>
    <row r="2998" spans="4:4" x14ac:dyDescent="0.3">
      <c r="D2998" s="5"/>
    </row>
    <row r="2999" spans="4:4" x14ac:dyDescent="0.3">
      <c r="D2999" s="5"/>
    </row>
    <row r="3000" spans="4:4" x14ac:dyDescent="0.3">
      <c r="D3000" s="5"/>
    </row>
    <row r="3001" spans="4:4" x14ac:dyDescent="0.3">
      <c r="D3001" s="5"/>
    </row>
    <row r="3002" spans="4:4" x14ac:dyDescent="0.3">
      <c r="D3002" s="5"/>
    </row>
    <row r="3003" spans="4:4" x14ac:dyDescent="0.3">
      <c r="D3003" s="5"/>
    </row>
    <row r="3004" spans="4:4" x14ac:dyDescent="0.3">
      <c r="D3004" s="5"/>
    </row>
    <row r="3005" spans="4:4" x14ac:dyDescent="0.3">
      <c r="D3005" s="5"/>
    </row>
    <row r="3006" spans="4:4" x14ac:dyDescent="0.3">
      <c r="D3006" s="5"/>
    </row>
    <row r="3007" spans="4:4" x14ac:dyDescent="0.3">
      <c r="D3007" s="5"/>
    </row>
    <row r="3008" spans="4:4" x14ac:dyDescent="0.3">
      <c r="D3008" s="5"/>
    </row>
    <row r="3009" spans="4:4" x14ac:dyDescent="0.3">
      <c r="D3009" s="5"/>
    </row>
    <row r="3010" spans="4:4" x14ac:dyDescent="0.3">
      <c r="D3010" s="5"/>
    </row>
    <row r="3011" spans="4:4" x14ac:dyDescent="0.3">
      <c r="D3011" s="5"/>
    </row>
    <row r="3012" spans="4:4" x14ac:dyDescent="0.3">
      <c r="D3012" s="5"/>
    </row>
    <row r="3013" spans="4:4" x14ac:dyDescent="0.3">
      <c r="D3013" s="5"/>
    </row>
    <row r="3014" spans="4:4" x14ac:dyDescent="0.3">
      <c r="D3014" s="5"/>
    </row>
    <row r="3015" spans="4:4" x14ac:dyDescent="0.3">
      <c r="D3015" s="5"/>
    </row>
    <row r="3016" spans="4:4" x14ac:dyDescent="0.3">
      <c r="D3016" s="5"/>
    </row>
    <row r="3017" spans="4:4" x14ac:dyDescent="0.3">
      <c r="D3017" s="5"/>
    </row>
    <row r="3018" spans="4:4" x14ac:dyDescent="0.3">
      <c r="D3018" s="5"/>
    </row>
    <row r="3019" spans="4:4" x14ac:dyDescent="0.3">
      <c r="D3019" s="5"/>
    </row>
    <row r="3020" spans="4:4" x14ac:dyDescent="0.3">
      <c r="D3020" s="5"/>
    </row>
    <row r="3021" spans="4:4" x14ac:dyDescent="0.3">
      <c r="D3021" s="5"/>
    </row>
    <row r="3022" spans="4:4" x14ac:dyDescent="0.3">
      <c r="D3022" s="5"/>
    </row>
    <row r="3023" spans="4:4" x14ac:dyDescent="0.3">
      <c r="D3023" s="5"/>
    </row>
    <row r="3024" spans="4:4" x14ac:dyDescent="0.3">
      <c r="D3024" s="5"/>
    </row>
    <row r="3025" spans="4:4" x14ac:dyDescent="0.3">
      <c r="D3025" s="5"/>
    </row>
    <row r="3026" spans="4:4" x14ac:dyDescent="0.3">
      <c r="D3026" s="5"/>
    </row>
    <row r="3027" spans="4:4" x14ac:dyDescent="0.3">
      <c r="D3027" s="5"/>
    </row>
    <row r="3028" spans="4:4" x14ac:dyDescent="0.3">
      <c r="D3028" s="5"/>
    </row>
    <row r="3029" spans="4:4" x14ac:dyDescent="0.3">
      <c r="D3029" s="5"/>
    </row>
    <row r="3030" spans="4:4" x14ac:dyDescent="0.3">
      <c r="D3030" s="5"/>
    </row>
    <row r="3031" spans="4:4" x14ac:dyDescent="0.3">
      <c r="D3031" s="5"/>
    </row>
    <row r="3032" spans="4:4" x14ac:dyDescent="0.3">
      <c r="D3032" s="5"/>
    </row>
    <row r="3033" spans="4:4" x14ac:dyDescent="0.3">
      <c r="D3033" s="5"/>
    </row>
    <row r="3034" spans="4:4" x14ac:dyDescent="0.3">
      <c r="D3034" s="5"/>
    </row>
    <row r="3035" spans="4:4" x14ac:dyDescent="0.3">
      <c r="D3035" s="5"/>
    </row>
    <row r="3036" spans="4:4" x14ac:dyDescent="0.3">
      <c r="D3036" s="5"/>
    </row>
    <row r="3037" spans="4:4" x14ac:dyDescent="0.3">
      <c r="D3037" s="5"/>
    </row>
    <row r="3038" spans="4:4" x14ac:dyDescent="0.3">
      <c r="D3038" s="5"/>
    </row>
    <row r="3039" spans="4:4" x14ac:dyDescent="0.3">
      <c r="D3039" s="5"/>
    </row>
    <row r="3040" spans="4:4" x14ac:dyDescent="0.3">
      <c r="D3040" s="5"/>
    </row>
    <row r="3041" spans="4:4" x14ac:dyDescent="0.3">
      <c r="D3041" s="5"/>
    </row>
    <row r="3042" spans="4:4" x14ac:dyDescent="0.3">
      <c r="D3042" s="5"/>
    </row>
    <row r="3043" spans="4:4" x14ac:dyDescent="0.3">
      <c r="D3043" s="5"/>
    </row>
    <row r="3044" spans="4:4" x14ac:dyDescent="0.3">
      <c r="D3044" s="5"/>
    </row>
    <row r="3045" spans="4:4" x14ac:dyDescent="0.3">
      <c r="D3045" s="5"/>
    </row>
    <row r="3046" spans="4:4" x14ac:dyDescent="0.3">
      <c r="D3046" s="5"/>
    </row>
    <row r="3047" spans="4:4" x14ac:dyDescent="0.3">
      <c r="D3047" s="5"/>
    </row>
    <row r="3048" spans="4:4" x14ac:dyDescent="0.3">
      <c r="D3048" s="5"/>
    </row>
    <row r="3049" spans="4:4" x14ac:dyDescent="0.3">
      <c r="D3049" s="5"/>
    </row>
    <row r="3050" spans="4:4" x14ac:dyDescent="0.3">
      <c r="D3050" s="5"/>
    </row>
    <row r="3051" spans="4:4" x14ac:dyDescent="0.3">
      <c r="D3051" s="5"/>
    </row>
    <row r="3052" spans="4:4" x14ac:dyDescent="0.3">
      <c r="D3052" s="5"/>
    </row>
    <row r="3053" spans="4:4" x14ac:dyDescent="0.3">
      <c r="D3053" s="5"/>
    </row>
    <row r="3054" spans="4:4" x14ac:dyDescent="0.3">
      <c r="D3054" s="5"/>
    </row>
    <row r="3055" spans="4:4" x14ac:dyDescent="0.3">
      <c r="D3055" s="5"/>
    </row>
    <row r="3056" spans="4:4" x14ac:dyDescent="0.3">
      <c r="D3056" s="5"/>
    </row>
    <row r="3057" spans="4:4" x14ac:dyDescent="0.3">
      <c r="D3057" s="5"/>
    </row>
    <row r="3058" spans="4:4" x14ac:dyDescent="0.3">
      <c r="D3058" s="5"/>
    </row>
    <row r="3059" spans="4:4" x14ac:dyDescent="0.3">
      <c r="D3059" s="5"/>
    </row>
    <row r="3060" spans="4:4" x14ac:dyDescent="0.3">
      <c r="D3060" s="5"/>
    </row>
    <row r="3061" spans="4:4" x14ac:dyDescent="0.3">
      <c r="D3061" s="5"/>
    </row>
    <row r="3062" spans="4:4" x14ac:dyDescent="0.3">
      <c r="D3062" s="5"/>
    </row>
    <row r="3063" spans="4:4" x14ac:dyDescent="0.3">
      <c r="D3063" s="5"/>
    </row>
    <row r="3064" spans="4:4" x14ac:dyDescent="0.3">
      <c r="D3064" s="5"/>
    </row>
    <row r="3065" spans="4:4" x14ac:dyDescent="0.3">
      <c r="D3065" s="5"/>
    </row>
    <row r="3066" spans="4:4" x14ac:dyDescent="0.3">
      <c r="D3066" s="5"/>
    </row>
    <row r="3067" spans="4:4" x14ac:dyDescent="0.3">
      <c r="D3067" s="5"/>
    </row>
    <row r="3068" spans="4:4" x14ac:dyDescent="0.3">
      <c r="D3068" s="5"/>
    </row>
    <row r="3069" spans="4:4" x14ac:dyDescent="0.3">
      <c r="D3069" s="5"/>
    </row>
    <row r="3070" spans="4:4" x14ac:dyDescent="0.3">
      <c r="D3070" s="5"/>
    </row>
    <row r="3071" spans="4:4" x14ac:dyDescent="0.3">
      <c r="D3071" s="5"/>
    </row>
    <row r="3072" spans="4:4" x14ac:dyDescent="0.3">
      <c r="D3072" s="5"/>
    </row>
    <row r="3073" spans="4:4" x14ac:dyDescent="0.3">
      <c r="D3073" s="5"/>
    </row>
    <row r="3074" spans="4:4" x14ac:dyDescent="0.3">
      <c r="D3074" s="5"/>
    </row>
    <row r="3075" spans="4:4" x14ac:dyDescent="0.3">
      <c r="D3075" s="5"/>
    </row>
    <row r="3076" spans="4:4" x14ac:dyDescent="0.3">
      <c r="D3076" s="5"/>
    </row>
    <row r="3077" spans="4:4" x14ac:dyDescent="0.3">
      <c r="D3077" s="5"/>
    </row>
    <row r="3078" spans="4:4" x14ac:dyDescent="0.3">
      <c r="D3078" s="5"/>
    </row>
    <row r="3079" spans="4:4" x14ac:dyDescent="0.3">
      <c r="D3079" s="5"/>
    </row>
    <row r="3080" spans="4:4" x14ac:dyDescent="0.3">
      <c r="D3080" s="5"/>
    </row>
    <row r="3081" spans="4:4" x14ac:dyDescent="0.3">
      <c r="D3081" s="5"/>
    </row>
    <row r="3082" spans="4:4" x14ac:dyDescent="0.3">
      <c r="D3082" s="5"/>
    </row>
    <row r="3083" spans="4:4" x14ac:dyDescent="0.3">
      <c r="D3083" s="5"/>
    </row>
    <row r="3084" spans="4:4" x14ac:dyDescent="0.3">
      <c r="D3084" s="5"/>
    </row>
    <row r="3085" spans="4:4" x14ac:dyDescent="0.3">
      <c r="D3085" s="5"/>
    </row>
    <row r="3086" spans="4:4" x14ac:dyDescent="0.3">
      <c r="D3086" s="5"/>
    </row>
    <row r="3087" spans="4:4" x14ac:dyDescent="0.3">
      <c r="D3087" s="5"/>
    </row>
    <row r="3088" spans="4:4" x14ac:dyDescent="0.3">
      <c r="D3088" s="5"/>
    </row>
    <row r="3089" spans="4:4" x14ac:dyDescent="0.3">
      <c r="D3089" s="5"/>
    </row>
    <row r="3090" spans="4:4" x14ac:dyDescent="0.3">
      <c r="D3090" s="5"/>
    </row>
    <row r="3091" spans="4:4" x14ac:dyDescent="0.3">
      <c r="D3091" s="5"/>
    </row>
    <row r="3092" spans="4:4" x14ac:dyDescent="0.3">
      <c r="D3092" s="5"/>
    </row>
    <row r="3093" spans="4:4" x14ac:dyDescent="0.3">
      <c r="D3093" s="5"/>
    </row>
    <row r="3094" spans="4:4" x14ac:dyDescent="0.3">
      <c r="D3094" s="5"/>
    </row>
    <row r="3095" spans="4:4" x14ac:dyDescent="0.3">
      <c r="D3095" s="5"/>
    </row>
    <row r="3096" spans="4:4" x14ac:dyDescent="0.3">
      <c r="D3096" s="5"/>
    </row>
    <row r="3097" spans="4:4" x14ac:dyDescent="0.3">
      <c r="D3097" s="5"/>
    </row>
    <row r="3098" spans="4:4" x14ac:dyDescent="0.3">
      <c r="D3098" s="5"/>
    </row>
    <row r="3099" spans="4:4" x14ac:dyDescent="0.3">
      <c r="D3099" s="5"/>
    </row>
    <row r="3100" spans="4:4" x14ac:dyDescent="0.3">
      <c r="D3100" s="5"/>
    </row>
    <row r="3101" spans="4:4" x14ac:dyDescent="0.3">
      <c r="D3101" s="5"/>
    </row>
    <row r="3102" spans="4:4" x14ac:dyDescent="0.3">
      <c r="D3102" s="5"/>
    </row>
    <row r="3103" spans="4:4" x14ac:dyDescent="0.3">
      <c r="D3103" s="5"/>
    </row>
    <row r="3104" spans="4:4" x14ac:dyDescent="0.3">
      <c r="D3104" s="5"/>
    </row>
    <row r="3105" spans="4:4" x14ac:dyDescent="0.3">
      <c r="D3105" s="5"/>
    </row>
    <row r="3106" spans="4:4" x14ac:dyDescent="0.3">
      <c r="D3106" s="5"/>
    </row>
    <row r="3107" spans="4:4" x14ac:dyDescent="0.3">
      <c r="D3107" s="5"/>
    </row>
    <row r="3108" spans="4:4" x14ac:dyDescent="0.3">
      <c r="D3108" s="5"/>
    </row>
    <row r="3109" spans="4:4" x14ac:dyDescent="0.3">
      <c r="D3109" s="5"/>
    </row>
    <row r="3110" spans="4:4" x14ac:dyDescent="0.3">
      <c r="D3110" s="5"/>
    </row>
    <row r="3111" spans="4:4" x14ac:dyDescent="0.3">
      <c r="D3111" s="5"/>
    </row>
    <row r="3112" spans="4:4" x14ac:dyDescent="0.3">
      <c r="D3112" s="5"/>
    </row>
    <row r="3113" spans="4:4" x14ac:dyDescent="0.3">
      <c r="D3113" s="5"/>
    </row>
    <row r="3114" spans="4:4" x14ac:dyDescent="0.3">
      <c r="D3114" s="5"/>
    </row>
    <row r="3115" spans="4:4" x14ac:dyDescent="0.3">
      <c r="D3115" s="5"/>
    </row>
    <row r="3116" spans="4:4" x14ac:dyDescent="0.3">
      <c r="D3116" s="5"/>
    </row>
    <row r="3117" spans="4:4" x14ac:dyDescent="0.3">
      <c r="D3117" s="5"/>
    </row>
    <row r="3118" spans="4:4" x14ac:dyDescent="0.3">
      <c r="D3118" s="5"/>
    </row>
    <row r="3119" spans="4:4" x14ac:dyDescent="0.3">
      <c r="D3119" s="5"/>
    </row>
    <row r="3120" spans="4:4" x14ac:dyDescent="0.3">
      <c r="D3120" s="5"/>
    </row>
    <row r="3121" spans="4:4" x14ac:dyDescent="0.3">
      <c r="D3121" s="5"/>
    </row>
    <row r="3122" spans="4:4" x14ac:dyDescent="0.3">
      <c r="D3122" s="5"/>
    </row>
    <row r="3123" spans="4:4" x14ac:dyDescent="0.3">
      <c r="D3123" s="5"/>
    </row>
    <row r="3124" spans="4:4" x14ac:dyDescent="0.3">
      <c r="D3124" s="5"/>
    </row>
    <row r="3125" spans="4:4" x14ac:dyDescent="0.3">
      <c r="D3125" s="5"/>
    </row>
    <row r="3126" spans="4:4" x14ac:dyDescent="0.3">
      <c r="D3126" s="5"/>
    </row>
    <row r="3127" spans="4:4" x14ac:dyDescent="0.3">
      <c r="D3127" s="5"/>
    </row>
    <row r="3128" spans="4:4" x14ac:dyDescent="0.3">
      <c r="D3128" s="5"/>
    </row>
    <row r="3129" spans="4:4" x14ac:dyDescent="0.3">
      <c r="D3129" s="5"/>
    </row>
    <row r="3130" spans="4:4" x14ac:dyDescent="0.3">
      <c r="D3130" s="5"/>
    </row>
    <row r="3131" spans="4:4" x14ac:dyDescent="0.3">
      <c r="D3131" s="5"/>
    </row>
    <row r="3132" spans="4:4" x14ac:dyDescent="0.3">
      <c r="D3132" s="5"/>
    </row>
    <row r="3133" spans="4:4" x14ac:dyDescent="0.3">
      <c r="D3133" s="5"/>
    </row>
    <row r="3134" spans="4:4" x14ac:dyDescent="0.3">
      <c r="D3134" s="5"/>
    </row>
    <row r="3135" spans="4:4" x14ac:dyDescent="0.3">
      <c r="D3135" s="5"/>
    </row>
    <row r="3136" spans="4:4" x14ac:dyDescent="0.3">
      <c r="D3136" s="5"/>
    </row>
    <row r="3137" spans="4:4" x14ac:dyDescent="0.3">
      <c r="D3137" s="5"/>
    </row>
    <row r="3138" spans="4:4" x14ac:dyDescent="0.3">
      <c r="D3138" s="5"/>
    </row>
    <row r="3139" spans="4:4" x14ac:dyDescent="0.3">
      <c r="D3139" s="5"/>
    </row>
    <row r="3140" spans="4:4" x14ac:dyDescent="0.3">
      <c r="D3140" s="5"/>
    </row>
    <row r="3141" spans="4:4" x14ac:dyDescent="0.3">
      <c r="D3141" s="5"/>
    </row>
    <row r="3142" spans="4:4" x14ac:dyDescent="0.3">
      <c r="D3142" s="5"/>
    </row>
    <row r="3143" spans="4:4" x14ac:dyDescent="0.3">
      <c r="D3143" s="5"/>
    </row>
    <row r="3144" spans="4:4" x14ac:dyDescent="0.3">
      <c r="D3144" s="5"/>
    </row>
    <row r="3145" spans="4:4" x14ac:dyDescent="0.3">
      <c r="D3145" s="5"/>
    </row>
    <row r="3146" spans="4:4" x14ac:dyDescent="0.3">
      <c r="D3146" s="5"/>
    </row>
    <row r="3147" spans="4:4" x14ac:dyDescent="0.3">
      <c r="D3147" s="5"/>
    </row>
    <row r="3148" spans="4:4" x14ac:dyDescent="0.3">
      <c r="D3148" s="5"/>
    </row>
    <row r="3149" spans="4:4" x14ac:dyDescent="0.3">
      <c r="D3149" s="5"/>
    </row>
    <row r="3150" spans="4:4" x14ac:dyDescent="0.3">
      <c r="D3150" s="5"/>
    </row>
    <row r="3151" spans="4:4" x14ac:dyDescent="0.3">
      <c r="D3151" s="5"/>
    </row>
    <row r="3152" spans="4:4" x14ac:dyDescent="0.3">
      <c r="D3152" s="5"/>
    </row>
    <row r="3153" spans="4:4" x14ac:dyDescent="0.3">
      <c r="D3153" s="5"/>
    </row>
    <row r="3154" spans="4:4" x14ac:dyDescent="0.3">
      <c r="D3154" s="5"/>
    </row>
    <row r="3155" spans="4:4" x14ac:dyDescent="0.3">
      <c r="D3155" s="5"/>
    </row>
    <row r="3156" spans="4:4" x14ac:dyDescent="0.3">
      <c r="D3156" s="5"/>
    </row>
    <row r="3157" spans="4:4" x14ac:dyDescent="0.3">
      <c r="D3157" s="5"/>
    </row>
    <row r="3158" spans="4:4" x14ac:dyDescent="0.3">
      <c r="D3158" s="5"/>
    </row>
    <row r="3159" spans="4:4" x14ac:dyDescent="0.3">
      <c r="D3159" s="5"/>
    </row>
    <row r="3160" spans="4:4" x14ac:dyDescent="0.3">
      <c r="D3160" s="5"/>
    </row>
    <row r="3161" spans="4:4" x14ac:dyDescent="0.3">
      <c r="D3161" s="5"/>
    </row>
    <row r="3162" spans="4:4" x14ac:dyDescent="0.3">
      <c r="D3162" s="5"/>
    </row>
    <row r="3163" spans="4:4" x14ac:dyDescent="0.3">
      <c r="D3163" s="5"/>
    </row>
    <row r="3164" spans="4:4" x14ac:dyDescent="0.3">
      <c r="D3164" s="5"/>
    </row>
    <row r="3165" spans="4:4" x14ac:dyDescent="0.3">
      <c r="D3165" s="5"/>
    </row>
    <row r="3166" spans="4:4" x14ac:dyDescent="0.3">
      <c r="D3166" s="5"/>
    </row>
    <row r="3167" spans="4:4" x14ac:dyDescent="0.3">
      <c r="D3167" s="5"/>
    </row>
    <row r="3168" spans="4:4" x14ac:dyDescent="0.3">
      <c r="D3168" s="5"/>
    </row>
    <row r="3169" spans="4:4" x14ac:dyDescent="0.3">
      <c r="D3169" s="5"/>
    </row>
    <row r="3170" spans="4:4" x14ac:dyDescent="0.3">
      <c r="D3170" s="5"/>
    </row>
    <row r="3171" spans="4:4" x14ac:dyDescent="0.3">
      <c r="D3171" s="5"/>
    </row>
    <row r="3172" spans="4:4" x14ac:dyDescent="0.3">
      <c r="D3172" s="5"/>
    </row>
    <row r="3173" spans="4:4" x14ac:dyDescent="0.3">
      <c r="D3173" s="5"/>
    </row>
    <row r="3174" spans="4:4" x14ac:dyDescent="0.3">
      <c r="D3174" s="5"/>
    </row>
    <row r="3175" spans="4:4" x14ac:dyDescent="0.3">
      <c r="D3175" s="5"/>
    </row>
    <row r="3176" spans="4:4" x14ac:dyDescent="0.3">
      <c r="D3176" s="5"/>
    </row>
    <row r="3177" spans="4:4" x14ac:dyDescent="0.3">
      <c r="D3177" s="5"/>
    </row>
    <row r="3178" spans="4:4" x14ac:dyDescent="0.3">
      <c r="D3178" s="5"/>
    </row>
    <row r="3179" spans="4:4" x14ac:dyDescent="0.3">
      <c r="D3179" s="5"/>
    </row>
    <row r="3180" spans="4:4" x14ac:dyDescent="0.3">
      <c r="D3180" s="5"/>
    </row>
    <row r="3181" spans="4:4" x14ac:dyDescent="0.3">
      <c r="D3181" s="5"/>
    </row>
    <row r="3182" spans="4:4" x14ac:dyDescent="0.3">
      <c r="D3182" s="5"/>
    </row>
    <row r="3183" spans="4:4" x14ac:dyDescent="0.3">
      <c r="D3183" s="5"/>
    </row>
    <row r="3184" spans="4:4" x14ac:dyDescent="0.3">
      <c r="D3184" s="5"/>
    </row>
    <row r="3185" spans="4:4" x14ac:dyDescent="0.3">
      <c r="D3185" s="5"/>
    </row>
    <row r="3186" spans="4:4" x14ac:dyDescent="0.3">
      <c r="D3186" s="5"/>
    </row>
    <row r="3187" spans="4:4" x14ac:dyDescent="0.3">
      <c r="D3187" s="5"/>
    </row>
    <row r="3188" spans="4:4" x14ac:dyDescent="0.3">
      <c r="D3188" s="5"/>
    </row>
    <row r="3189" spans="4:4" x14ac:dyDescent="0.3">
      <c r="D3189" s="5"/>
    </row>
    <row r="3190" spans="4:4" x14ac:dyDescent="0.3">
      <c r="D3190" s="5"/>
    </row>
    <row r="3191" spans="4:4" x14ac:dyDescent="0.3">
      <c r="D3191" s="5"/>
    </row>
    <row r="3192" spans="4:4" x14ac:dyDescent="0.3">
      <c r="D3192" s="5"/>
    </row>
    <row r="3193" spans="4:4" x14ac:dyDescent="0.3">
      <c r="D3193" s="5"/>
    </row>
    <row r="3194" spans="4:4" x14ac:dyDescent="0.3">
      <c r="D3194" s="5"/>
    </row>
    <row r="3195" spans="4:4" x14ac:dyDescent="0.3">
      <c r="D3195" s="5"/>
    </row>
    <row r="3196" spans="4:4" x14ac:dyDescent="0.3">
      <c r="D3196" s="5"/>
    </row>
    <row r="3197" spans="4:4" x14ac:dyDescent="0.3">
      <c r="D3197" s="5"/>
    </row>
    <row r="3198" spans="4:4" x14ac:dyDescent="0.3">
      <c r="D3198" s="5"/>
    </row>
    <row r="3199" spans="4:4" x14ac:dyDescent="0.3">
      <c r="D3199" s="5"/>
    </row>
    <row r="3200" spans="4:4" x14ac:dyDescent="0.3">
      <c r="D3200" s="5"/>
    </row>
    <row r="3201" spans="4:4" x14ac:dyDescent="0.3">
      <c r="D3201" s="5"/>
    </row>
    <row r="3202" spans="4:4" x14ac:dyDescent="0.3">
      <c r="D3202" s="5"/>
    </row>
    <row r="3203" spans="4:4" x14ac:dyDescent="0.3">
      <c r="D3203" s="5"/>
    </row>
    <row r="3204" spans="4:4" x14ac:dyDescent="0.3">
      <c r="D3204" s="5"/>
    </row>
    <row r="3205" spans="4:4" x14ac:dyDescent="0.3">
      <c r="D3205" s="5"/>
    </row>
    <row r="3206" spans="4:4" x14ac:dyDescent="0.3">
      <c r="D3206" s="5"/>
    </row>
    <row r="3207" spans="4:4" x14ac:dyDescent="0.3">
      <c r="D3207" s="5"/>
    </row>
    <row r="3208" spans="4:4" x14ac:dyDescent="0.3">
      <c r="D3208" s="5"/>
    </row>
    <row r="3209" spans="4:4" x14ac:dyDescent="0.3">
      <c r="D3209" s="5"/>
    </row>
    <row r="3210" spans="4:4" x14ac:dyDescent="0.3">
      <c r="D3210" s="5"/>
    </row>
    <row r="3211" spans="4:4" x14ac:dyDescent="0.3">
      <c r="D3211" s="5"/>
    </row>
    <row r="3212" spans="4:4" x14ac:dyDescent="0.3">
      <c r="D3212" s="5"/>
    </row>
    <row r="3213" spans="4:4" x14ac:dyDescent="0.3">
      <c r="D3213" s="5"/>
    </row>
    <row r="3214" spans="4:4" x14ac:dyDescent="0.3">
      <c r="D3214" s="5"/>
    </row>
    <row r="3215" spans="4:4" x14ac:dyDescent="0.3">
      <c r="D3215" s="5"/>
    </row>
    <row r="3216" spans="4:4" x14ac:dyDescent="0.3">
      <c r="D3216" s="5"/>
    </row>
    <row r="3217" spans="4:4" x14ac:dyDescent="0.3">
      <c r="D3217" s="5"/>
    </row>
    <row r="3218" spans="4:4" x14ac:dyDescent="0.3">
      <c r="D3218" s="5"/>
    </row>
    <row r="3219" spans="4:4" x14ac:dyDescent="0.3">
      <c r="D3219" s="5"/>
    </row>
    <row r="3220" spans="4:4" x14ac:dyDescent="0.3">
      <c r="D3220" s="5"/>
    </row>
    <row r="3221" spans="4:4" x14ac:dyDescent="0.3">
      <c r="D3221" s="5"/>
    </row>
    <row r="3222" spans="4:4" x14ac:dyDescent="0.3">
      <c r="D3222" s="5"/>
    </row>
    <row r="3223" spans="4:4" x14ac:dyDescent="0.3">
      <c r="D3223" s="5"/>
    </row>
    <row r="3224" spans="4:4" x14ac:dyDescent="0.3">
      <c r="D3224" s="5"/>
    </row>
    <row r="3225" spans="4:4" x14ac:dyDescent="0.3">
      <c r="D3225" s="5"/>
    </row>
    <row r="3226" spans="4:4" x14ac:dyDescent="0.3">
      <c r="D3226" s="5"/>
    </row>
    <row r="3227" spans="4:4" x14ac:dyDescent="0.3">
      <c r="D3227" s="5"/>
    </row>
    <row r="3228" spans="4:4" x14ac:dyDescent="0.3">
      <c r="D3228" s="5"/>
    </row>
    <row r="3229" spans="4:4" x14ac:dyDescent="0.3">
      <c r="D3229" s="5"/>
    </row>
    <row r="3230" spans="4:4" x14ac:dyDescent="0.3">
      <c r="D3230" s="5"/>
    </row>
    <row r="3231" spans="4:4" x14ac:dyDescent="0.3">
      <c r="D3231" s="5"/>
    </row>
    <row r="3232" spans="4:4" x14ac:dyDescent="0.3">
      <c r="D3232" s="5"/>
    </row>
    <row r="3233" spans="4:4" x14ac:dyDescent="0.3">
      <c r="D3233" s="5"/>
    </row>
    <row r="3234" spans="4:4" x14ac:dyDescent="0.3">
      <c r="D3234" s="5"/>
    </row>
    <row r="3235" spans="4:4" x14ac:dyDescent="0.3">
      <c r="D3235" s="5"/>
    </row>
    <row r="3236" spans="4:4" x14ac:dyDescent="0.3">
      <c r="D3236" s="5"/>
    </row>
    <row r="3237" spans="4:4" x14ac:dyDescent="0.3">
      <c r="D3237" s="5"/>
    </row>
    <row r="3238" spans="4:4" x14ac:dyDescent="0.3">
      <c r="D3238" s="5"/>
    </row>
    <row r="3239" spans="4:4" x14ac:dyDescent="0.3">
      <c r="D3239" s="5"/>
    </row>
    <row r="3240" spans="4:4" x14ac:dyDescent="0.3">
      <c r="D3240" s="5"/>
    </row>
    <row r="3241" spans="4:4" x14ac:dyDescent="0.3">
      <c r="D3241" s="5"/>
    </row>
    <row r="3242" spans="4:4" x14ac:dyDescent="0.3">
      <c r="D3242" s="5"/>
    </row>
    <row r="3243" spans="4:4" x14ac:dyDescent="0.3">
      <c r="D3243" s="5"/>
    </row>
    <row r="3244" spans="4:4" x14ac:dyDescent="0.3">
      <c r="D3244" s="5"/>
    </row>
    <row r="3245" spans="4:4" x14ac:dyDescent="0.3">
      <c r="D3245" s="5"/>
    </row>
    <row r="3246" spans="4:4" x14ac:dyDescent="0.3">
      <c r="D3246" s="5"/>
    </row>
    <row r="3247" spans="4:4" x14ac:dyDescent="0.3">
      <c r="D3247" s="5"/>
    </row>
    <row r="3248" spans="4:4" x14ac:dyDescent="0.3">
      <c r="D3248" s="5"/>
    </row>
    <row r="3249" spans="4:4" x14ac:dyDescent="0.3">
      <c r="D3249" s="5"/>
    </row>
    <row r="3250" spans="4:4" x14ac:dyDescent="0.3">
      <c r="D3250" s="5"/>
    </row>
    <row r="3251" spans="4:4" x14ac:dyDescent="0.3">
      <c r="D3251" s="5"/>
    </row>
    <row r="3252" spans="4:4" x14ac:dyDescent="0.3">
      <c r="D3252" s="5"/>
    </row>
    <row r="3253" spans="4:4" x14ac:dyDescent="0.3">
      <c r="D3253" s="5"/>
    </row>
    <row r="3254" spans="4:4" x14ac:dyDescent="0.3">
      <c r="D3254" s="5"/>
    </row>
    <row r="3255" spans="4:4" x14ac:dyDescent="0.3">
      <c r="D3255" s="5"/>
    </row>
    <row r="3256" spans="4:4" x14ac:dyDescent="0.3">
      <c r="D3256" s="5"/>
    </row>
    <row r="3257" spans="4:4" x14ac:dyDescent="0.3">
      <c r="D3257" s="5"/>
    </row>
    <row r="3258" spans="4:4" x14ac:dyDescent="0.3">
      <c r="D3258" s="5"/>
    </row>
    <row r="3259" spans="4:4" x14ac:dyDescent="0.3">
      <c r="D3259" s="5"/>
    </row>
    <row r="3260" spans="4:4" x14ac:dyDescent="0.3">
      <c r="D3260" s="5"/>
    </row>
    <row r="3261" spans="4:4" x14ac:dyDescent="0.3">
      <c r="D3261" s="5"/>
    </row>
    <row r="3262" spans="4:4" x14ac:dyDescent="0.3">
      <c r="D3262" s="5"/>
    </row>
    <row r="3263" spans="4:4" x14ac:dyDescent="0.3">
      <c r="D3263" s="5"/>
    </row>
    <row r="3264" spans="4:4" x14ac:dyDescent="0.3">
      <c r="D3264" s="5"/>
    </row>
    <row r="3265" spans="4:4" x14ac:dyDescent="0.3">
      <c r="D3265" s="5"/>
    </row>
    <row r="3266" spans="4:4" x14ac:dyDescent="0.3">
      <c r="D3266" s="5"/>
    </row>
    <row r="3267" spans="4:4" x14ac:dyDescent="0.3">
      <c r="D3267" s="5"/>
    </row>
    <row r="3268" spans="4:4" x14ac:dyDescent="0.3">
      <c r="D3268" s="5"/>
    </row>
    <row r="3269" spans="4:4" x14ac:dyDescent="0.3">
      <c r="D3269" s="5"/>
    </row>
    <row r="3270" spans="4:4" x14ac:dyDescent="0.3">
      <c r="D3270" s="5"/>
    </row>
    <row r="3271" spans="4:4" x14ac:dyDescent="0.3">
      <c r="D3271" s="5"/>
    </row>
    <row r="3272" spans="4:4" x14ac:dyDescent="0.3">
      <c r="D3272" s="5"/>
    </row>
    <row r="3273" spans="4:4" x14ac:dyDescent="0.3">
      <c r="D3273" s="5"/>
    </row>
    <row r="3274" spans="4:4" x14ac:dyDescent="0.3">
      <c r="D3274" s="5"/>
    </row>
    <row r="3275" spans="4:4" x14ac:dyDescent="0.3">
      <c r="D3275" s="5"/>
    </row>
    <row r="3276" spans="4:4" x14ac:dyDescent="0.3">
      <c r="D3276" s="5"/>
    </row>
    <row r="3277" spans="4:4" x14ac:dyDescent="0.3">
      <c r="D3277" s="5"/>
    </row>
    <row r="3278" spans="4:4" x14ac:dyDescent="0.3">
      <c r="D3278" s="5"/>
    </row>
    <row r="3279" spans="4:4" x14ac:dyDescent="0.3">
      <c r="D3279" s="5"/>
    </row>
    <row r="3280" spans="4:4" x14ac:dyDescent="0.3">
      <c r="D3280" s="5"/>
    </row>
    <row r="3281" spans="4:4" x14ac:dyDescent="0.3">
      <c r="D3281" s="5"/>
    </row>
    <row r="3282" spans="4:4" x14ac:dyDescent="0.3">
      <c r="D3282" s="5"/>
    </row>
    <row r="3283" spans="4:4" x14ac:dyDescent="0.3">
      <c r="D3283" s="5"/>
    </row>
    <row r="3284" spans="4:4" x14ac:dyDescent="0.3">
      <c r="D3284" s="5"/>
    </row>
    <row r="3285" spans="4:4" x14ac:dyDescent="0.3">
      <c r="D3285" s="5"/>
    </row>
    <row r="3286" spans="4:4" x14ac:dyDescent="0.3">
      <c r="D3286" s="5"/>
    </row>
    <row r="3287" spans="4:4" x14ac:dyDescent="0.3">
      <c r="D3287" s="5"/>
    </row>
    <row r="3288" spans="4:4" x14ac:dyDescent="0.3">
      <c r="D3288" s="5"/>
    </row>
    <row r="3289" spans="4:4" x14ac:dyDescent="0.3">
      <c r="D3289" s="5"/>
    </row>
    <row r="3290" spans="4:4" x14ac:dyDescent="0.3">
      <c r="D3290" s="5"/>
    </row>
    <row r="3291" spans="4:4" x14ac:dyDescent="0.3">
      <c r="D3291" s="5"/>
    </row>
    <row r="3292" spans="4:4" x14ac:dyDescent="0.3">
      <c r="D3292" s="5"/>
    </row>
    <row r="3293" spans="4:4" x14ac:dyDescent="0.3">
      <c r="D3293" s="5"/>
    </row>
    <row r="3294" spans="4:4" x14ac:dyDescent="0.3">
      <c r="D3294" s="5"/>
    </row>
    <row r="3295" spans="4:4" x14ac:dyDescent="0.3">
      <c r="D3295" s="5"/>
    </row>
    <row r="3296" spans="4:4" x14ac:dyDescent="0.3">
      <c r="D3296" s="5"/>
    </row>
    <row r="3297" spans="4:4" x14ac:dyDescent="0.3">
      <c r="D3297" s="5"/>
    </row>
    <row r="3298" spans="4:4" x14ac:dyDescent="0.3">
      <c r="D3298" s="5"/>
    </row>
    <row r="3299" spans="4:4" x14ac:dyDescent="0.3">
      <c r="D3299" s="5"/>
    </row>
    <row r="3300" spans="4:4" x14ac:dyDescent="0.3">
      <c r="D3300" s="5"/>
    </row>
    <row r="3301" spans="4:4" x14ac:dyDescent="0.3">
      <c r="D3301" s="5"/>
    </row>
    <row r="3302" spans="4:4" x14ac:dyDescent="0.3">
      <c r="D3302" s="5"/>
    </row>
    <row r="3303" spans="4:4" x14ac:dyDescent="0.3">
      <c r="D3303" s="5"/>
    </row>
    <row r="3304" spans="4:4" x14ac:dyDescent="0.3">
      <c r="D3304" s="5"/>
    </row>
    <row r="3305" spans="4:4" x14ac:dyDescent="0.3">
      <c r="D3305" s="5"/>
    </row>
    <row r="3306" spans="4:4" x14ac:dyDescent="0.3">
      <c r="D3306" s="5"/>
    </row>
    <row r="3307" spans="4:4" x14ac:dyDescent="0.3">
      <c r="D3307" s="5"/>
    </row>
    <row r="3308" spans="4:4" x14ac:dyDescent="0.3">
      <c r="D3308" s="5"/>
    </row>
    <row r="3309" spans="4:4" x14ac:dyDescent="0.3">
      <c r="D3309" s="5"/>
    </row>
    <row r="3310" spans="4:4" x14ac:dyDescent="0.3">
      <c r="D3310" s="5"/>
    </row>
    <row r="3311" spans="4:4" x14ac:dyDescent="0.3">
      <c r="D3311" s="5"/>
    </row>
    <row r="3312" spans="4:4" x14ac:dyDescent="0.3">
      <c r="D3312" s="5"/>
    </row>
    <row r="3313" spans="4:4" x14ac:dyDescent="0.3">
      <c r="D3313" s="5"/>
    </row>
    <row r="3314" spans="4:4" x14ac:dyDescent="0.3">
      <c r="D3314" s="5"/>
    </row>
    <row r="3315" spans="4:4" x14ac:dyDescent="0.3">
      <c r="D3315" s="5"/>
    </row>
    <row r="3316" spans="4:4" x14ac:dyDescent="0.3">
      <c r="D3316" s="5"/>
    </row>
    <row r="3317" spans="4:4" x14ac:dyDescent="0.3">
      <c r="D3317" s="5"/>
    </row>
    <row r="3318" spans="4:4" x14ac:dyDescent="0.3">
      <c r="D3318" s="5"/>
    </row>
    <row r="3319" spans="4:4" x14ac:dyDescent="0.3">
      <c r="D3319" s="5"/>
    </row>
    <row r="3320" spans="4:4" x14ac:dyDescent="0.3">
      <c r="D3320" s="5"/>
    </row>
    <row r="3321" spans="4:4" x14ac:dyDescent="0.3">
      <c r="D3321" s="5"/>
    </row>
    <row r="3322" spans="4:4" x14ac:dyDescent="0.3">
      <c r="D3322" s="5"/>
    </row>
    <row r="3323" spans="4:4" x14ac:dyDescent="0.3">
      <c r="D3323" s="5"/>
    </row>
    <row r="3324" spans="4:4" x14ac:dyDescent="0.3">
      <c r="D3324" s="5"/>
    </row>
    <row r="3325" spans="4:4" x14ac:dyDescent="0.3">
      <c r="D3325" s="5"/>
    </row>
    <row r="3326" spans="4:4" x14ac:dyDescent="0.3">
      <c r="D3326" s="5"/>
    </row>
    <row r="3327" spans="4:4" x14ac:dyDescent="0.3">
      <c r="D3327" s="5"/>
    </row>
    <row r="3328" spans="4:4" x14ac:dyDescent="0.3">
      <c r="D3328" s="5"/>
    </row>
    <row r="3329" spans="4:4" x14ac:dyDescent="0.3">
      <c r="D3329" s="5"/>
    </row>
    <row r="3330" spans="4:4" x14ac:dyDescent="0.3">
      <c r="D3330" s="5"/>
    </row>
    <row r="3331" spans="4:4" x14ac:dyDescent="0.3">
      <c r="D3331" s="5"/>
    </row>
    <row r="3332" spans="4:4" x14ac:dyDescent="0.3">
      <c r="D3332" s="5"/>
    </row>
    <row r="3333" spans="4:4" x14ac:dyDescent="0.3">
      <c r="D3333" s="5"/>
    </row>
    <row r="3334" spans="4:4" x14ac:dyDescent="0.3">
      <c r="D3334" s="5"/>
    </row>
    <row r="3335" spans="4:4" x14ac:dyDescent="0.3">
      <c r="D3335" s="5"/>
    </row>
    <row r="3336" spans="4:4" x14ac:dyDescent="0.3">
      <c r="D3336" s="5"/>
    </row>
    <row r="3337" spans="4:4" x14ac:dyDescent="0.3">
      <c r="D3337" s="5"/>
    </row>
    <row r="3338" spans="4:4" x14ac:dyDescent="0.3">
      <c r="D3338" s="5"/>
    </row>
    <row r="3339" spans="4:4" x14ac:dyDescent="0.3">
      <c r="D3339" s="5"/>
    </row>
    <row r="3340" spans="4:4" x14ac:dyDescent="0.3">
      <c r="D3340" s="5"/>
    </row>
    <row r="3341" spans="4:4" x14ac:dyDescent="0.3">
      <c r="D3341" s="5"/>
    </row>
    <row r="3342" spans="4:4" x14ac:dyDescent="0.3">
      <c r="D3342" s="5"/>
    </row>
    <row r="3343" spans="4:4" x14ac:dyDescent="0.3">
      <c r="D3343" s="5"/>
    </row>
    <row r="3344" spans="4:4" x14ac:dyDescent="0.3">
      <c r="D3344" s="5"/>
    </row>
    <row r="3345" spans="4:4" x14ac:dyDescent="0.3">
      <c r="D3345" s="5"/>
    </row>
    <row r="3346" spans="4:4" x14ac:dyDescent="0.3">
      <c r="D3346" s="5"/>
    </row>
    <row r="3347" spans="4:4" x14ac:dyDescent="0.3">
      <c r="D3347" s="5"/>
    </row>
    <row r="3348" spans="4:4" x14ac:dyDescent="0.3">
      <c r="D3348" s="5"/>
    </row>
    <row r="3349" spans="4:4" x14ac:dyDescent="0.3">
      <c r="D3349" s="5"/>
    </row>
    <row r="3350" spans="4:4" x14ac:dyDescent="0.3">
      <c r="D3350" s="5"/>
    </row>
    <row r="3351" spans="4:4" x14ac:dyDescent="0.3">
      <c r="D3351" s="5"/>
    </row>
    <row r="3352" spans="4:4" x14ac:dyDescent="0.3">
      <c r="D3352" s="5"/>
    </row>
    <row r="3353" spans="4:4" x14ac:dyDescent="0.3">
      <c r="D3353" s="5"/>
    </row>
    <row r="3354" spans="4:4" x14ac:dyDescent="0.3">
      <c r="D3354" s="5"/>
    </row>
    <row r="3355" spans="4:4" x14ac:dyDescent="0.3">
      <c r="D3355" s="5"/>
    </row>
    <row r="3356" spans="4:4" x14ac:dyDescent="0.3">
      <c r="D3356" s="5"/>
    </row>
    <row r="3357" spans="4:4" x14ac:dyDescent="0.3">
      <c r="D3357" s="5"/>
    </row>
    <row r="3358" spans="4:4" x14ac:dyDescent="0.3">
      <c r="D3358" s="5"/>
    </row>
    <row r="3359" spans="4:4" x14ac:dyDescent="0.3">
      <c r="D3359" s="5"/>
    </row>
    <row r="3360" spans="4:4" x14ac:dyDescent="0.3">
      <c r="D3360" s="5"/>
    </row>
    <row r="3361" spans="4:4" x14ac:dyDescent="0.3">
      <c r="D3361" s="5"/>
    </row>
    <row r="3362" spans="4:4" x14ac:dyDescent="0.3">
      <c r="D3362" s="5"/>
    </row>
    <row r="3363" spans="4:4" x14ac:dyDescent="0.3">
      <c r="D3363" s="5"/>
    </row>
    <row r="3364" spans="4:4" x14ac:dyDescent="0.3">
      <c r="D3364" s="5"/>
    </row>
    <row r="3365" spans="4:4" x14ac:dyDescent="0.3">
      <c r="D3365" s="5"/>
    </row>
    <row r="3366" spans="4:4" x14ac:dyDescent="0.3">
      <c r="D3366" s="5"/>
    </row>
    <row r="3367" spans="4:4" x14ac:dyDescent="0.3">
      <c r="D3367" s="5"/>
    </row>
    <row r="3368" spans="4:4" x14ac:dyDescent="0.3">
      <c r="D3368" s="5"/>
    </row>
    <row r="3369" spans="4:4" x14ac:dyDescent="0.3">
      <c r="D3369" s="5"/>
    </row>
    <row r="3370" spans="4:4" x14ac:dyDescent="0.3">
      <c r="D3370" s="5"/>
    </row>
    <row r="3371" spans="4:4" x14ac:dyDescent="0.3">
      <c r="D3371" s="5"/>
    </row>
    <row r="3372" spans="4:4" x14ac:dyDescent="0.3">
      <c r="D3372" s="5"/>
    </row>
    <row r="3373" spans="4:4" x14ac:dyDescent="0.3">
      <c r="D3373" s="5"/>
    </row>
    <row r="3374" spans="4:4" x14ac:dyDescent="0.3">
      <c r="D3374" s="5"/>
    </row>
    <row r="3375" spans="4:4" x14ac:dyDescent="0.3">
      <c r="D3375" s="5"/>
    </row>
    <row r="3376" spans="4:4" x14ac:dyDescent="0.3">
      <c r="D3376" s="5"/>
    </row>
    <row r="3377" spans="4:4" x14ac:dyDescent="0.3">
      <c r="D3377" s="5"/>
    </row>
    <row r="3378" spans="4:4" x14ac:dyDescent="0.3">
      <c r="D3378" s="5"/>
    </row>
    <row r="3379" spans="4:4" x14ac:dyDescent="0.3">
      <c r="D3379" s="5"/>
    </row>
    <row r="3380" spans="4:4" x14ac:dyDescent="0.3">
      <c r="D3380" s="5"/>
    </row>
    <row r="3381" spans="4:4" x14ac:dyDescent="0.3">
      <c r="D3381" s="5"/>
    </row>
    <row r="3382" spans="4:4" x14ac:dyDescent="0.3">
      <c r="D3382" s="5"/>
    </row>
    <row r="3383" spans="4:4" x14ac:dyDescent="0.3">
      <c r="D3383" s="5"/>
    </row>
    <row r="3384" spans="4:4" x14ac:dyDescent="0.3">
      <c r="D3384" s="5"/>
    </row>
    <row r="3385" spans="4:4" x14ac:dyDescent="0.3">
      <c r="D3385" s="5"/>
    </row>
    <row r="3386" spans="4:4" x14ac:dyDescent="0.3">
      <c r="D3386" s="5"/>
    </row>
    <row r="3387" spans="4:4" x14ac:dyDescent="0.3">
      <c r="D3387" s="5"/>
    </row>
    <row r="3388" spans="4:4" x14ac:dyDescent="0.3">
      <c r="D3388" s="5"/>
    </row>
    <row r="3389" spans="4:4" x14ac:dyDescent="0.3">
      <c r="D3389" s="5"/>
    </row>
    <row r="3390" spans="4:4" x14ac:dyDescent="0.3">
      <c r="D3390" s="5"/>
    </row>
    <row r="3391" spans="4:4" x14ac:dyDescent="0.3">
      <c r="D3391" s="5"/>
    </row>
    <row r="3392" spans="4:4" x14ac:dyDescent="0.3">
      <c r="D3392" s="5"/>
    </row>
    <row r="3393" spans="4:4" x14ac:dyDescent="0.3">
      <c r="D3393" s="5"/>
    </row>
    <row r="3394" spans="4:4" x14ac:dyDescent="0.3">
      <c r="D3394" s="5"/>
    </row>
    <row r="3395" spans="4:4" x14ac:dyDescent="0.3">
      <c r="D3395" s="5"/>
    </row>
    <row r="3396" spans="4:4" x14ac:dyDescent="0.3">
      <c r="D3396" s="5"/>
    </row>
    <row r="3397" spans="4:4" x14ac:dyDescent="0.3">
      <c r="D3397" s="5"/>
    </row>
    <row r="3398" spans="4:4" x14ac:dyDescent="0.3">
      <c r="D3398" s="5"/>
    </row>
    <row r="3399" spans="4:4" x14ac:dyDescent="0.3">
      <c r="D3399" s="5"/>
    </row>
    <row r="3400" spans="4:4" x14ac:dyDescent="0.3">
      <c r="D3400" s="5"/>
    </row>
    <row r="3401" spans="4:4" x14ac:dyDescent="0.3">
      <c r="D3401" s="5"/>
    </row>
    <row r="3402" spans="4:4" x14ac:dyDescent="0.3">
      <c r="D3402" s="5"/>
    </row>
    <row r="3403" spans="4:4" x14ac:dyDescent="0.3">
      <c r="D3403" s="5"/>
    </row>
    <row r="3404" spans="4:4" x14ac:dyDescent="0.3">
      <c r="D3404" s="5"/>
    </row>
    <row r="3405" spans="4:4" x14ac:dyDescent="0.3">
      <c r="D3405" s="5"/>
    </row>
    <row r="3406" spans="4:4" x14ac:dyDescent="0.3">
      <c r="D3406" s="5"/>
    </row>
    <row r="3407" spans="4:4" x14ac:dyDescent="0.3">
      <c r="D3407" s="5"/>
    </row>
    <row r="3408" spans="4:4" x14ac:dyDescent="0.3">
      <c r="D3408" s="5"/>
    </row>
    <row r="3409" spans="4:4" x14ac:dyDescent="0.3">
      <c r="D3409" s="5"/>
    </row>
    <row r="3410" spans="4:4" x14ac:dyDescent="0.3">
      <c r="D3410" s="5"/>
    </row>
    <row r="3411" spans="4:4" x14ac:dyDescent="0.3">
      <c r="D3411" s="5"/>
    </row>
    <row r="3412" spans="4:4" x14ac:dyDescent="0.3">
      <c r="D3412" s="5"/>
    </row>
    <row r="3413" spans="4:4" x14ac:dyDescent="0.3">
      <c r="D3413" s="5"/>
    </row>
    <row r="3414" spans="4:4" x14ac:dyDescent="0.3">
      <c r="D3414" s="5"/>
    </row>
    <row r="3415" spans="4:4" x14ac:dyDescent="0.3">
      <c r="D3415" s="5"/>
    </row>
    <row r="3416" spans="4:4" x14ac:dyDescent="0.3">
      <c r="D3416" s="5"/>
    </row>
    <row r="3417" spans="4:4" x14ac:dyDescent="0.3">
      <c r="D3417" s="5"/>
    </row>
    <row r="3418" spans="4:4" x14ac:dyDescent="0.3">
      <c r="D3418" s="5"/>
    </row>
    <row r="3419" spans="4:4" x14ac:dyDescent="0.3">
      <c r="D3419" s="5"/>
    </row>
    <row r="3420" spans="4:4" x14ac:dyDescent="0.3">
      <c r="D3420" s="5"/>
    </row>
    <row r="3421" spans="4:4" x14ac:dyDescent="0.3">
      <c r="D3421" s="5"/>
    </row>
    <row r="3422" spans="4:4" x14ac:dyDescent="0.3">
      <c r="D3422" s="5"/>
    </row>
    <row r="3423" spans="4:4" x14ac:dyDescent="0.3">
      <c r="D3423" s="5"/>
    </row>
    <row r="3424" spans="4:4" x14ac:dyDescent="0.3">
      <c r="D3424" s="5"/>
    </row>
    <row r="3425" spans="4:4" x14ac:dyDescent="0.3">
      <c r="D3425" s="5"/>
    </row>
    <row r="3426" spans="4:4" x14ac:dyDescent="0.3">
      <c r="D3426" s="5"/>
    </row>
    <row r="3427" spans="4:4" x14ac:dyDescent="0.3">
      <c r="D3427" s="5"/>
    </row>
    <row r="3428" spans="4:4" x14ac:dyDescent="0.3">
      <c r="D3428" s="5"/>
    </row>
    <row r="3429" spans="4:4" x14ac:dyDescent="0.3">
      <c r="D3429" s="5"/>
    </row>
    <row r="3430" spans="4:4" x14ac:dyDescent="0.3">
      <c r="D3430" s="5"/>
    </row>
    <row r="3431" spans="4:4" x14ac:dyDescent="0.3">
      <c r="D3431" s="5"/>
    </row>
    <row r="3432" spans="4:4" x14ac:dyDescent="0.3">
      <c r="D3432" s="5"/>
    </row>
    <row r="3433" spans="4:4" x14ac:dyDescent="0.3">
      <c r="D3433" s="5"/>
    </row>
    <row r="3434" spans="4:4" x14ac:dyDescent="0.3">
      <c r="D3434" s="5"/>
    </row>
    <row r="3435" spans="4:4" x14ac:dyDescent="0.3">
      <c r="D3435" s="5"/>
    </row>
    <row r="3436" spans="4:4" x14ac:dyDescent="0.3">
      <c r="D3436" s="5"/>
    </row>
    <row r="3437" spans="4:4" x14ac:dyDescent="0.3">
      <c r="D3437" s="5"/>
    </row>
    <row r="3438" spans="4:4" x14ac:dyDescent="0.3">
      <c r="D3438" s="5"/>
    </row>
    <row r="3439" spans="4:4" x14ac:dyDescent="0.3">
      <c r="D3439" s="5"/>
    </row>
    <row r="3440" spans="4:4" x14ac:dyDescent="0.3">
      <c r="D3440" s="5"/>
    </row>
    <row r="3441" spans="4:4" x14ac:dyDescent="0.3">
      <c r="D3441" s="5"/>
    </row>
    <row r="3442" spans="4:4" x14ac:dyDescent="0.3">
      <c r="D3442" s="5"/>
    </row>
    <row r="3443" spans="4:4" x14ac:dyDescent="0.3">
      <c r="D3443" s="5"/>
    </row>
    <row r="3444" spans="4:4" x14ac:dyDescent="0.3">
      <c r="D3444" s="5"/>
    </row>
    <row r="3445" spans="4:4" x14ac:dyDescent="0.3">
      <c r="D3445" s="5"/>
    </row>
    <row r="3446" spans="4:4" x14ac:dyDescent="0.3">
      <c r="D3446" s="5"/>
    </row>
    <row r="3447" spans="4:4" x14ac:dyDescent="0.3">
      <c r="D3447" s="5"/>
    </row>
    <row r="3448" spans="4:4" x14ac:dyDescent="0.3">
      <c r="D3448" s="5"/>
    </row>
    <row r="3449" spans="4:4" x14ac:dyDescent="0.3">
      <c r="D3449" s="5"/>
    </row>
    <row r="3450" spans="4:4" x14ac:dyDescent="0.3">
      <c r="D3450" s="5"/>
    </row>
    <row r="3451" spans="4:4" x14ac:dyDescent="0.3">
      <c r="D3451" s="5"/>
    </row>
    <row r="3452" spans="4:4" x14ac:dyDescent="0.3">
      <c r="D3452" s="5"/>
    </row>
    <row r="3453" spans="4:4" x14ac:dyDescent="0.3">
      <c r="D3453" s="5"/>
    </row>
    <row r="3454" spans="4:4" x14ac:dyDescent="0.3">
      <c r="D3454" s="5"/>
    </row>
    <row r="3455" spans="4:4" x14ac:dyDescent="0.3">
      <c r="D3455" s="5"/>
    </row>
    <row r="3456" spans="4:4" x14ac:dyDescent="0.3">
      <c r="D3456" s="5"/>
    </row>
    <row r="3457" spans="4:4" x14ac:dyDescent="0.3">
      <c r="D3457" s="5"/>
    </row>
    <row r="3458" spans="4:4" x14ac:dyDescent="0.3">
      <c r="D3458" s="5"/>
    </row>
    <row r="3459" spans="4:4" x14ac:dyDescent="0.3">
      <c r="D3459" s="5"/>
    </row>
    <row r="3460" spans="4:4" x14ac:dyDescent="0.3">
      <c r="D3460" s="5"/>
    </row>
    <row r="3461" spans="4:4" x14ac:dyDescent="0.3">
      <c r="D3461" s="5"/>
    </row>
    <row r="3462" spans="4:4" x14ac:dyDescent="0.3">
      <c r="D3462" s="5"/>
    </row>
    <row r="3463" spans="4:4" x14ac:dyDescent="0.3">
      <c r="D3463" s="5"/>
    </row>
    <row r="3464" spans="4:4" x14ac:dyDescent="0.3">
      <c r="D3464" s="5"/>
    </row>
    <row r="3465" spans="4:4" x14ac:dyDescent="0.3">
      <c r="D3465" s="5"/>
    </row>
    <row r="3466" spans="4:4" x14ac:dyDescent="0.3">
      <c r="D3466" s="5"/>
    </row>
    <row r="3467" spans="4:4" x14ac:dyDescent="0.3">
      <c r="D3467" s="5"/>
    </row>
    <row r="3468" spans="4:4" x14ac:dyDescent="0.3">
      <c r="D3468" s="5"/>
    </row>
    <row r="3469" spans="4:4" x14ac:dyDescent="0.3">
      <c r="D3469" s="5"/>
    </row>
    <row r="3470" spans="4:4" x14ac:dyDescent="0.3">
      <c r="D3470" s="5"/>
    </row>
    <row r="3471" spans="4:4" x14ac:dyDescent="0.3">
      <c r="D3471" s="5"/>
    </row>
    <row r="3472" spans="4:4" x14ac:dyDescent="0.3">
      <c r="D3472" s="5"/>
    </row>
    <row r="3473" spans="4:4" x14ac:dyDescent="0.3">
      <c r="D3473" s="5"/>
    </row>
    <row r="3474" spans="4:4" x14ac:dyDescent="0.3">
      <c r="D3474" s="5"/>
    </row>
    <row r="3475" spans="4:4" x14ac:dyDescent="0.3">
      <c r="D3475" s="5"/>
    </row>
    <row r="3476" spans="4:4" x14ac:dyDescent="0.3">
      <c r="D3476" s="5"/>
    </row>
    <row r="3477" spans="4:4" x14ac:dyDescent="0.3">
      <c r="D3477" s="5"/>
    </row>
    <row r="3478" spans="4:4" x14ac:dyDescent="0.3">
      <c r="D3478" s="5"/>
    </row>
    <row r="3479" spans="4:4" x14ac:dyDescent="0.3">
      <c r="D3479" s="5"/>
    </row>
    <row r="3480" spans="4:4" x14ac:dyDescent="0.3">
      <c r="D3480" s="5"/>
    </row>
    <row r="3481" spans="4:4" x14ac:dyDescent="0.3">
      <c r="D3481" s="5"/>
    </row>
    <row r="3482" spans="4:4" x14ac:dyDescent="0.3">
      <c r="D3482" s="5"/>
    </row>
    <row r="3483" spans="4:4" x14ac:dyDescent="0.3">
      <c r="D3483" s="5"/>
    </row>
    <row r="3484" spans="4:4" x14ac:dyDescent="0.3">
      <c r="D3484" s="5"/>
    </row>
    <row r="3485" spans="4:4" x14ac:dyDescent="0.3">
      <c r="D3485" s="5"/>
    </row>
    <row r="3486" spans="4:4" x14ac:dyDescent="0.3">
      <c r="D3486" s="5"/>
    </row>
    <row r="3487" spans="4:4" x14ac:dyDescent="0.3">
      <c r="D3487" s="5"/>
    </row>
    <row r="3488" spans="4:4" x14ac:dyDescent="0.3">
      <c r="D3488" s="5"/>
    </row>
    <row r="3489" spans="4:4" x14ac:dyDescent="0.3">
      <c r="D3489" s="5"/>
    </row>
    <row r="3490" spans="4:4" x14ac:dyDescent="0.3">
      <c r="D3490" s="5"/>
    </row>
    <row r="3491" spans="4:4" x14ac:dyDescent="0.3">
      <c r="D3491" s="5"/>
    </row>
    <row r="3492" spans="4:4" x14ac:dyDescent="0.3">
      <c r="D3492" s="5"/>
    </row>
    <row r="3493" spans="4:4" x14ac:dyDescent="0.3">
      <c r="D3493" s="5"/>
    </row>
    <row r="3494" spans="4:4" x14ac:dyDescent="0.3">
      <c r="D3494" s="5"/>
    </row>
    <row r="3495" spans="4:4" x14ac:dyDescent="0.3">
      <c r="D3495" s="5"/>
    </row>
    <row r="3496" spans="4:4" x14ac:dyDescent="0.3">
      <c r="D3496" s="5"/>
    </row>
    <row r="3497" spans="4:4" x14ac:dyDescent="0.3">
      <c r="D3497" s="5"/>
    </row>
    <row r="3498" spans="4:4" x14ac:dyDescent="0.3">
      <c r="D3498" s="5"/>
    </row>
    <row r="3499" spans="4:4" x14ac:dyDescent="0.3">
      <c r="D3499" s="5"/>
    </row>
    <row r="3500" spans="4:4" x14ac:dyDescent="0.3">
      <c r="D3500" s="5"/>
    </row>
    <row r="3501" spans="4:4" x14ac:dyDescent="0.3">
      <c r="D3501" s="5"/>
    </row>
    <row r="3502" spans="4:4" x14ac:dyDescent="0.3">
      <c r="D3502" s="5"/>
    </row>
    <row r="3503" spans="4:4" x14ac:dyDescent="0.3">
      <c r="D3503" s="5"/>
    </row>
    <row r="3504" spans="4:4" x14ac:dyDescent="0.3">
      <c r="D3504" s="5"/>
    </row>
    <row r="3505" spans="4:4" x14ac:dyDescent="0.3">
      <c r="D3505" s="5"/>
    </row>
    <row r="3506" spans="4:4" x14ac:dyDescent="0.3">
      <c r="D3506" s="5"/>
    </row>
    <row r="3507" spans="4:4" x14ac:dyDescent="0.3">
      <c r="D3507" s="5"/>
    </row>
    <row r="3508" spans="4:4" x14ac:dyDescent="0.3">
      <c r="D3508" s="5"/>
    </row>
    <row r="3509" spans="4:4" x14ac:dyDescent="0.3">
      <c r="D3509" s="5"/>
    </row>
    <row r="3510" spans="4:4" x14ac:dyDescent="0.3">
      <c r="D3510" s="5"/>
    </row>
    <row r="3511" spans="4:4" x14ac:dyDescent="0.3">
      <c r="D3511" s="5"/>
    </row>
    <row r="3512" spans="4:4" x14ac:dyDescent="0.3">
      <c r="D3512" s="5"/>
    </row>
    <row r="3513" spans="4:4" x14ac:dyDescent="0.3">
      <c r="D3513" s="5"/>
    </row>
    <row r="3514" spans="4:4" x14ac:dyDescent="0.3">
      <c r="D3514" s="5"/>
    </row>
    <row r="3515" spans="4:4" x14ac:dyDescent="0.3">
      <c r="D3515" s="5"/>
    </row>
    <row r="3516" spans="4:4" x14ac:dyDescent="0.3">
      <c r="D3516" s="5"/>
    </row>
    <row r="3517" spans="4:4" x14ac:dyDescent="0.3">
      <c r="D3517" s="5"/>
    </row>
    <row r="3518" spans="4:4" x14ac:dyDescent="0.3">
      <c r="D3518" s="5"/>
    </row>
    <row r="3519" spans="4:4" x14ac:dyDescent="0.3">
      <c r="D3519" s="5"/>
    </row>
    <row r="3520" spans="4:4" x14ac:dyDescent="0.3">
      <c r="D3520" s="5"/>
    </row>
    <row r="3521" spans="4:4" x14ac:dyDescent="0.3">
      <c r="D3521" s="5"/>
    </row>
    <row r="3522" spans="4:4" x14ac:dyDescent="0.3">
      <c r="D3522" s="5"/>
    </row>
    <row r="3523" spans="4:4" x14ac:dyDescent="0.3">
      <c r="D3523" s="5"/>
    </row>
    <row r="3524" spans="4:4" x14ac:dyDescent="0.3">
      <c r="D3524" s="5"/>
    </row>
    <row r="3525" spans="4:4" x14ac:dyDescent="0.3">
      <c r="D3525" s="5"/>
    </row>
    <row r="3526" spans="4:4" x14ac:dyDescent="0.3">
      <c r="D3526" s="5"/>
    </row>
    <row r="3527" spans="4:4" x14ac:dyDescent="0.3">
      <c r="D3527" s="5"/>
    </row>
    <row r="3528" spans="4:4" x14ac:dyDescent="0.3">
      <c r="D3528" s="5"/>
    </row>
    <row r="3529" spans="4:4" x14ac:dyDescent="0.3">
      <c r="D3529" s="5"/>
    </row>
    <row r="3530" spans="4:4" x14ac:dyDescent="0.3">
      <c r="D3530" s="5"/>
    </row>
    <row r="3531" spans="4:4" x14ac:dyDescent="0.3">
      <c r="D3531" s="5"/>
    </row>
    <row r="3532" spans="4:4" x14ac:dyDescent="0.3">
      <c r="D3532" s="5"/>
    </row>
    <row r="3533" spans="4:4" x14ac:dyDescent="0.3">
      <c r="D3533" s="5"/>
    </row>
    <row r="3534" spans="4:4" x14ac:dyDescent="0.3">
      <c r="D3534" s="5"/>
    </row>
    <row r="3535" spans="4:4" x14ac:dyDescent="0.3">
      <c r="D3535" s="5"/>
    </row>
    <row r="3536" spans="4:4" x14ac:dyDescent="0.3">
      <c r="D3536" s="5"/>
    </row>
    <row r="3537" spans="4:4" x14ac:dyDescent="0.3">
      <c r="D3537" s="5"/>
    </row>
    <row r="3538" spans="4:4" x14ac:dyDescent="0.3">
      <c r="D3538" s="5"/>
    </row>
    <row r="3539" spans="4:4" x14ac:dyDescent="0.3">
      <c r="D3539" s="5"/>
    </row>
    <row r="3540" spans="4:4" x14ac:dyDescent="0.3">
      <c r="D3540" s="5"/>
    </row>
    <row r="3541" spans="4:4" x14ac:dyDescent="0.3">
      <c r="D3541" s="5"/>
    </row>
    <row r="3542" spans="4:4" x14ac:dyDescent="0.3">
      <c r="D3542" s="5"/>
    </row>
    <row r="3543" spans="4:4" x14ac:dyDescent="0.3">
      <c r="D3543" s="5"/>
    </row>
    <row r="3544" spans="4:4" x14ac:dyDescent="0.3">
      <c r="D3544" s="5"/>
    </row>
    <row r="3545" spans="4:4" x14ac:dyDescent="0.3">
      <c r="D3545" s="5"/>
    </row>
    <row r="3546" spans="4:4" x14ac:dyDescent="0.3">
      <c r="D3546" s="5"/>
    </row>
    <row r="3547" spans="4:4" x14ac:dyDescent="0.3">
      <c r="D3547" s="5"/>
    </row>
    <row r="3548" spans="4:4" x14ac:dyDescent="0.3">
      <c r="D3548" s="5"/>
    </row>
    <row r="3549" spans="4:4" x14ac:dyDescent="0.3">
      <c r="D3549" s="5"/>
    </row>
    <row r="3550" spans="4:4" x14ac:dyDescent="0.3">
      <c r="D3550" s="5"/>
    </row>
    <row r="3551" spans="4:4" x14ac:dyDescent="0.3">
      <c r="D3551" s="5"/>
    </row>
    <row r="3552" spans="4:4" x14ac:dyDescent="0.3">
      <c r="D3552" s="5"/>
    </row>
    <row r="3553" spans="4:4" x14ac:dyDescent="0.3">
      <c r="D3553" s="5"/>
    </row>
    <row r="3554" spans="4:4" x14ac:dyDescent="0.3">
      <c r="D3554" s="5"/>
    </row>
    <row r="3555" spans="4:4" x14ac:dyDescent="0.3">
      <c r="D3555" s="5"/>
    </row>
    <row r="3556" spans="4:4" x14ac:dyDescent="0.3">
      <c r="D3556" s="5"/>
    </row>
    <row r="3557" spans="4:4" x14ac:dyDescent="0.3">
      <c r="D3557" s="5"/>
    </row>
    <row r="3558" spans="4:4" x14ac:dyDescent="0.3">
      <c r="D3558" s="5"/>
    </row>
    <row r="3559" spans="4:4" x14ac:dyDescent="0.3">
      <c r="D3559" s="5"/>
    </row>
    <row r="3560" spans="4:4" x14ac:dyDescent="0.3">
      <c r="D3560" s="5"/>
    </row>
    <row r="3561" spans="4:4" x14ac:dyDescent="0.3">
      <c r="D3561" s="5"/>
    </row>
    <row r="3562" spans="4:4" x14ac:dyDescent="0.3">
      <c r="D3562" s="5"/>
    </row>
    <row r="3563" spans="4:4" x14ac:dyDescent="0.3">
      <c r="D3563" s="5"/>
    </row>
    <row r="3564" spans="4:4" x14ac:dyDescent="0.3">
      <c r="D3564" s="5"/>
    </row>
    <row r="3565" spans="4:4" x14ac:dyDescent="0.3">
      <c r="D3565" s="5"/>
    </row>
    <row r="3566" spans="4:4" x14ac:dyDescent="0.3">
      <c r="D3566" s="5"/>
    </row>
    <row r="3567" spans="4:4" x14ac:dyDescent="0.3">
      <c r="D3567" s="5"/>
    </row>
    <row r="3568" spans="4:4" x14ac:dyDescent="0.3">
      <c r="D3568" s="5"/>
    </row>
    <row r="3569" spans="4:4" x14ac:dyDescent="0.3">
      <c r="D3569" s="5"/>
    </row>
    <row r="3570" spans="4:4" x14ac:dyDescent="0.3">
      <c r="D3570" s="5"/>
    </row>
    <row r="3571" spans="4:4" x14ac:dyDescent="0.3">
      <c r="D3571" s="5"/>
    </row>
    <row r="3572" spans="4:4" x14ac:dyDescent="0.3">
      <c r="D3572" s="5"/>
    </row>
    <row r="3573" spans="4:4" x14ac:dyDescent="0.3">
      <c r="D3573" s="5"/>
    </row>
    <row r="3574" spans="4:4" x14ac:dyDescent="0.3">
      <c r="D3574" s="5"/>
    </row>
    <row r="3575" spans="4:4" x14ac:dyDescent="0.3">
      <c r="D3575" s="5"/>
    </row>
    <row r="3576" spans="4:4" x14ac:dyDescent="0.3">
      <c r="D3576" s="5"/>
    </row>
    <row r="3577" spans="4:4" x14ac:dyDescent="0.3">
      <c r="D3577" s="5"/>
    </row>
    <row r="3578" spans="4:4" x14ac:dyDescent="0.3">
      <c r="D3578" s="5"/>
    </row>
    <row r="3579" spans="4:4" x14ac:dyDescent="0.3">
      <c r="D3579" s="5"/>
    </row>
    <row r="3580" spans="4:4" x14ac:dyDescent="0.3">
      <c r="D3580" s="5"/>
    </row>
    <row r="3581" spans="4:4" x14ac:dyDescent="0.3">
      <c r="D3581" s="5"/>
    </row>
    <row r="3582" spans="4:4" x14ac:dyDescent="0.3">
      <c r="D3582" s="5"/>
    </row>
    <row r="3583" spans="4:4" x14ac:dyDescent="0.3">
      <c r="D3583" s="5"/>
    </row>
    <row r="3584" spans="4:4" x14ac:dyDescent="0.3">
      <c r="D3584" s="5"/>
    </row>
    <row r="3585" spans="4:4" x14ac:dyDescent="0.3">
      <c r="D3585" s="5"/>
    </row>
    <row r="3586" spans="4:4" x14ac:dyDescent="0.3">
      <c r="D3586" s="5"/>
    </row>
    <row r="3587" spans="4:4" x14ac:dyDescent="0.3">
      <c r="D3587" s="5"/>
    </row>
    <row r="3588" spans="4:4" x14ac:dyDescent="0.3">
      <c r="D3588" s="5"/>
    </row>
    <row r="3589" spans="4:4" x14ac:dyDescent="0.3">
      <c r="D3589" s="5"/>
    </row>
    <row r="3590" spans="4:4" x14ac:dyDescent="0.3">
      <c r="D3590" s="5"/>
    </row>
    <row r="3591" spans="4:4" x14ac:dyDescent="0.3">
      <c r="D3591" s="5"/>
    </row>
    <row r="3592" spans="4:4" x14ac:dyDescent="0.3">
      <c r="D3592" s="5"/>
    </row>
    <row r="3593" spans="4:4" x14ac:dyDescent="0.3">
      <c r="D3593" s="5"/>
    </row>
    <row r="3594" spans="4:4" x14ac:dyDescent="0.3">
      <c r="D3594" s="5"/>
    </row>
    <row r="3595" spans="4:4" x14ac:dyDescent="0.3">
      <c r="D3595" s="5"/>
    </row>
    <row r="3596" spans="4:4" x14ac:dyDescent="0.3">
      <c r="D3596" s="5"/>
    </row>
    <row r="3597" spans="4:4" x14ac:dyDescent="0.3">
      <c r="D3597" s="5"/>
    </row>
    <row r="3598" spans="4:4" x14ac:dyDescent="0.3">
      <c r="D3598" s="5"/>
    </row>
    <row r="3599" spans="4:4" x14ac:dyDescent="0.3">
      <c r="D3599" s="5"/>
    </row>
    <row r="3600" spans="4:4" x14ac:dyDescent="0.3">
      <c r="D3600" s="5"/>
    </row>
    <row r="3601" spans="4:4" x14ac:dyDescent="0.3">
      <c r="D3601" s="5"/>
    </row>
    <row r="3602" spans="4:4" x14ac:dyDescent="0.3">
      <c r="D3602" s="5"/>
    </row>
    <row r="3603" spans="4:4" x14ac:dyDescent="0.3">
      <c r="D3603" s="5"/>
    </row>
    <row r="3604" spans="4:4" x14ac:dyDescent="0.3">
      <c r="D3604" s="5"/>
    </row>
    <row r="3605" spans="4:4" x14ac:dyDescent="0.3">
      <c r="D3605" s="5"/>
    </row>
    <row r="3606" spans="4:4" x14ac:dyDescent="0.3">
      <c r="D3606" s="5"/>
    </row>
    <row r="3607" spans="4:4" x14ac:dyDescent="0.3">
      <c r="D3607" s="5"/>
    </row>
    <row r="3608" spans="4:4" x14ac:dyDescent="0.3">
      <c r="D3608" s="5"/>
    </row>
    <row r="3609" spans="4:4" x14ac:dyDescent="0.3">
      <c r="D3609" s="5"/>
    </row>
    <row r="3610" spans="4:4" x14ac:dyDescent="0.3">
      <c r="D3610" s="5"/>
    </row>
    <row r="3611" spans="4:4" x14ac:dyDescent="0.3">
      <c r="D3611" s="5"/>
    </row>
    <row r="3612" spans="4:4" x14ac:dyDescent="0.3">
      <c r="D3612" s="5"/>
    </row>
    <row r="3613" spans="4:4" x14ac:dyDescent="0.3">
      <c r="D3613" s="5"/>
    </row>
    <row r="3614" spans="4:4" x14ac:dyDescent="0.3">
      <c r="D3614" s="5"/>
    </row>
    <row r="3615" spans="4:4" x14ac:dyDescent="0.3">
      <c r="D3615" s="5"/>
    </row>
    <row r="3616" spans="4:4" x14ac:dyDescent="0.3">
      <c r="D3616" s="5"/>
    </row>
    <row r="3617" spans="4:4" x14ac:dyDescent="0.3">
      <c r="D3617" s="5"/>
    </row>
    <row r="3618" spans="4:4" x14ac:dyDescent="0.3">
      <c r="D3618" s="5"/>
    </row>
    <row r="3619" spans="4:4" x14ac:dyDescent="0.3">
      <c r="D3619" s="5"/>
    </row>
    <row r="3620" spans="4:4" x14ac:dyDescent="0.3">
      <c r="D3620" s="5"/>
    </row>
    <row r="3621" spans="4:4" x14ac:dyDescent="0.3">
      <c r="D3621" s="5"/>
    </row>
    <row r="3622" spans="4:4" x14ac:dyDescent="0.3">
      <c r="D3622" s="5"/>
    </row>
    <row r="3623" spans="4:4" x14ac:dyDescent="0.3">
      <c r="D3623" s="5"/>
    </row>
    <row r="3624" spans="4:4" x14ac:dyDescent="0.3">
      <c r="D3624" s="5"/>
    </row>
    <row r="3625" spans="4:4" x14ac:dyDescent="0.3">
      <c r="D3625" s="5"/>
    </row>
    <row r="3626" spans="4:4" x14ac:dyDescent="0.3">
      <c r="D3626" s="5"/>
    </row>
    <row r="3627" spans="4:4" x14ac:dyDescent="0.3">
      <c r="D3627" s="5"/>
    </row>
    <row r="3628" spans="4:4" x14ac:dyDescent="0.3">
      <c r="D3628" s="5"/>
    </row>
    <row r="3629" spans="4:4" x14ac:dyDescent="0.3">
      <c r="D3629" s="5"/>
    </row>
    <row r="3630" spans="4:4" x14ac:dyDescent="0.3">
      <c r="D3630" s="5"/>
    </row>
    <row r="3631" spans="4:4" x14ac:dyDescent="0.3">
      <c r="D3631" s="5"/>
    </row>
    <row r="3632" spans="4:4" x14ac:dyDescent="0.3">
      <c r="D3632" s="5"/>
    </row>
    <row r="3633" spans="4:4" x14ac:dyDescent="0.3">
      <c r="D3633" s="5"/>
    </row>
    <row r="3634" spans="4:4" x14ac:dyDescent="0.3">
      <c r="D3634" s="5"/>
    </row>
    <row r="3635" spans="4:4" x14ac:dyDescent="0.3">
      <c r="D3635" s="5"/>
    </row>
    <row r="3636" spans="4:4" x14ac:dyDescent="0.3">
      <c r="D3636" s="5"/>
    </row>
    <row r="3637" spans="4:4" x14ac:dyDescent="0.3">
      <c r="D3637" s="5"/>
    </row>
    <row r="3638" spans="4:4" x14ac:dyDescent="0.3">
      <c r="D3638" s="5"/>
    </row>
    <row r="3639" spans="4:4" x14ac:dyDescent="0.3">
      <c r="D3639" s="5"/>
    </row>
    <row r="3640" spans="4:4" x14ac:dyDescent="0.3">
      <c r="D3640" s="5"/>
    </row>
    <row r="3641" spans="4:4" x14ac:dyDescent="0.3">
      <c r="D3641" s="5"/>
    </row>
    <row r="3642" spans="4:4" x14ac:dyDescent="0.3">
      <c r="D3642" s="5"/>
    </row>
    <row r="3643" spans="4:4" x14ac:dyDescent="0.3">
      <c r="D3643" s="5"/>
    </row>
    <row r="3644" spans="4:4" x14ac:dyDescent="0.3">
      <c r="D3644" s="5"/>
    </row>
    <row r="3645" spans="4:4" x14ac:dyDescent="0.3">
      <c r="D3645" s="5"/>
    </row>
    <row r="3646" spans="4:4" x14ac:dyDescent="0.3">
      <c r="D3646" s="5"/>
    </row>
    <row r="3647" spans="4:4" x14ac:dyDescent="0.3">
      <c r="D3647" s="5"/>
    </row>
    <row r="3648" spans="4:4" x14ac:dyDescent="0.3">
      <c r="D3648" s="5"/>
    </row>
    <row r="3649" spans="4:4" x14ac:dyDescent="0.3">
      <c r="D3649" s="5"/>
    </row>
    <row r="3650" spans="4:4" x14ac:dyDescent="0.3">
      <c r="D3650" s="5"/>
    </row>
    <row r="3651" spans="4:4" x14ac:dyDescent="0.3">
      <c r="D3651" s="5"/>
    </row>
    <row r="3652" spans="4:4" x14ac:dyDescent="0.3">
      <c r="D3652" s="5"/>
    </row>
    <row r="3653" spans="4:4" x14ac:dyDescent="0.3">
      <c r="D3653" s="5"/>
    </row>
    <row r="3654" spans="4:4" x14ac:dyDescent="0.3">
      <c r="D3654" s="5"/>
    </row>
    <row r="3655" spans="4:4" x14ac:dyDescent="0.3">
      <c r="D3655" s="5"/>
    </row>
    <row r="3656" spans="4:4" x14ac:dyDescent="0.3">
      <c r="D3656" s="5"/>
    </row>
    <row r="3657" spans="4:4" x14ac:dyDescent="0.3">
      <c r="D3657" s="5"/>
    </row>
    <row r="3658" spans="4:4" x14ac:dyDescent="0.3">
      <c r="D3658" s="5"/>
    </row>
    <row r="3659" spans="4:4" x14ac:dyDescent="0.3">
      <c r="D3659" s="5"/>
    </row>
    <row r="3660" spans="4:4" x14ac:dyDescent="0.3">
      <c r="D3660" s="5"/>
    </row>
    <row r="3661" spans="4:4" x14ac:dyDescent="0.3">
      <c r="D3661" s="5"/>
    </row>
    <row r="3662" spans="4:4" x14ac:dyDescent="0.3">
      <c r="D3662" s="5"/>
    </row>
    <row r="3663" spans="4:4" x14ac:dyDescent="0.3">
      <c r="D3663" s="5"/>
    </row>
    <row r="3664" spans="4:4" x14ac:dyDescent="0.3">
      <c r="D3664" s="5"/>
    </row>
    <row r="3665" spans="4:4" x14ac:dyDescent="0.3">
      <c r="D3665" s="5"/>
    </row>
    <row r="3666" spans="4:4" x14ac:dyDescent="0.3">
      <c r="D3666" s="5"/>
    </row>
    <row r="3667" spans="4:4" x14ac:dyDescent="0.3">
      <c r="D3667" s="5"/>
    </row>
    <row r="3668" spans="4:4" x14ac:dyDescent="0.3">
      <c r="D3668" s="5"/>
    </row>
    <row r="3669" spans="4:4" x14ac:dyDescent="0.3">
      <c r="D3669" s="5"/>
    </row>
    <row r="3670" spans="4:4" x14ac:dyDescent="0.3">
      <c r="D3670" s="5"/>
    </row>
    <row r="3671" spans="4:4" x14ac:dyDescent="0.3">
      <c r="D3671" s="5"/>
    </row>
    <row r="3672" spans="4:4" x14ac:dyDescent="0.3">
      <c r="D3672" s="5"/>
    </row>
    <row r="3673" spans="4:4" x14ac:dyDescent="0.3">
      <c r="D3673" s="5"/>
    </row>
    <row r="3674" spans="4:4" x14ac:dyDescent="0.3">
      <c r="D3674" s="5"/>
    </row>
    <row r="3675" spans="4:4" x14ac:dyDescent="0.3">
      <c r="D3675" s="5"/>
    </row>
    <row r="3676" spans="4:4" x14ac:dyDescent="0.3">
      <c r="D3676" s="5"/>
    </row>
    <row r="3677" spans="4:4" x14ac:dyDescent="0.3">
      <c r="D3677" s="5"/>
    </row>
    <row r="3678" spans="4:4" x14ac:dyDescent="0.3">
      <c r="D3678" s="5"/>
    </row>
    <row r="3679" spans="4:4" x14ac:dyDescent="0.3">
      <c r="D3679" s="5"/>
    </row>
    <row r="3680" spans="4:4" x14ac:dyDescent="0.3">
      <c r="D3680" s="5"/>
    </row>
    <row r="3681" spans="4:4" x14ac:dyDescent="0.3">
      <c r="D3681" s="5"/>
    </row>
    <row r="3682" spans="4:4" x14ac:dyDescent="0.3">
      <c r="D3682" s="5"/>
    </row>
    <row r="3683" spans="4:4" x14ac:dyDescent="0.3">
      <c r="D3683" s="5"/>
    </row>
    <row r="3684" spans="4:4" x14ac:dyDescent="0.3">
      <c r="D3684" s="5"/>
    </row>
    <row r="3685" spans="4:4" x14ac:dyDescent="0.3">
      <c r="D3685" s="5"/>
    </row>
    <row r="3686" spans="4:4" x14ac:dyDescent="0.3">
      <c r="D3686" s="5"/>
    </row>
    <row r="3687" spans="4:4" x14ac:dyDescent="0.3">
      <c r="D3687" s="5"/>
    </row>
    <row r="3688" spans="4:4" x14ac:dyDescent="0.3">
      <c r="D3688" s="5"/>
    </row>
    <row r="3689" spans="4:4" x14ac:dyDescent="0.3">
      <c r="D3689" s="5"/>
    </row>
    <row r="3690" spans="4:4" x14ac:dyDescent="0.3">
      <c r="D3690" s="5"/>
    </row>
    <row r="3691" spans="4:4" x14ac:dyDescent="0.3">
      <c r="D3691" s="5"/>
    </row>
    <row r="3692" spans="4:4" x14ac:dyDescent="0.3">
      <c r="D3692" s="5"/>
    </row>
    <row r="3693" spans="4:4" x14ac:dyDescent="0.3">
      <c r="D3693" s="5"/>
    </row>
    <row r="3694" spans="4:4" x14ac:dyDescent="0.3">
      <c r="D3694" s="5"/>
    </row>
    <row r="3695" spans="4:4" x14ac:dyDescent="0.3">
      <c r="D3695" s="5"/>
    </row>
    <row r="3696" spans="4:4" x14ac:dyDescent="0.3">
      <c r="D3696" s="5"/>
    </row>
    <row r="3697" spans="4:4" x14ac:dyDescent="0.3">
      <c r="D3697" s="5"/>
    </row>
    <row r="3698" spans="4:4" x14ac:dyDescent="0.3">
      <c r="D3698" s="5"/>
    </row>
    <row r="3699" spans="4:4" x14ac:dyDescent="0.3">
      <c r="D3699" s="5"/>
    </row>
    <row r="3700" spans="4:4" x14ac:dyDescent="0.3">
      <c r="D3700" s="5"/>
    </row>
    <row r="3701" spans="4:4" x14ac:dyDescent="0.3">
      <c r="D3701" s="5"/>
    </row>
    <row r="3702" spans="4:4" x14ac:dyDescent="0.3">
      <c r="D3702" s="5"/>
    </row>
    <row r="3703" spans="4:4" x14ac:dyDescent="0.3">
      <c r="D3703" s="5"/>
    </row>
    <row r="3704" spans="4:4" x14ac:dyDescent="0.3">
      <c r="D3704" s="5"/>
    </row>
    <row r="3705" spans="4:4" x14ac:dyDescent="0.3">
      <c r="D3705" s="5"/>
    </row>
    <row r="3706" spans="4:4" x14ac:dyDescent="0.3">
      <c r="D3706" s="5"/>
    </row>
    <row r="3707" spans="4:4" x14ac:dyDescent="0.3">
      <c r="D3707" s="5"/>
    </row>
    <row r="3708" spans="4:4" x14ac:dyDescent="0.3">
      <c r="D3708" s="5"/>
    </row>
    <row r="3709" spans="4:4" x14ac:dyDescent="0.3">
      <c r="D3709" s="5"/>
    </row>
    <row r="3710" spans="4:4" x14ac:dyDescent="0.3">
      <c r="D3710" s="5"/>
    </row>
    <row r="3711" spans="4:4" x14ac:dyDescent="0.3">
      <c r="D3711" s="5"/>
    </row>
    <row r="3712" spans="4:4" x14ac:dyDescent="0.3">
      <c r="D3712" s="5"/>
    </row>
    <row r="3713" spans="4:4" x14ac:dyDescent="0.3">
      <c r="D3713" s="5"/>
    </row>
    <row r="3714" spans="4:4" x14ac:dyDescent="0.3">
      <c r="D3714" s="5"/>
    </row>
    <row r="3715" spans="4:4" x14ac:dyDescent="0.3">
      <c r="D3715" s="5"/>
    </row>
    <row r="3716" spans="4:4" x14ac:dyDescent="0.3">
      <c r="D3716" s="5"/>
    </row>
    <row r="3717" spans="4:4" x14ac:dyDescent="0.3">
      <c r="D3717" s="5"/>
    </row>
    <row r="3718" spans="4:4" x14ac:dyDescent="0.3">
      <c r="D3718" s="5"/>
    </row>
    <row r="3719" spans="4:4" x14ac:dyDescent="0.3">
      <c r="D3719" s="5"/>
    </row>
    <row r="3720" spans="4:4" x14ac:dyDescent="0.3">
      <c r="D3720" s="5"/>
    </row>
    <row r="3721" spans="4:4" x14ac:dyDescent="0.3">
      <c r="D3721" s="5"/>
    </row>
    <row r="3722" spans="4:4" x14ac:dyDescent="0.3">
      <c r="D3722" s="5"/>
    </row>
    <row r="3723" spans="4:4" x14ac:dyDescent="0.3">
      <c r="D3723" s="5"/>
    </row>
    <row r="3724" spans="4:4" x14ac:dyDescent="0.3">
      <c r="D3724" s="5"/>
    </row>
    <row r="3725" spans="4:4" x14ac:dyDescent="0.3">
      <c r="D3725" s="5"/>
    </row>
    <row r="3726" spans="4:4" x14ac:dyDescent="0.3">
      <c r="D3726" s="5"/>
    </row>
    <row r="3727" spans="4:4" x14ac:dyDescent="0.3">
      <c r="D3727" s="5"/>
    </row>
    <row r="3728" spans="4:4" x14ac:dyDescent="0.3">
      <c r="D3728" s="5"/>
    </row>
    <row r="3729" spans="4:4" x14ac:dyDescent="0.3">
      <c r="D3729" s="5"/>
    </row>
    <row r="3730" spans="4:4" x14ac:dyDescent="0.3">
      <c r="D3730" s="5"/>
    </row>
    <row r="3731" spans="4:4" x14ac:dyDescent="0.3">
      <c r="D3731" s="5"/>
    </row>
    <row r="3732" spans="4:4" x14ac:dyDescent="0.3">
      <c r="D3732" s="5"/>
    </row>
    <row r="3733" spans="4:4" x14ac:dyDescent="0.3">
      <c r="D3733" s="5"/>
    </row>
    <row r="3734" spans="4:4" x14ac:dyDescent="0.3">
      <c r="D3734" s="5"/>
    </row>
    <row r="3735" spans="4:4" x14ac:dyDescent="0.3">
      <c r="D3735" s="5"/>
    </row>
    <row r="3736" spans="4:4" x14ac:dyDescent="0.3">
      <c r="D3736" s="5"/>
    </row>
    <row r="3737" spans="4:4" x14ac:dyDescent="0.3">
      <c r="D3737" s="5"/>
    </row>
    <row r="3738" spans="4:4" x14ac:dyDescent="0.3">
      <c r="D3738" s="5"/>
    </row>
    <row r="3739" spans="4:4" x14ac:dyDescent="0.3">
      <c r="D3739" s="5"/>
    </row>
    <row r="3740" spans="4:4" x14ac:dyDescent="0.3">
      <c r="D3740" s="5"/>
    </row>
    <row r="3741" spans="4:4" x14ac:dyDescent="0.3">
      <c r="D3741" s="5"/>
    </row>
    <row r="3742" spans="4:4" x14ac:dyDescent="0.3">
      <c r="D3742" s="5"/>
    </row>
    <row r="3743" spans="4:4" x14ac:dyDescent="0.3">
      <c r="D3743" s="5"/>
    </row>
    <row r="3744" spans="4:4" x14ac:dyDescent="0.3">
      <c r="D3744" s="5"/>
    </row>
    <row r="3745" spans="4:4" x14ac:dyDescent="0.3">
      <c r="D3745" s="5"/>
    </row>
    <row r="3746" spans="4:4" x14ac:dyDescent="0.3">
      <c r="D3746" s="5"/>
    </row>
    <row r="3747" spans="4:4" x14ac:dyDescent="0.3">
      <c r="D3747" s="5"/>
    </row>
    <row r="3748" spans="4:4" x14ac:dyDescent="0.3">
      <c r="D3748" s="5"/>
    </row>
    <row r="3749" spans="4:4" x14ac:dyDescent="0.3">
      <c r="D3749" s="5"/>
    </row>
    <row r="3750" spans="4:4" x14ac:dyDescent="0.3">
      <c r="D3750" s="5"/>
    </row>
    <row r="3751" spans="4:4" x14ac:dyDescent="0.3">
      <c r="D3751" s="5"/>
    </row>
    <row r="3752" spans="4:4" x14ac:dyDescent="0.3">
      <c r="D3752" s="5"/>
    </row>
    <row r="3753" spans="4:4" x14ac:dyDescent="0.3">
      <c r="D3753" s="5"/>
    </row>
    <row r="3754" spans="4:4" x14ac:dyDescent="0.3">
      <c r="D3754" s="5"/>
    </row>
    <row r="3755" spans="4:4" x14ac:dyDescent="0.3">
      <c r="D3755" s="5"/>
    </row>
    <row r="3756" spans="4:4" x14ac:dyDescent="0.3">
      <c r="D3756" s="5"/>
    </row>
    <row r="3757" spans="4:4" x14ac:dyDescent="0.3">
      <c r="D3757" s="5"/>
    </row>
    <row r="3758" spans="4:4" x14ac:dyDescent="0.3">
      <c r="D3758" s="5"/>
    </row>
    <row r="3759" spans="4:4" x14ac:dyDescent="0.3">
      <c r="D3759" s="5"/>
    </row>
    <row r="3760" spans="4:4" x14ac:dyDescent="0.3">
      <c r="D3760" s="5"/>
    </row>
    <row r="3761" spans="4:4" x14ac:dyDescent="0.3">
      <c r="D3761" s="5"/>
    </row>
    <row r="3762" spans="4:4" x14ac:dyDescent="0.3">
      <c r="D3762" s="5"/>
    </row>
    <row r="3763" spans="4:4" x14ac:dyDescent="0.3">
      <c r="D3763" s="5"/>
    </row>
    <row r="3764" spans="4:4" x14ac:dyDescent="0.3">
      <c r="D3764" s="5"/>
    </row>
    <row r="3765" spans="4:4" x14ac:dyDescent="0.3">
      <c r="D3765" s="5"/>
    </row>
    <row r="3766" spans="4:4" x14ac:dyDescent="0.3">
      <c r="D3766" s="5"/>
    </row>
    <row r="3767" spans="4:4" x14ac:dyDescent="0.3">
      <c r="D3767" s="5"/>
    </row>
    <row r="3768" spans="4:4" x14ac:dyDescent="0.3">
      <c r="D3768" s="5"/>
    </row>
    <row r="3769" spans="4:4" x14ac:dyDescent="0.3">
      <c r="D3769" s="5"/>
    </row>
    <row r="3770" spans="4:4" x14ac:dyDescent="0.3">
      <c r="D3770" s="5"/>
    </row>
    <row r="3771" spans="4:4" x14ac:dyDescent="0.3">
      <c r="D3771" s="5"/>
    </row>
    <row r="3772" spans="4:4" x14ac:dyDescent="0.3">
      <c r="D3772" s="5"/>
    </row>
    <row r="3773" spans="4:4" x14ac:dyDescent="0.3">
      <c r="D3773" s="5"/>
    </row>
    <row r="3774" spans="4:4" x14ac:dyDescent="0.3">
      <c r="D3774" s="5"/>
    </row>
    <row r="3775" spans="4:4" x14ac:dyDescent="0.3">
      <c r="D3775" s="5"/>
    </row>
    <row r="3776" spans="4:4" x14ac:dyDescent="0.3">
      <c r="D3776" s="5"/>
    </row>
    <row r="3777" spans="4:4" x14ac:dyDescent="0.3">
      <c r="D3777" s="5"/>
    </row>
    <row r="3778" spans="4:4" x14ac:dyDescent="0.3">
      <c r="D3778" s="5"/>
    </row>
    <row r="3779" spans="4:4" x14ac:dyDescent="0.3">
      <c r="D3779" s="5"/>
    </row>
    <row r="3780" spans="4:4" x14ac:dyDescent="0.3">
      <c r="D3780" s="5"/>
    </row>
    <row r="3781" spans="4:4" x14ac:dyDescent="0.3">
      <c r="D3781" s="5"/>
    </row>
    <row r="3782" spans="4:4" x14ac:dyDescent="0.3">
      <c r="D3782" s="5"/>
    </row>
    <row r="3783" spans="4:4" x14ac:dyDescent="0.3">
      <c r="D3783" s="5"/>
    </row>
    <row r="3784" spans="4:4" x14ac:dyDescent="0.3">
      <c r="D3784" s="5"/>
    </row>
    <row r="3785" spans="4:4" x14ac:dyDescent="0.3">
      <c r="D3785" s="5"/>
    </row>
    <row r="3786" spans="4:4" x14ac:dyDescent="0.3">
      <c r="D3786" s="5"/>
    </row>
    <row r="3787" spans="4:4" x14ac:dyDescent="0.3">
      <c r="D3787" s="5"/>
    </row>
    <row r="3788" spans="4:4" x14ac:dyDescent="0.3">
      <c r="D3788" s="5"/>
    </row>
    <row r="3789" spans="4:4" x14ac:dyDescent="0.3">
      <c r="D3789" s="5"/>
    </row>
    <row r="3790" spans="4:4" x14ac:dyDescent="0.3">
      <c r="D3790" s="5"/>
    </row>
    <row r="3791" spans="4:4" x14ac:dyDescent="0.3">
      <c r="D3791" s="5"/>
    </row>
    <row r="3792" spans="4:4" x14ac:dyDescent="0.3">
      <c r="D3792" s="5"/>
    </row>
    <row r="3793" spans="4:4" x14ac:dyDescent="0.3">
      <c r="D3793" s="5"/>
    </row>
    <row r="3794" spans="4:4" x14ac:dyDescent="0.3">
      <c r="D3794" s="5"/>
    </row>
    <row r="3795" spans="4:4" x14ac:dyDescent="0.3">
      <c r="D3795" s="5"/>
    </row>
    <row r="3796" spans="4:4" x14ac:dyDescent="0.3">
      <c r="D3796" s="5"/>
    </row>
    <row r="3797" spans="4:4" x14ac:dyDescent="0.3">
      <c r="D3797" s="5"/>
    </row>
    <row r="3798" spans="4:4" x14ac:dyDescent="0.3">
      <c r="D3798" s="5"/>
    </row>
    <row r="3799" spans="4:4" x14ac:dyDescent="0.3">
      <c r="D3799" s="5"/>
    </row>
    <row r="3800" spans="4:4" x14ac:dyDescent="0.3">
      <c r="D3800" s="5"/>
    </row>
    <row r="3801" spans="4:4" x14ac:dyDescent="0.3">
      <c r="D3801" s="5"/>
    </row>
    <row r="3802" spans="4:4" x14ac:dyDescent="0.3">
      <c r="D3802" s="5"/>
    </row>
    <row r="3803" spans="4:4" x14ac:dyDescent="0.3">
      <c r="D3803" s="5"/>
    </row>
    <row r="3804" spans="4:4" x14ac:dyDescent="0.3">
      <c r="D3804" s="5"/>
    </row>
    <row r="3805" spans="4:4" x14ac:dyDescent="0.3">
      <c r="D3805" s="5"/>
    </row>
    <row r="3806" spans="4:4" x14ac:dyDescent="0.3">
      <c r="D3806" s="5"/>
    </row>
    <row r="3807" spans="4:4" x14ac:dyDescent="0.3">
      <c r="D3807" s="5"/>
    </row>
    <row r="3808" spans="4:4" x14ac:dyDescent="0.3">
      <c r="D3808" s="5"/>
    </row>
    <row r="3809" spans="4:4" x14ac:dyDescent="0.3">
      <c r="D3809" s="5"/>
    </row>
    <row r="3810" spans="4:4" x14ac:dyDescent="0.3">
      <c r="D3810" s="5"/>
    </row>
    <row r="3811" spans="4:4" x14ac:dyDescent="0.3">
      <c r="D3811" s="5"/>
    </row>
    <row r="3812" spans="4:4" x14ac:dyDescent="0.3">
      <c r="D3812" s="5"/>
    </row>
    <row r="3813" spans="4:4" x14ac:dyDescent="0.3">
      <c r="D3813" s="5"/>
    </row>
    <row r="3814" spans="4:4" x14ac:dyDescent="0.3">
      <c r="D3814" s="5"/>
    </row>
    <row r="3815" spans="4:4" x14ac:dyDescent="0.3">
      <c r="D3815" s="5"/>
    </row>
    <row r="3816" spans="4:4" x14ac:dyDescent="0.3">
      <c r="D3816" s="5"/>
    </row>
    <row r="3817" spans="4:4" x14ac:dyDescent="0.3">
      <c r="D3817" s="5"/>
    </row>
    <row r="3818" spans="4:4" x14ac:dyDescent="0.3">
      <c r="D3818" s="5"/>
    </row>
    <row r="3819" spans="4:4" x14ac:dyDescent="0.3">
      <c r="D3819" s="5"/>
    </row>
    <row r="3820" spans="4:4" x14ac:dyDescent="0.3">
      <c r="D3820" s="5"/>
    </row>
    <row r="3821" spans="4:4" x14ac:dyDescent="0.3">
      <c r="D3821" s="5"/>
    </row>
    <row r="3822" spans="4:4" x14ac:dyDescent="0.3">
      <c r="D3822" s="5"/>
    </row>
    <row r="3823" spans="4:4" x14ac:dyDescent="0.3">
      <c r="D3823" s="5"/>
    </row>
    <row r="3824" spans="4:4" x14ac:dyDescent="0.3">
      <c r="D3824" s="5"/>
    </row>
    <row r="3825" spans="4:4" x14ac:dyDescent="0.3">
      <c r="D3825" s="5"/>
    </row>
    <row r="3826" spans="4:4" x14ac:dyDescent="0.3">
      <c r="D3826" s="5"/>
    </row>
    <row r="3827" spans="4:4" x14ac:dyDescent="0.3">
      <c r="D3827" s="5"/>
    </row>
    <row r="3828" spans="4:4" x14ac:dyDescent="0.3">
      <c r="D3828" s="5"/>
    </row>
    <row r="3829" spans="4:4" x14ac:dyDescent="0.3">
      <c r="D3829" s="5"/>
    </row>
    <row r="3830" spans="4:4" x14ac:dyDescent="0.3">
      <c r="D3830" s="5"/>
    </row>
    <row r="3831" spans="4:4" x14ac:dyDescent="0.3">
      <c r="D3831" s="5"/>
    </row>
    <row r="3832" spans="4:4" x14ac:dyDescent="0.3">
      <c r="D3832" s="5"/>
    </row>
    <row r="3833" spans="4:4" x14ac:dyDescent="0.3">
      <c r="D3833" s="5"/>
    </row>
    <row r="3834" spans="4:4" x14ac:dyDescent="0.3">
      <c r="D3834" s="5"/>
    </row>
    <row r="3835" spans="4:4" x14ac:dyDescent="0.3">
      <c r="D3835" s="5"/>
    </row>
    <row r="3836" spans="4:4" x14ac:dyDescent="0.3">
      <c r="D3836" s="5"/>
    </row>
    <row r="3837" spans="4:4" x14ac:dyDescent="0.3">
      <c r="D3837" s="5"/>
    </row>
    <row r="3838" spans="4:4" x14ac:dyDescent="0.3">
      <c r="D3838" s="5"/>
    </row>
    <row r="3839" spans="4:4" x14ac:dyDescent="0.3">
      <c r="D3839" s="5"/>
    </row>
    <row r="3840" spans="4:4" x14ac:dyDescent="0.3">
      <c r="D3840" s="5"/>
    </row>
    <row r="3841" spans="4:4" x14ac:dyDescent="0.3">
      <c r="D3841" s="5"/>
    </row>
    <row r="3842" spans="4:4" x14ac:dyDescent="0.3">
      <c r="D3842" s="5"/>
    </row>
    <row r="3843" spans="4:4" x14ac:dyDescent="0.3">
      <c r="D3843" s="5"/>
    </row>
    <row r="3844" spans="4:4" x14ac:dyDescent="0.3">
      <c r="D3844" s="5"/>
    </row>
    <row r="3845" spans="4:4" x14ac:dyDescent="0.3">
      <c r="D3845" s="5"/>
    </row>
    <row r="3846" spans="4:4" x14ac:dyDescent="0.3">
      <c r="D3846" s="5"/>
    </row>
    <row r="3847" spans="4:4" x14ac:dyDescent="0.3">
      <c r="D3847" s="5"/>
    </row>
    <row r="3848" spans="4:4" x14ac:dyDescent="0.3">
      <c r="D3848" s="5"/>
    </row>
    <row r="3849" spans="4:4" x14ac:dyDescent="0.3">
      <c r="D3849" s="5"/>
    </row>
    <row r="3850" spans="4:4" x14ac:dyDescent="0.3">
      <c r="D3850" s="5"/>
    </row>
    <row r="3851" spans="4:4" x14ac:dyDescent="0.3">
      <c r="D3851" s="5"/>
    </row>
    <row r="3852" spans="4:4" x14ac:dyDescent="0.3">
      <c r="D3852" s="5"/>
    </row>
    <row r="3853" spans="4:4" x14ac:dyDescent="0.3">
      <c r="D3853" s="5"/>
    </row>
    <row r="3854" spans="4:4" x14ac:dyDescent="0.3">
      <c r="D3854" s="5"/>
    </row>
    <row r="3855" spans="4:4" x14ac:dyDescent="0.3">
      <c r="D3855" s="5"/>
    </row>
    <row r="3856" spans="4:4" x14ac:dyDescent="0.3">
      <c r="D3856" s="5"/>
    </row>
    <row r="3857" spans="4:4" x14ac:dyDescent="0.3">
      <c r="D3857" s="5"/>
    </row>
    <row r="3858" spans="4:4" x14ac:dyDescent="0.3">
      <c r="D3858" s="5"/>
    </row>
    <row r="3859" spans="4:4" x14ac:dyDescent="0.3">
      <c r="D3859" s="5"/>
    </row>
    <row r="3860" spans="4:4" x14ac:dyDescent="0.3">
      <c r="D3860" s="5"/>
    </row>
    <row r="3861" spans="4:4" x14ac:dyDescent="0.3">
      <c r="D3861" s="5"/>
    </row>
    <row r="3862" spans="4:4" x14ac:dyDescent="0.3">
      <c r="D3862" s="5"/>
    </row>
    <row r="3863" spans="4:4" x14ac:dyDescent="0.3">
      <c r="D3863" s="5"/>
    </row>
    <row r="3864" spans="4:4" x14ac:dyDescent="0.3">
      <c r="D3864" s="5"/>
    </row>
    <row r="3865" spans="4:4" x14ac:dyDescent="0.3">
      <c r="D3865" s="5"/>
    </row>
    <row r="3866" spans="4:4" x14ac:dyDescent="0.3">
      <c r="D3866" s="5"/>
    </row>
    <row r="3867" spans="4:4" x14ac:dyDescent="0.3">
      <c r="D3867" s="5"/>
    </row>
    <row r="3868" spans="4:4" x14ac:dyDescent="0.3">
      <c r="D3868" s="5"/>
    </row>
    <row r="3869" spans="4:4" x14ac:dyDescent="0.3">
      <c r="D3869" s="5"/>
    </row>
    <row r="3870" spans="4:4" x14ac:dyDescent="0.3">
      <c r="D3870" s="5"/>
    </row>
    <row r="3871" spans="4:4" x14ac:dyDescent="0.3">
      <c r="D3871" s="5"/>
    </row>
    <row r="3872" spans="4:4" x14ac:dyDescent="0.3">
      <c r="D3872" s="5"/>
    </row>
    <row r="3873" spans="4:4" x14ac:dyDescent="0.3">
      <c r="D3873" s="5"/>
    </row>
    <row r="3874" spans="4:4" x14ac:dyDescent="0.3">
      <c r="D3874" s="5"/>
    </row>
    <row r="3875" spans="4:4" x14ac:dyDescent="0.3">
      <c r="D3875" s="5"/>
    </row>
    <row r="3876" spans="4:4" x14ac:dyDescent="0.3">
      <c r="D3876" s="5"/>
    </row>
    <row r="3877" spans="4:4" x14ac:dyDescent="0.3">
      <c r="D3877" s="5"/>
    </row>
    <row r="3878" spans="4:4" x14ac:dyDescent="0.3">
      <c r="D3878" s="5"/>
    </row>
    <row r="3879" spans="4:4" x14ac:dyDescent="0.3">
      <c r="D3879" s="5"/>
    </row>
    <row r="3880" spans="4:4" x14ac:dyDescent="0.3">
      <c r="D3880" s="5"/>
    </row>
    <row r="3881" spans="4:4" x14ac:dyDescent="0.3">
      <c r="D3881" s="5"/>
    </row>
    <row r="3882" spans="4:4" x14ac:dyDescent="0.3">
      <c r="D3882" s="5"/>
    </row>
    <row r="3883" spans="4:4" x14ac:dyDescent="0.3">
      <c r="D3883" s="5"/>
    </row>
    <row r="3884" spans="4:4" x14ac:dyDescent="0.3">
      <c r="D3884" s="5"/>
    </row>
    <row r="3885" spans="4:4" x14ac:dyDescent="0.3">
      <c r="D3885" s="5"/>
    </row>
    <row r="3886" spans="4:4" x14ac:dyDescent="0.3">
      <c r="D3886" s="5"/>
    </row>
    <row r="3887" spans="4:4" x14ac:dyDescent="0.3">
      <c r="D3887" s="5"/>
    </row>
    <row r="3888" spans="4:4" x14ac:dyDescent="0.3">
      <c r="D3888" s="5"/>
    </row>
    <row r="3889" spans="4:4" x14ac:dyDescent="0.3">
      <c r="D3889" s="5"/>
    </row>
    <row r="3890" spans="4:4" x14ac:dyDescent="0.3">
      <c r="D3890" s="5"/>
    </row>
    <row r="3891" spans="4:4" x14ac:dyDescent="0.3">
      <c r="D3891" s="5"/>
    </row>
    <row r="3892" spans="4:4" x14ac:dyDescent="0.3">
      <c r="D3892" s="5"/>
    </row>
    <row r="3893" spans="4:4" x14ac:dyDescent="0.3">
      <c r="D3893" s="5"/>
    </row>
    <row r="3894" spans="4:4" x14ac:dyDescent="0.3">
      <c r="D3894" s="5"/>
    </row>
    <row r="3895" spans="4:4" x14ac:dyDescent="0.3">
      <c r="D3895" s="5"/>
    </row>
    <row r="3896" spans="4:4" x14ac:dyDescent="0.3">
      <c r="D3896" s="5"/>
    </row>
    <row r="3897" spans="4:4" x14ac:dyDescent="0.3">
      <c r="D3897" s="5"/>
    </row>
    <row r="3898" spans="4:4" x14ac:dyDescent="0.3">
      <c r="D3898" s="5"/>
    </row>
    <row r="3899" spans="4:4" x14ac:dyDescent="0.3">
      <c r="D3899" s="5"/>
    </row>
    <row r="3900" spans="4:4" x14ac:dyDescent="0.3">
      <c r="D3900" s="5"/>
    </row>
    <row r="3901" spans="4:4" x14ac:dyDescent="0.3">
      <c r="D3901" s="5"/>
    </row>
    <row r="3902" spans="4:4" x14ac:dyDescent="0.3">
      <c r="D3902" s="5"/>
    </row>
    <row r="3903" spans="4:4" x14ac:dyDescent="0.3">
      <c r="D3903" s="5"/>
    </row>
    <row r="3904" spans="4:4" x14ac:dyDescent="0.3">
      <c r="D3904" s="5"/>
    </row>
    <row r="3905" spans="4:4" x14ac:dyDescent="0.3">
      <c r="D3905" s="5"/>
    </row>
    <row r="3906" spans="4:4" x14ac:dyDescent="0.3">
      <c r="D3906" s="5"/>
    </row>
    <row r="3907" spans="4:4" x14ac:dyDescent="0.3">
      <c r="D3907" s="5"/>
    </row>
    <row r="3908" spans="4:4" x14ac:dyDescent="0.3">
      <c r="D3908" s="5"/>
    </row>
    <row r="3909" spans="4:4" x14ac:dyDescent="0.3">
      <c r="D3909" s="5"/>
    </row>
    <row r="3910" spans="4:4" x14ac:dyDescent="0.3">
      <c r="D3910" s="5"/>
    </row>
    <row r="3911" spans="4:4" x14ac:dyDescent="0.3">
      <c r="D3911" s="5"/>
    </row>
    <row r="3912" spans="4:4" x14ac:dyDescent="0.3">
      <c r="D3912" s="5"/>
    </row>
    <row r="3913" spans="4:4" x14ac:dyDescent="0.3">
      <c r="D3913" s="5"/>
    </row>
    <row r="3914" spans="4:4" x14ac:dyDescent="0.3">
      <c r="D3914" s="5"/>
    </row>
    <row r="3915" spans="4:4" x14ac:dyDescent="0.3">
      <c r="D3915" s="5"/>
    </row>
    <row r="3916" spans="4:4" x14ac:dyDescent="0.3">
      <c r="D3916" s="5"/>
    </row>
    <row r="3917" spans="4:4" x14ac:dyDescent="0.3">
      <c r="D3917" s="5"/>
    </row>
    <row r="3918" spans="4:4" x14ac:dyDescent="0.3">
      <c r="D3918" s="5"/>
    </row>
    <row r="3919" spans="4:4" x14ac:dyDescent="0.3">
      <c r="D3919" s="5"/>
    </row>
    <row r="3920" spans="4:4" x14ac:dyDescent="0.3">
      <c r="D3920" s="5"/>
    </row>
    <row r="3921" spans="4:4" x14ac:dyDescent="0.3">
      <c r="D3921" s="5"/>
    </row>
    <row r="3922" spans="4:4" x14ac:dyDescent="0.3">
      <c r="D3922" s="5"/>
    </row>
    <row r="3923" spans="4:4" x14ac:dyDescent="0.3">
      <c r="D3923" s="5"/>
    </row>
    <row r="3924" spans="4:4" x14ac:dyDescent="0.3">
      <c r="D3924" s="5"/>
    </row>
    <row r="3925" spans="4:4" x14ac:dyDescent="0.3">
      <c r="D3925" s="5"/>
    </row>
    <row r="3926" spans="4:4" x14ac:dyDescent="0.3">
      <c r="D3926" s="5"/>
    </row>
    <row r="3927" spans="4:4" x14ac:dyDescent="0.3">
      <c r="D3927" s="5"/>
    </row>
    <row r="3928" spans="4:4" x14ac:dyDescent="0.3">
      <c r="D3928" s="5"/>
    </row>
    <row r="3929" spans="4:4" x14ac:dyDescent="0.3">
      <c r="D3929" s="5"/>
    </row>
    <row r="3930" spans="4:4" x14ac:dyDescent="0.3">
      <c r="D3930" s="5"/>
    </row>
    <row r="3931" spans="4:4" x14ac:dyDescent="0.3">
      <c r="D3931" s="5"/>
    </row>
    <row r="3932" spans="4:4" x14ac:dyDescent="0.3">
      <c r="D3932" s="5"/>
    </row>
    <row r="3933" spans="4:4" x14ac:dyDescent="0.3">
      <c r="D3933" s="5"/>
    </row>
    <row r="3934" spans="4:4" x14ac:dyDescent="0.3">
      <c r="D3934" s="5"/>
    </row>
    <row r="3935" spans="4:4" x14ac:dyDescent="0.3">
      <c r="D3935" s="5"/>
    </row>
    <row r="3936" spans="4:4" x14ac:dyDescent="0.3">
      <c r="D3936" s="5"/>
    </row>
    <row r="3937" spans="4:4" x14ac:dyDescent="0.3">
      <c r="D3937" s="5"/>
    </row>
    <row r="3938" spans="4:4" x14ac:dyDescent="0.3">
      <c r="D3938" s="5"/>
    </row>
    <row r="3939" spans="4:4" x14ac:dyDescent="0.3">
      <c r="D3939" s="5"/>
    </row>
    <row r="3940" spans="4:4" x14ac:dyDescent="0.3">
      <c r="D3940" s="5"/>
    </row>
    <row r="3941" spans="4:4" x14ac:dyDescent="0.3">
      <c r="D3941" s="5"/>
    </row>
    <row r="3942" spans="4:4" x14ac:dyDescent="0.3">
      <c r="D3942" s="5"/>
    </row>
    <row r="3943" spans="4:4" x14ac:dyDescent="0.3">
      <c r="D3943" s="5"/>
    </row>
    <row r="3944" spans="4:4" x14ac:dyDescent="0.3">
      <c r="D3944" s="5"/>
    </row>
    <row r="3945" spans="4:4" x14ac:dyDescent="0.3">
      <c r="D3945" s="5"/>
    </row>
    <row r="3946" spans="4:4" x14ac:dyDescent="0.3">
      <c r="D3946" s="5"/>
    </row>
    <row r="3947" spans="4:4" x14ac:dyDescent="0.3">
      <c r="D3947" s="5"/>
    </row>
    <row r="3948" spans="4:4" x14ac:dyDescent="0.3">
      <c r="D3948" s="5"/>
    </row>
    <row r="3949" spans="4:4" x14ac:dyDescent="0.3">
      <c r="D3949" s="5"/>
    </row>
    <row r="3950" spans="4:4" x14ac:dyDescent="0.3">
      <c r="D3950" s="5"/>
    </row>
    <row r="3951" spans="4:4" x14ac:dyDescent="0.3">
      <c r="D3951" s="5"/>
    </row>
    <row r="3952" spans="4:4" x14ac:dyDescent="0.3">
      <c r="D3952" s="5"/>
    </row>
    <row r="3953" spans="4:4" x14ac:dyDescent="0.3">
      <c r="D3953" s="5"/>
    </row>
    <row r="3954" spans="4:4" x14ac:dyDescent="0.3">
      <c r="D3954" s="5"/>
    </row>
    <row r="3955" spans="4:4" x14ac:dyDescent="0.3">
      <c r="D3955" s="5"/>
    </row>
    <row r="3956" spans="4:4" x14ac:dyDescent="0.3">
      <c r="D3956" s="5"/>
    </row>
    <row r="3957" spans="4:4" x14ac:dyDescent="0.3">
      <c r="D3957" s="5"/>
    </row>
    <row r="3958" spans="4:4" x14ac:dyDescent="0.3">
      <c r="D3958" s="5"/>
    </row>
    <row r="3959" spans="4:4" x14ac:dyDescent="0.3">
      <c r="D3959" s="5"/>
    </row>
    <row r="3960" spans="4:4" x14ac:dyDescent="0.3">
      <c r="D3960" s="5"/>
    </row>
    <row r="3961" spans="4:4" x14ac:dyDescent="0.3">
      <c r="D3961" s="5"/>
    </row>
    <row r="3962" spans="4:4" x14ac:dyDescent="0.3">
      <c r="D3962" s="5"/>
    </row>
    <row r="3963" spans="4:4" x14ac:dyDescent="0.3">
      <c r="D3963" s="5"/>
    </row>
    <row r="3964" spans="4:4" x14ac:dyDescent="0.3">
      <c r="D3964" s="5"/>
    </row>
    <row r="3965" spans="4:4" x14ac:dyDescent="0.3">
      <c r="D3965" s="5"/>
    </row>
    <row r="3966" spans="4:4" x14ac:dyDescent="0.3">
      <c r="D3966" s="5"/>
    </row>
    <row r="3967" spans="4:4" x14ac:dyDescent="0.3">
      <c r="D3967" s="5"/>
    </row>
    <row r="3968" spans="4:4" x14ac:dyDescent="0.3">
      <c r="D3968" s="5"/>
    </row>
    <row r="3969" spans="4:4" x14ac:dyDescent="0.3">
      <c r="D3969" s="5"/>
    </row>
    <row r="3970" spans="4:4" x14ac:dyDescent="0.3">
      <c r="D3970" s="5"/>
    </row>
    <row r="3971" spans="4:4" x14ac:dyDescent="0.3">
      <c r="D3971" s="5"/>
    </row>
    <row r="3972" spans="4:4" x14ac:dyDescent="0.3">
      <c r="D3972" s="5"/>
    </row>
    <row r="3973" spans="4:4" x14ac:dyDescent="0.3">
      <c r="D3973" s="5"/>
    </row>
    <row r="3974" spans="4:4" x14ac:dyDescent="0.3">
      <c r="D3974" s="5"/>
    </row>
    <row r="3975" spans="4:4" x14ac:dyDescent="0.3">
      <c r="D3975" s="5"/>
    </row>
    <row r="3976" spans="4:4" x14ac:dyDescent="0.3">
      <c r="D3976" s="5"/>
    </row>
    <row r="3977" spans="4:4" x14ac:dyDescent="0.3">
      <c r="D3977" s="5"/>
    </row>
    <row r="3978" spans="4:4" x14ac:dyDescent="0.3">
      <c r="D3978" s="5"/>
    </row>
    <row r="3979" spans="4:4" x14ac:dyDescent="0.3">
      <c r="D3979" s="5"/>
    </row>
    <row r="3980" spans="4:4" x14ac:dyDescent="0.3">
      <c r="D3980" s="5"/>
    </row>
    <row r="3981" spans="4:4" x14ac:dyDescent="0.3">
      <c r="D3981" s="5"/>
    </row>
    <row r="3982" spans="4:4" x14ac:dyDescent="0.3">
      <c r="D3982" s="5"/>
    </row>
    <row r="3983" spans="4:4" x14ac:dyDescent="0.3">
      <c r="D3983" s="5"/>
    </row>
    <row r="3984" spans="4:4" x14ac:dyDescent="0.3">
      <c r="D3984" s="5"/>
    </row>
    <row r="3985" spans="4:4" x14ac:dyDescent="0.3">
      <c r="D3985" s="5"/>
    </row>
    <row r="3986" spans="4:4" x14ac:dyDescent="0.3">
      <c r="D3986" s="5"/>
    </row>
    <row r="3987" spans="4:4" x14ac:dyDescent="0.3">
      <c r="D3987" s="5"/>
    </row>
    <row r="3988" spans="4:4" x14ac:dyDescent="0.3">
      <c r="D3988" s="5"/>
    </row>
    <row r="3989" spans="4:4" x14ac:dyDescent="0.3">
      <c r="D3989" s="5"/>
    </row>
    <row r="3990" spans="4:4" x14ac:dyDescent="0.3">
      <c r="D3990" s="5"/>
    </row>
    <row r="3991" spans="4:4" x14ac:dyDescent="0.3">
      <c r="D3991" s="5"/>
    </row>
    <row r="3992" spans="4:4" x14ac:dyDescent="0.3">
      <c r="D3992" s="5"/>
    </row>
    <row r="3993" spans="4:4" x14ac:dyDescent="0.3">
      <c r="D3993" s="5"/>
    </row>
    <row r="3994" spans="4:4" x14ac:dyDescent="0.3">
      <c r="D3994" s="5"/>
    </row>
    <row r="3995" spans="4:4" x14ac:dyDescent="0.3">
      <c r="D3995" s="5"/>
    </row>
    <row r="3996" spans="4:4" x14ac:dyDescent="0.3">
      <c r="D3996" s="5"/>
    </row>
    <row r="3997" spans="4:4" x14ac:dyDescent="0.3">
      <c r="D3997" s="5"/>
    </row>
    <row r="3998" spans="4:4" x14ac:dyDescent="0.3">
      <c r="D3998" s="5"/>
    </row>
    <row r="3999" spans="4:4" x14ac:dyDescent="0.3">
      <c r="D3999" s="5"/>
    </row>
    <row r="4000" spans="4:4" x14ac:dyDescent="0.3">
      <c r="D4000" s="5"/>
    </row>
    <row r="4001" spans="4:4" x14ac:dyDescent="0.3">
      <c r="D4001" s="5"/>
    </row>
    <row r="4002" spans="4:4" x14ac:dyDescent="0.3">
      <c r="D4002" s="5"/>
    </row>
    <row r="4003" spans="4:4" x14ac:dyDescent="0.3">
      <c r="D4003" s="5"/>
    </row>
    <row r="4004" spans="4:4" x14ac:dyDescent="0.3">
      <c r="D4004" s="5"/>
    </row>
    <row r="4005" spans="4:4" x14ac:dyDescent="0.3">
      <c r="D4005" s="5"/>
    </row>
    <row r="4006" spans="4:4" x14ac:dyDescent="0.3">
      <c r="D4006" s="5"/>
    </row>
    <row r="4007" spans="4:4" x14ac:dyDescent="0.3">
      <c r="D4007" s="5"/>
    </row>
    <row r="4008" spans="4:4" x14ac:dyDescent="0.3">
      <c r="D4008" s="5"/>
    </row>
    <row r="4009" spans="4:4" x14ac:dyDescent="0.3">
      <c r="D4009" s="5"/>
    </row>
    <row r="4010" spans="4:4" x14ac:dyDescent="0.3">
      <c r="D4010" s="5"/>
    </row>
    <row r="4011" spans="4:4" x14ac:dyDescent="0.3">
      <c r="D4011" s="5"/>
    </row>
    <row r="4012" spans="4:4" x14ac:dyDescent="0.3">
      <c r="D4012" s="5"/>
    </row>
    <row r="4013" spans="4:4" x14ac:dyDescent="0.3">
      <c r="D4013" s="5"/>
    </row>
    <row r="4014" spans="4:4" x14ac:dyDescent="0.3">
      <c r="D4014" s="5"/>
    </row>
    <row r="4015" spans="4:4" x14ac:dyDescent="0.3">
      <c r="D4015" s="5"/>
    </row>
    <row r="4016" spans="4:4" x14ac:dyDescent="0.3">
      <c r="D4016" s="5"/>
    </row>
    <row r="4017" spans="4:4" x14ac:dyDescent="0.3">
      <c r="D4017" s="5"/>
    </row>
    <row r="4018" spans="4:4" x14ac:dyDescent="0.3">
      <c r="D4018" s="5"/>
    </row>
    <row r="4019" spans="4:4" x14ac:dyDescent="0.3">
      <c r="D4019" s="5"/>
    </row>
    <row r="4020" spans="4:4" x14ac:dyDescent="0.3">
      <c r="D4020" s="5"/>
    </row>
    <row r="4021" spans="4:4" x14ac:dyDescent="0.3">
      <c r="D4021" s="5"/>
    </row>
    <row r="4022" spans="4:4" x14ac:dyDescent="0.3">
      <c r="D4022" s="5"/>
    </row>
    <row r="4023" spans="4:4" x14ac:dyDescent="0.3">
      <c r="D4023" s="5"/>
    </row>
    <row r="4024" spans="4:4" x14ac:dyDescent="0.3">
      <c r="D4024" s="5"/>
    </row>
    <row r="4025" spans="4:4" x14ac:dyDescent="0.3">
      <c r="D4025" s="5"/>
    </row>
    <row r="4026" spans="4:4" x14ac:dyDescent="0.3">
      <c r="D4026" s="5"/>
    </row>
    <row r="4027" spans="4:4" x14ac:dyDescent="0.3">
      <c r="D4027" s="5"/>
    </row>
    <row r="4028" spans="4:4" x14ac:dyDescent="0.3">
      <c r="D4028" s="5"/>
    </row>
    <row r="4029" spans="4:4" x14ac:dyDescent="0.3">
      <c r="D4029" s="5"/>
    </row>
    <row r="4030" spans="4:4" x14ac:dyDescent="0.3">
      <c r="D4030" s="5"/>
    </row>
    <row r="4031" spans="4:4" x14ac:dyDescent="0.3">
      <c r="D4031" s="5"/>
    </row>
    <row r="4032" spans="4:4" x14ac:dyDescent="0.3">
      <c r="D4032" s="5"/>
    </row>
    <row r="4033" spans="4:4" x14ac:dyDescent="0.3">
      <c r="D4033" s="5"/>
    </row>
    <row r="4034" spans="4:4" x14ac:dyDescent="0.3">
      <c r="D4034" s="5"/>
    </row>
    <row r="4035" spans="4:4" x14ac:dyDescent="0.3">
      <c r="D4035" s="5"/>
    </row>
    <row r="4036" spans="4:4" x14ac:dyDescent="0.3">
      <c r="D4036" s="5"/>
    </row>
    <row r="4037" spans="4:4" x14ac:dyDescent="0.3">
      <c r="D4037" s="5"/>
    </row>
    <row r="4038" spans="4:4" x14ac:dyDescent="0.3">
      <c r="D4038" s="5"/>
    </row>
    <row r="4039" spans="4:4" x14ac:dyDescent="0.3">
      <c r="D4039" s="5"/>
    </row>
    <row r="4040" spans="4:4" x14ac:dyDescent="0.3">
      <c r="D4040" s="5"/>
    </row>
    <row r="4041" spans="4:4" x14ac:dyDescent="0.3">
      <c r="D4041" s="5"/>
    </row>
    <row r="4042" spans="4:4" x14ac:dyDescent="0.3">
      <c r="D4042" s="5"/>
    </row>
    <row r="4043" spans="4:4" x14ac:dyDescent="0.3">
      <c r="D4043" s="5"/>
    </row>
    <row r="4044" spans="4:4" x14ac:dyDescent="0.3">
      <c r="D4044" s="5"/>
    </row>
    <row r="4045" spans="4:4" x14ac:dyDescent="0.3">
      <c r="D4045" s="5"/>
    </row>
    <row r="4046" spans="4:4" x14ac:dyDescent="0.3">
      <c r="D4046" s="5"/>
    </row>
    <row r="4047" spans="4:4" x14ac:dyDescent="0.3">
      <c r="D4047" s="5"/>
    </row>
    <row r="4048" spans="4:4" x14ac:dyDescent="0.3">
      <c r="D4048" s="5"/>
    </row>
    <row r="4049" spans="4:4" x14ac:dyDescent="0.3">
      <c r="D4049" s="5"/>
    </row>
    <row r="4050" spans="4:4" x14ac:dyDescent="0.3">
      <c r="D4050" s="5"/>
    </row>
    <row r="4051" spans="4:4" x14ac:dyDescent="0.3">
      <c r="D4051" s="5"/>
    </row>
    <row r="4052" spans="4:4" x14ac:dyDescent="0.3">
      <c r="D4052" s="5"/>
    </row>
    <row r="4053" spans="4:4" x14ac:dyDescent="0.3">
      <c r="D4053" s="5"/>
    </row>
    <row r="4054" spans="4:4" x14ac:dyDescent="0.3">
      <c r="D4054" s="5"/>
    </row>
    <row r="4055" spans="4:4" x14ac:dyDescent="0.3">
      <c r="D4055" s="5"/>
    </row>
    <row r="4056" spans="4:4" x14ac:dyDescent="0.3">
      <c r="D4056" s="5"/>
    </row>
    <row r="4057" spans="4:4" x14ac:dyDescent="0.3">
      <c r="D4057" s="5"/>
    </row>
    <row r="4058" spans="4:4" x14ac:dyDescent="0.3">
      <c r="D4058" s="5"/>
    </row>
    <row r="4059" spans="4:4" x14ac:dyDescent="0.3">
      <c r="D4059" s="5"/>
    </row>
    <row r="4060" spans="4:4" x14ac:dyDescent="0.3">
      <c r="D4060" s="5"/>
    </row>
    <row r="4061" spans="4:4" x14ac:dyDescent="0.3">
      <c r="D4061" s="5"/>
    </row>
    <row r="4062" spans="4:4" x14ac:dyDescent="0.3">
      <c r="D4062" s="5"/>
    </row>
    <row r="4063" spans="4:4" x14ac:dyDescent="0.3">
      <c r="D4063" s="5"/>
    </row>
    <row r="4064" spans="4:4" x14ac:dyDescent="0.3">
      <c r="D4064" s="5"/>
    </row>
    <row r="4065" spans="4:4" x14ac:dyDescent="0.3">
      <c r="D4065" s="5"/>
    </row>
    <row r="4066" spans="4:4" x14ac:dyDescent="0.3">
      <c r="D4066" s="5"/>
    </row>
    <row r="4067" spans="4:4" x14ac:dyDescent="0.3">
      <c r="D4067" s="5"/>
    </row>
    <row r="4068" spans="4:4" x14ac:dyDescent="0.3">
      <c r="D4068" s="5"/>
    </row>
    <row r="4069" spans="4:4" x14ac:dyDescent="0.3">
      <c r="D4069" s="5"/>
    </row>
    <row r="4070" spans="4:4" x14ac:dyDescent="0.3">
      <c r="D4070" s="5"/>
    </row>
    <row r="4071" spans="4:4" x14ac:dyDescent="0.3">
      <c r="D4071" s="5"/>
    </row>
    <row r="4072" spans="4:4" x14ac:dyDescent="0.3">
      <c r="D4072" s="5"/>
    </row>
    <row r="4073" spans="4:4" x14ac:dyDescent="0.3">
      <c r="D4073" s="5"/>
    </row>
    <row r="4074" spans="4:4" x14ac:dyDescent="0.3">
      <c r="D4074" s="5"/>
    </row>
    <row r="4075" spans="4:4" x14ac:dyDescent="0.3">
      <c r="D4075" s="5"/>
    </row>
    <row r="4076" spans="4:4" x14ac:dyDescent="0.3">
      <c r="D4076" s="5"/>
    </row>
    <row r="4077" spans="4:4" x14ac:dyDescent="0.3">
      <c r="D4077" s="5"/>
    </row>
    <row r="4078" spans="4:4" x14ac:dyDescent="0.3">
      <c r="D4078" s="5"/>
    </row>
    <row r="4079" spans="4:4" x14ac:dyDescent="0.3">
      <c r="D4079" s="5"/>
    </row>
    <row r="4080" spans="4:4" x14ac:dyDescent="0.3">
      <c r="D4080" s="5"/>
    </row>
    <row r="4081" spans="4:4" x14ac:dyDescent="0.3">
      <c r="D4081" s="5"/>
    </row>
    <row r="4082" spans="4:4" x14ac:dyDescent="0.3">
      <c r="D4082" s="5"/>
    </row>
    <row r="4083" spans="4:4" x14ac:dyDescent="0.3">
      <c r="D4083" s="5"/>
    </row>
    <row r="4084" spans="4:4" x14ac:dyDescent="0.3">
      <c r="D4084" s="5"/>
    </row>
    <row r="4085" spans="4:4" x14ac:dyDescent="0.3">
      <c r="D4085" s="5"/>
    </row>
    <row r="4086" spans="4:4" x14ac:dyDescent="0.3">
      <c r="D4086" s="5"/>
    </row>
    <row r="4087" spans="4:4" x14ac:dyDescent="0.3">
      <c r="D4087" s="5"/>
    </row>
    <row r="4088" spans="4:4" x14ac:dyDescent="0.3">
      <c r="D4088" s="5"/>
    </row>
    <row r="4089" spans="4:4" x14ac:dyDescent="0.3">
      <c r="D4089" s="5"/>
    </row>
    <row r="4090" spans="4:4" x14ac:dyDescent="0.3">
      <c r="D4090" s="5"/>
    </row>
    <row r="4091" spans="4:4" x14ac:dyDescent="0.3">
      <c r="D4091" s="5"/>
    </row>
    <row r="4092" spans="4:4" x14ac:dyDescent="0.3">
      <c r="D4092" s="5"/>
    </row>
    <row r="4093" spans="4:4" x14ac:dyDescent="0.3">
      <c r="D4093" s="5"/>
    </row>
    <row r="4094" spans="4:4" x14ac:dyDescent="0.3">
      <c r="D4094" s="5"/>
    </row>
    <row r="4095" spans="4:4" x14ac:dyDescent="0.3">
      <c r="D4095" s="5"/>
    </row>
    <row r="4096" spans="4:4" x14ac:dyDescent="0.3">
      <c r="D4096" s="5"/>
    </row>
    <row r="4097" spans="4:4" x14ac:dyDescent="0.3">
      <c r="D4097" s="5"/>
    </row>
    <row r="4098" spans="4:4" x14ac:dyDescent="0.3">
      <c r="D4098" s="5"/>
    </row>
    <row r="4099" spans="4:4" x14ac:dyDescent="0.3">
      <c r="D4099" s="5"/>
    </row>
    <row r="4100" spans="4:4" x14ac:dyDescent="0.3">
      <c r="D4100" s="5"/>
    </row>
    <row r="4101" spans="4:4" x14ac:dyDescent="0.3">
      <c r="D4101" s="5"/>
    </row>
    <row r="4102" spans="4:4" x14ac:dyDescent="0.3">
      <c r="D4102" s="5"/>
    </row>
    <row r="4103" spans="4:4" x14ac:dyDescent="0.3">
      <c r="D4103" s="5"/>
    </row>
    <row r="4104" spans="4:4" x14ac:dyDescent="0.3">
      <c r="D4104" s="5"/>
    </row>
    <row r="4105" spans="4:4" x14ac:dyDescent="0.3">
      <c r="D4105" s="5"/>
    </row>
    <row r="4106" spans="4:4" x14ac:dyDescent="0.3">
      <c r="D4106" s="5"/>
    </row>
    <row r="4107" spans="4:4" x14ac:dyDescent="0.3">
      <c r="D4107" s="5"/>
    </row>
    <row r="4108" spans="4:4" x14ac:dyDescent="0.3">
      <c r="D4108" s="5"/>
    </row>
    <row r="4109" spans="4:4" x14ac:dyDescent="0.3">
      <c r="D4109" s="5"/>
    </row>
    <row r="4110" spans="4:4" x14ac:dyDescent="0.3">
      <c r="D4110" s="5"/>
    </row>
    <row r="4111" spans="4:4" x14ac:dyDescent="0.3">
      <c r="D4111" s="5"/>
    </row>
    <row r="4112" spans="4:4" x14ac:dyDescent="0.3">
      <c r="D4112" s="5"/>
    </row>
    <row r="4113" spans="4:4" x14ac:dyDescent="0.3">
      <c r="D4113" s="5"/>
    </row>
    <row r="4114" spans="4:4" x14ac:dyDescent="0.3">
      <c r="D4114" s="5"/>
    </row>
    <row r="4115" spans="4:4" x14ac:dyDescent="0.3">
      <c r="D4115" s="5"/>
    </row>
    <row r="4116" spans="4:4" x14ac:dyDescent="0.3">
      <c r="D4116" s="5"/>
    </row>
    <row r="4117" spans="4:4" x14ac:dyDescent="0.3">
      <c r="D4117" s="5"/>
    </row>
    <row r="4118" spans="4:4" x14ac:dyDescent="0.3">
      <c r="D4118" s="5"/>
    </row>
    <row r="4119" spans="4:4" x14ac:dyDescent="0.3">
      <c r="D4119" s="5"/>
    </row>
    <row r="4120" spans="4:4" x14ac:dyDescent="0.3">
      <c r="D4120" s="5"/>
    </row>
    <row r="4121" spans="4:4" x14ac:dyDescent="0.3">
      <c r="D4121" s="5"/>
    </row>
    <row r="4122" spans="4:4" x14ac:dyDescent="0.3">
      <c r="D4122" s="5"/>
    </row>
    <row r="4123" spans="4:4" x14ac:dyDescent="0.3">
      <c r="D4123" s="5"/>
    </row>
    <row r="4124" spans="4:4" x14ac:dyDescent="0.3">
      <c r="D4124" s="5"/>
    </row>
    <row r="4125" spans="4:4" x14ac:dyDescent="0.3">
      <c r="D4125" s="5"/>
    </row>
    <row r="4126" spans="4:4" x14ac:dyDescent="0.3">
      <c r="D4126" s="5"/>
    </row>
    <row r="4127" spans="4:4" x14ac:dyDescent="0.3">
      <c r="D4127" s="5"/>
    </row>
    <row r="4128" spans="4:4" x14ac:dyDescent="0.3">
      <c r="D4128" s="5"/>
    </row>
    <row r="4129" spans="4:4" x14ac:dyDescent="0.3">
      <c r="D4129" s="5"/>
    </row>
    <row r="4130" spans="4:4" x14ac:dyDescent="0.3">
      <c r="D4130" s="5"/>
    </row>
    <row r="4131" spans="4:4" x14ac:dyDescent="0.3">
      <c r="D4131" s="5"/>
    </row>
    <row r="4132" spans="4:4" x14ac:dyDescent="0.3">
      <c r="D4132" s="5"/>
    </row>
    <row r="4133" spans="4:4" x14ac:dyDescent="0.3">
      <c r="D4133" s="5"/>
    </row>
    <row r="4134" spans="4:4" x14ac:dyDescent="0.3">
      <c r="D4134" s="5"/>
    </row>
    <row r="4135" spans="4:4" x14ac:dyDescent="0.3">
      <c r="D4135" s="5"/>
    </row>
    <row r="4136" spans="4:4" x14ac:dyDescent="0.3">
      <c r="D4136" s="5"/>
    </row>
    <row r="4137" spans="4:4" x14ac:dyDescent="0.3">
      <c r="D4137" s="5"/>
    </row>
    <row r="4138" spans="4:4" x14ac:dyDescent="0.3">
      <c r="D4138" s="5"/>
    </row>
    <row r="4139" spans="4:4" x14ac:dyDescent="0.3">
      <c r="D4139" s="5"/>
    </row>
    <row r="4140" spans="4:4" x14ac:dyDescent="0.3">
      <c r="D4140" s="5"/>
    </row>
    <row r="4141" spans="4:4" x14ac:dyDescent="0.3">
      <c r="D4141" s="5"/>
    </row>
    <row r="4142" spans="4:4" x14ac:dyDescent="0.3">
      <c r="D4142" s="5"/>
    </row>
    <row r="4143" spans="4:4" x14ac:dyDescent="0.3">
      <c r="D4143" s="5"/>
    </row>
    <row r="4144" spans="4:4" x14ac:dyDescent="0.3">
      <c r="D4144" s="5"/>
    </row>
    <row r="4145" spans="4:4" x14ac:dyDescent="0.3">
      <c r="D4145" s="5"/>
    </row>
    <row r="4146" spans="4:4" x14ac:dyDescent="0.3">
      <c r="D4146" s="5"/>
    </row>
    <row r="4147" spans="4:4" x14ac:dyDescent="0.3">
      <c r="D4147" s="5"/>
    </row>
    <row r="4148" spans="4:4" x14ac:dyDescent="0.3">
      <c r="D4148" s="5"/>
    </row>
    <row r="4149" spans="4:4" x14ac:dyDescent="0.3">
      <c r="D4149" s="5"/>
    </row>
    <row r="4150" spans="4:4" x14ac:dyDescent="0.3">
      <c r="D4150" s="5"/>
    </row>
    <row r="4151" spans="4:4" x14ac:dyDescent="0.3">
      <c r="D4151" s="5"/>
    </row>
    <row r="4152" spans="4:4" x14ac:dyDescent="0.3">
      <c r="D4152" s="5"/>
    </row>
    <row r="4153" spans="4:4" x14ac:dyDescent="0.3">
      <c r="D4153" s="5"/>
    </row>
    <row r="4154" spans="4:4" x14ac:dyDescent="0.3">
      <c r="D4154" s="5"/>
    </row>
    <row r="4155" spans="4:4" x14ac:dyDescent="0.3">
      <c r="D4155" s="5"/>
    </row>
    <row r="4156" spans="4:4" x14ac:dyDescent="0.3">
      <c r="D4156" s="5"/>
    </row>
    <row r="4157" spans="4:4" x14ac:dyDescent="0.3">
      <c r="D4157" s="5"/>
    </row>
    <row r="4158" spans="4:4" x14ac:dyDescent="0.3">
      <c r="D4158" s="5"/>
    </row>
    <row r="4159" spans="4:4" x14ac:dyDescent="0.3">
      <c r="D4159" s="5"/>
    </row>
    <row r="4160" spans="4:4" x14ac:dyDescent="0.3">
      <c r="D4160" s="5"/>
    </row>
    <row r="4161" spans="4:4" x14ac:dyDescent="0.3">
      <c r="D4161" s="5"/>
    </row>
    <row r="4162" spans="4:4" x14ac:dyDescent="0.3">
      <c r="D4162" s="5"/>
    </row>
    <row r="4163" spans="4:4" x14ac:dyDescent="0.3">
      <c r="D4163" s="5"/>
    </row>
    <row r="4164" spans="4:4" x14ac:dyDescent="0.3">
      <c r="D4164" s="5"/>
    </row>
    <row r="4165" spans="4:4" x14ac:dyDescent="0.3">
      <c r="D4165" s="5"/>
    </row>
    <row r="4166" spans="4:4" x14ac:dyDescent="0.3">
      <c r="D4166" s="5"/>
    </row>
    <row r="4167" spans="4:4" x14ac:dyDescent="0.3">
      <c r="D4167" s="5"/>
    </row>
    <row r="4168" spans="4:4" x14ac:dyDescent="0.3">
      <c r="D4168" s="5"/>
    </row>
    <row r="4169" spans="4:4" x14ac:dyDescent="0.3">
      <c r="D4169" s="5"/>
    </row>
    <row r="4170" spans="4:4" x14ac:dyDescent="0.3">
      <c r="D4170" s="5"/>
    </row>
    <row r="4171" spans="4:4" x14ac:dyDescent="0.3">
      <c r="D4171" s="5"/>
    </row>
    <row r="4172" spans="4:4" x14ac:dyDescent="0.3">
      <c r="D4172" s="5"/>
    </row>
    <row r="4173" spans="4:4" x14ac:dyDescent="0.3">
      <c r="D4173" s="5"/>
    </row>
    <row r="4174" spans="4:4" x14ac:dyDescent="0.3">
      <c r="D4174" s="5"/>
    </row>
    <row r="4175" spans="4:4" x14ac:dyDescent="0.3">
      <c r="D4175" s="5"/>
    </row>
    <row r="4176" spans="4:4" x14ac:dyDescent="0.3">
      <c r="D4176" s="5"/>
    </row>
    <row r="4177" spans="4:4" x14ac:dyDescent="0.3">
      <c r="D4177" s="5"/>
    </row>
    <row r="4178" spans="4:4" x14ac:dyDescent="0.3">
      <c r="D4178" s="5"/>
    </row>
    <row r="4179" spans="4:4" x14ac:dyDescent="0.3">
      <c r="D4179" s="5"/>
    </row>
    <row r="4180" spans="4:4" x14ac:dyDescent="0.3">
      <c r="D4180" s="5"/>
    </row>
    <row r="4181" spans="4:4" x14ac:dyDescent="0.3">
      <c r="D4181" s="5"/>
    </row>
    <row r="4182" spans="4:4" x14ac:dyDescent="0.3">
      <c r="D4182" s="5"/>
    </row>
    <row r="4183" spans="4:4" x14ac:dyDescent="0.3">
      <c r="D4183" s="5"/>
    </row>
    <row r="4184" spans="4:4" x14ac:dyDescent="0.3">
      <c r="D4184" s="5"/>
    </row>
    <row r="4185" spans="4:4" x14ac:dyDescent="0.3">
      <c r="D4185" s="5"/>
    </row>
    <row r="4186" spans="4:4" x14ac:dyDescent="0.3">
      <c r="D4186" s="5"/>
    </row>
    <row r="4187" spans="4:4" x14ac:dyDescent="0.3">
      <c r="D4187" s="5"/>
    </row>
    <row r="4188" spans="4:4" x14ac:dyDescent="0.3">
      <c r="D4188" s="5"/>
    </row>
    <row r="4189" spans="4:4" x14ac:dyDescent="0.3">
      <c r="D4189" s="5"/>
    </row>
    <row r="4190" spans="4:4" x14ac:dyDescent="0.3">
      <c r="D4190" s="5"/>
    </row>
    <row r="4191" spans="4:4" x14ac:dyDescent="0.3">
      <c r="D4191" s="5"/>
    </row>
    <row r="4192" spans="4:4" x14ac:dyDescent="0.3">
      <c r="D4192" s="5"/>
    </row>
    <row r="4193" spans="4:4" x14ac:dyDescent="0.3">
      <c r="D4193" s="5"/>
    </row>
    <row r="4194" spans="4:4" x14ac:dyDescent="0.3">
      <c r="D4194" s="5"/>
    </row>
    <row r="4195" spans="4:4" x14ac:dyDescent="0.3">
      <c r="D4195" s="5"/>
    </row>
    <row r="4196" spans="4:4" x14ac:dyDescent="0.3">
      <c r="D4196" s="5"/>
    </row>
    <row r="4197" spans="4:4" x14ac:dyDescent="0.3">
      <c r="D4197" s="5"/>
    </row>
    <row r="4198" spans="4:4" x14ac:dyDescent="0.3">
      <c r="D4198" s="5"/>
    </row>
    <row r="4199" spans="4:4" x14ac:dyDescent="0.3">
      <c r="D4199" s="5"/>
    </row>
    <row r="4200" spans="4:4" x14ac:dyDescent="0.3">
      <c r="D4200" s="5"/>
    </row>
    <row r="4201" spans="4:4" x14ac:dyDescent="0.3">
      <c r="D4201" s="5"/>
    </row>
    <row r="4202" spans="4:4" x14ac:dyDescent="0.3">
      <c r="D4202" s="5"/>
    </row>
    <row r="4203" spans="4:4" x14ac:dyDescent="0.3">
      <c r="D4203" s="5"/>
    </row>
    <row r="4204" spans="4:4" x14ac:dyDescent="0.3">
      <c r="D4204" s="5"/>
    </row>
    <row r="4205" spans="4:4" x14ac:dyDescent="0.3">
      <c r="D4205" s="5"/>
    </row>
    <row r="4206" spans="4:4" x14ac:dyDescent="0.3">
      <c r="D4206" s="5"/>
    </row>
    <row r="4207" spans="4:4" x14ac:dyDescent="0.3">
      <c r="D4207" s="5"/>
    </row>
    <row r="4208" spans="4:4" x14ac:dyDescent="0.3">
      <c r="D4208" s="5"/>
    </row>
    <row r="4209" spans="4:4" x14ac:dyDescent="0.3">
      <c r="D4209" s="5"/>
    </row>
    <row r="4210" spans="4:4" x14ac:dyDescent="0.3">
      <c r="D4210" s="5"/>
    </row>
    <row r="4211" spans="4:4" x14ac:dyDescent="0.3">
      <c r="D4211" s="5"/>
    </row>
    <row r="4212" spans="4:4" x14ac:dyDescent="0.3">
      <c r="D4212" s="5"/>
    </row>
    <row r="4213" spans="4:4" x14ac:dyDescent="0.3">
      <c r="D4213" s="5"/>
    </row>
    <row r="4214" spans="4:4" x14ac:dyDescent="0.3">
      <c r="D4214" s="5"/>
    </row>
    <row r="4215" spans="4:4" x14ac:dyDescent="0.3">
      <c r="D4215" s="5"/>
    </row>
    <row r="4216" spans="4:4" x14ac:dyDescent="0.3">
      <c r="D4216" s="5"/>
    </row>
    <row r="4217" spans="4:4" x14ac:dyDescent="0.3">
      <c r="D4217" s="5"/>
    </row>
    <row r="4218" spans="4:4" x14ac:dyDescent="0.3">
      <c r="D4218" s="5"/>
    </row>
    <row r="4219" spans="4:4" x14ac:dyDescent="0.3">
      <c r="D4219" s="5"/>
    </row>
    <row r="4220" spans="4:4" x14ac:dyDescent="0.3">
      <c r="D4220" s="5"/>
    </row>
    <row r="4221" spans="4:4" x14ac:dyDescent="0.3">
      <c r="D4221" s="5"/>
    </row>
    <row r="4222" spans="4:4" x14ac:dyDescent="0.3">
      <c r="D4222" s="5"/>
    </row>
    <row r="4223" spans="4:4" x14ac:dyDescent="0.3">
      <c r="D4223" s="5"/>
    </row>
    <row r="4224" spans="4:4" x14ac:dyDescent="0.3">
      <c r="D4224" s="5"/>
    </row>
    <row r="4225" spans="4:4" x14ac:dyDescent="0.3">
      <c r="D4225" s="5"/>
    </row>
    <row r="4226" spans="4:4" x14ac:dyDescent="0.3">
      <c r="D4226" s="5"/>
    </row>
    <row r="4227" spans="4:4" x14ac:dyDescent="0.3">
      <c r="D4227" s="5"/>
    </row>
    <row r="4228" spans="4:4" x14ac:dyDescent="0.3">
      <c r="D4228" s="5"/>
    </row>
    <row r="4229" spans="4:4" x14ac:dyDescent="0.3">
      <c r="D4229" s="5"/>
    </row>
    <row r="4230" spans="4:4" x14ac:dyDescent="0.3">
      <c r="D4230" s="5"/>
    </row>
    <row r="4231" spans="4:4" x14ac:dyDescent="0.3">
      <c r="D4231" s="5"/>
    </row>
    <row r="4232" spans="4:4" x14ac:dyDescent="0.3">
      <c r="D4232" s="5"/>
    </row>
    <row r="4233" spans="4:4" x14ac:dyDescent="0.3">
      <c r="D4233" s="5"/>
    </row>
    <row r="4234" spans="4:4" x14ac:dyDescent="0.3">
      <c r="D4234" s="5"/>
    </row>
    <row r="4235" spans="4:4" x14ac:dyDescent="0.3">
      <c r="D4235" s="5"/>
    </row>
    <row r="4236" spans="4:4" x14ac:dyDescent="0.3">
      <c r="D4236" s="5"/>
    </row>
    <row r="4237" spans="4:4" x14ac:dyDescent="0.3">
      <c r="D4237" s="5"/>
    </row>
    <row r="4238" spans="4:4" x14ac:dyDescent="0.3">
      <c r="D4238" s="5"/>
    </row>
    <row r="4239" spans="4:4" x14ac:dyDescent="0.3">
      <c r="D4239" s="5"/>
    </row>
    <row r="4240" spans="4:4" x14ac:dyDescent="0.3">
      <c r="D4240" s="5"/>
    </row>
    <row r="4241" spans="4:4" x14ac:dyDescent="0.3">
      <c r="D4241" s="5"/>
    </row>
    <row r="4242" spans="4:4" x14ac:dyDescent="0.3">
      <c r="D4242" s="5"/>
    </row>
    <row r="4243" spans="4:4" x14ac:dyDescent="0.3">
      <c r="D4243" s="5"/>
    </row>
    <row r="4244" spans="4:4" x14ac:dyDescent="0.3">
      <c r="D4244" s="5"/>
    </row>
    <row r="4245" spans="4:4" x14ac:dyDescent="0.3">
      <c r="D4245" s="5"/>
    </row>
    <row r="4246" spans="4:4" x14ac:dyDescent="0.3">
      <c r="D4246" s="5"/>
    </row>
    <row r="4247" spans="4:4" x14ac:dyDescent="0.3">
      <c r="D4247" s="5"/>
    </row>
    <row r="4248" spans="4:4" x14ac:dyDescent="0.3">
      <c r="D4248" s="5"/>
    </row>
    <row r="4249" spans="4:4" x14ac:dyDescent="0.3">
      <c r="D4249" s="5"/>
    </row>
    <row r="4250" spans="4:4" x14ac:dyDescent="0.3">
      <c r="D4250" s="5"/>
    </row>
    <row r="4251" spans="4:4" x14ac:dyDescent="0.3">
      <c r="D4251" s="5"/>
    </row>
    <row r="4252" spans="4:4" x14ac:dyDescent="0.3">
      <c r="D4252" s="5"/>
    </row>
    <row r="4253" spans="4:4" x14ac:dyDescent="0.3">
      <c r="D4253" s="5"/>
    </row>
    <row r="4254" spans="4:4" x14ac:dyDescent="0.3">
      <c r="D4254" s="5"/>
    </row>
    <row r="4255" spans="4:4" x14ac:dyDescent="0.3">
      <c r="D4255" s="5"/>
    </row>
    <row r="4256" spans="4:4" x14ac:dyDescent="0.3">
      <c r="D4256" s="5"/>
    </row>
    <row r="4257" spans="4:4" x14ac:dyDescent="0.3">
      <c r="D4257" s="5"/>
    </row>
    <row r="4258" spans="4:4" x14ac:dyDescent="0.3">
      <c r="D4258" s="5"/>
    </row>
    <row r="4259" spans="4:4" x14ac:dyDescent="0.3">
      <c r="D4259" s="5"/>
    </row>
    <row r="4260" spans="4:4" x14ac:dyDescent="0.3">
      <c r="D4260" s="5"/>
    </row>
    <row r="4261" spans="4:4" x14ac:dyDescent="0.3">
      <c r="D4261" s="5"/>
    </row>
    <row r="4262" spans="4:4" x14ac:dyDescent="0.3">
      <c r="D4262" s="5"/>
    </row>
    <row r="4263" spans="4:4" x14ac:dyDescent="0.3">
      <c r="D4263" s="5"/>
    </row>
    <row r="4264" spans="4:4" x14ac:dyDescent="0.3">
      <c r="D4264" s="5"/>
    </row>
    <row r="4265" spans="4:4" x14ac:dyDescent="0.3">
      <c r="D4265" s="5"/>
    </row>
    <row r="4266" spans="4:4" x14ac:dyDescent="0.3">
      <c r="D4266" s="5"/>
    </row>
    <row r="4267" spans="4:4" x14ac:dyDescent="0.3">
      <c r="D4267" s="5"/>
    </row>
    <row r="4268" spans="4:4" x14ac:dyDescent="0.3">
      <c r="D4268" s="5"/>
    </row>
    <row r="4269" spans="4:4" x14ac:dyDescent="0.3">
      <c r="D4269" s="5"/>
    </row>
    <row r="4270" spans="4:4" x14ac:dyDescent="0.3">
      <c r="D4270" s="5"/>
    </row>
    <row r="4271" spans="4:4" x14ac:dyDescent="0.3">
      <c r="D4271" s="5"/>
    </row>
    <row r="4272" spans="4:4" x14ac:dyDescent="0.3">
      <c r="D4272" s="5"/>
    </row>
    <row r="4273" spans="4:4" x14ac:dyDescent="0.3">
      <c r="D4273" s="5"/>
    </row>
    <row r="4274" spans="4:4" x14ac:dyDescent="0.3">
      <c r="D4274" s="5"/>
    </row>
    <row r="4275" spans="4:4" x14ac:dyDescent="0.3">
      <c r="D4275" s="5"/>
    </row>
    <row r="4276" spans="4:4" x14ac:dyDescent="0.3">
      <c r="D4276" s="5"/>
    </row>
    <row r="4277" spans="4:4" x14ac:dyDescent="0.3">
      <c r="D4277" s="5"/>
    </row>
    <row r="4278" spans="4:4" x14ac:dyDescent="0.3">
      <c r="D4278" s="5"/>
    </row>
    <row r="4279" spans="4:4" x14ac:dyDescent="0.3">
      <c r="D4279" s="5"/>
    </row>
    <row r="4280" spans="4:4" x14ac:dyDescent="0.3">
      <c r="D4280" s="5"/>
    </row>
    <row r="4281" spans="4:4" x14ac:dyDescent="0.3">
      <c r="D4281" s="5"/>
    </row>
    <row r="4282" spans="4:4" x14ac:dyDescent="0.3">
      <c r="D4282" s="5"/>
    </row>
    <row r="4283" spans="4:4" x14ac:dyDescent="0.3">
      <c r="D4283" s="5"/>
    </row>
    <row r="4284" spans="4:4" x14ac:dyDescent="0.3">
      <c r="D4284" s="5"/>
    </row>
    <row r="4285" spans="4:4" x14ac:dyDescent="0.3">
      <c r="D4285" s="5"/>
    </row>
    <row r="4286" spans="4:4" x14ac:dyDescent="0.3">
      <c r="D4286" s="5"/>
    </row>
    <row r="4287" spans="4:4" x14ac:dyDescent="0.3">
      <c r="D4287" s="5"/>
    </row>
    <row r="4288" spans="4:4" x14ac:dyDescent="0.3">
      <c r="D4288" s="5"/>
    </row>
    <row r="4289" spans="4:4" x14ac:dyDescent="0.3">
      <c r="D4289" s="5"/>
    </row>
    <row r="4290" spans="4:4" x14ac:dyDescent="0.3">
      <c r="D4290" s="5"/>
    </row>
    <row r="4291" spans="4:4" x14ac:dyDescent="0.3">
      <c r="D4291" s="5"/>
    </row>
    <row r="4292" spans="4:4" x14ac:dyDescent="0.3">
      <c r="D4292" s="5"/>
    </row>
    <row r="4293" spans="4:4" x14ac:dyDescent="0.3">
      <c r="D4293" s="5"/>
    </row>
    <row r="4294" spans="4:4" x14ac:dyDescent="0.3">
      <c r="D4294" s="5"/>
    </row>
    <row r="4295" spans="4:4" x14ac:dyDescent="0.3">
      <c r="D4295" s="5"/>
    </row>
    <row r="4296" spans="4:4" x14ac:dyDescent="0.3">
      <c r="D4296" s="5"/>
    </row>
    <row r="4297" spans="4:4" x14ac:dyDescent="0.3">
      <c r="D4297" s="5"/>
    </row>
    <row r="4298" spans="4:4" x14ac:dyDescent="0.3">
      <c r="D4298" s="5"/>
    </row>
    <row r="4299" spans="4:4" x14ac:dyDescent="0.3">
      <c r="D4299" s="5"/>
    </row>
    <row r="4300" spans="4:4" x14ac:dyDescent="0.3">
      <c r="D4300" s="5"/>
    </row>
    <row r="4301" spans="4:4" x14ac:dyDescent="0.3">
      <c r="D4301" s="5"/>
    </row>
    <row r="4302" spans="4:4" x14ac:dyDescent="0.3">
      <c r="D4302" s="5"/>
    </row>
    <row r="4303" spans="4:4" x14ac:dyDescent="0.3">
      <c r="D4303" s="5"/>
    </row>
    <row r="4304" spans="4:4" x14ac:dyDescent="0.3">
      <c r="D4304" s="5"/>
    </row>
    <row r="4305" spans="4:4" x14ac:dyDescent="0.3">
      <c r="D4305" s="5"/>
    </row>
    <row r="4306" spans="4:4" x14ac:dyDescent="0.3">
      <c r="D4306" s="5"/>
    </row>
    <row r="4307" spans="4:4" x14ac:dyDescent="0.3">
      <c r="D4307" s="5"/>
    </row>
    <row r="4308" spans="4:4" x14ac:dyDescent="0.3">
      <c r="D4308" s="5"/>
    </row>
    <row r="4309" spans="4:4" x14ac:dyDescent="0.3">
      <c r="D4309" s="5"/>
    </row>
    <row r="4310" spans="4:4" x14ac:dyDescent="0.3">
      <c r="D4310" s="5"/>
    </row>
    <row r="4311" spans="4:4" x14ac:dyDescent="0.3">
      <c r="D4311" s="5"/>
    </row>
    <row r="4312" spans="4:4" x14ac:dyDescent="0.3">
      <c r="D4312" s="5"/>
    </row>
    <row r="4313" spans="4:4" x14ac:dyDescent="0.3">
      <c r="D4313" s="5"/>
    </row>
    <row r="4314" spans="4:4" x14ac:dyDescent="0.3">
      <c r="D4314" s="5"/>
    </row>
    <row r="4315" spans="4:4" x14ac:dyDescent="0.3">
      <c r="D4315" s="5"/>
    </row>
    <row r="4316" spans="4:4" x14ac:dyDescent="0.3">
      <c r="D4316" s="5"/>
    </row>
    <row r="4317" spans="4:4" x14ac:dyDescent="0.3">
      <c r="D4317" s="5"/>
    </row>
    <row r="4318" spans="4:4" x14ac:dyDescent="0.3">
      <c r="D4318" s="5"/>
    </row>
    <row r="4319" spans="4:4" x14ac:dyDescent="0.3">
      <c r="D4319" s="5"/>
    </row>
    <row r="4320" spans="4:4" x14ac:dyDescent="0.3">
      <c r="D4320" s="5"/>
    </row>
    <row r="4321" spans="4:4" x14ac:dyDescent="0.3">
      <c r="D4321" s="5"/>
    </row>
    <row r="4322" spans="4:4" x14ac:dyDescent="0.3">
      <c r="D4322" s="5"/>
    </row>
    <row r="4323" spans="4:4" x14ac:dyDescent="0.3">
      <c r="D4323" s="5"/>
    </row>
    <row r="4324" spans="4:4" x14ac:dyDescent="0.3">
      <c r="D4324" s="5"/>
    </row>
    <row r="4325" spans="4:4" x14ac:dyDescent="0.3">
      <c r="D4325" s="5"/>
    </row>
    <row r="4326" spans="4:4" x14ac:dyDescent="0.3">
      <c r="D4326" s="5"/>
    </row>
    <row r="4327" spans="4:4" x14ac:dyDescent="0.3">
      <c r="D4327" s="5"/>
    </row>
    <row r="4328" spans="4:4" x14ac:dyDescent="0.3">
      <c r="D4328" s="5"/>
    </row>
    <row r="4329" spans="4:4" x14ac:dyDescent="0.3">
      <c r="D4329" s="5"/>
    </row>
    <row r="4330" spans="4:4" x14ac:dyDescent="0.3">
      <c r="D4330" s="5"/>
    </row>
    <row r="4331" spans="4:4" x14ac:dyDescent="0.3">
      <c r="D4331" s="5"/>
    </row>
    <row r="4332" spans="4:4" x14ac:dyDescent="0.3">
      <c r="D4332" s="5"/>
    </row>
    <row r="4333" spans="4:4" x14ac:dyDescent="0.3">
      <c r="D4333" s="5"/>
    </row>
    <row r="4334" spans="4:4" x14ac:dyDescent="0.3">
      <c r="D4334" s="5"/>
    </row>
    <row r="4335" spans="4:4" x14ac:dyDescent="0.3">
      <c r="D4335" s="5"/>
    </row>
    <row r="4336" spans="4:4" x14ac:dyDescent="0.3">
      <c r="D4336" s="5"/>
    </row>
    <row r="4337" spans="4:4" x14ac:dyDescent="0.3">
      <c r="D4337" s="5"/>
    </row>
    <row r="4338" spans="4:4" x14ac:dyDescent="0.3">
      <c r="D4338" s="5"/>
    </row>
    <row r="4339" spans="4:4" x14ac:dyDescent="0.3">
      <c r="D4339" s="5"/>
    </row>
    <row r="4340" spans="4:4" x14ac:dyDescent="0.3">
      <c r="D4340" s="5"/>
    </row>
    <row r="4341" spans="4:4" x14ac:dyDescent="0.3">
      <c r="D4341" s="5"/>
    </row>
    <row r="4342" spans="4:4" x14ac:dyDescent="0.3">
      <c r="D4342" s="5"/>
    </row>
    <row r="4343" spans="4:4" x14ac:dyDescent="0.3">
      <c r="D4343" s="5"/>
    </row>
    <row r="4344" spans="4:4" x14ac:dyDescent="0.3">
      <c r="D4344" s="5"/>
    </row>
    <row r="4345" spans="4:4" x14ac:dyDescent="0.3">
      <c r="D4345" s="5"/>
    </row>
    <row r="4346" spans="4:4" x14ac:dyDescent="0.3">
      <c r="D4346" s="5"/>
    </row>
    <row r="4347" spans="4:4" x14ac:dyDescent="0.3">
      <c r="D4347" s="5"/>
    </row>
    <row r="4348" spans="4:4" x14ac:dyDescent="0.3">
      <c r="D4348" s="5"/>
    </row>
    <row r="4349" spans="4:4" x14ac:dyDescent="0.3">
      <c r="D4349" s="5"/>
    </row>
    <row r="4350" spans="4:4" x14ac:dyDescent="0.3">
      <c r="D4350" s="5"/>
    </row>
    <row r="4351" spans="4:4" x14ac:dyDescent="0.3">
      <c r="D4351" s="5"/>
    </row>
    <row r="4352" spans="4:4" x14ac:dyDescent="0.3">
      <c r="D4352" s="5"/>
    </row>
    <row r="4353" spans="4:4" x14ac:dyDescent="0.3">
      <c r="D4353" s="5"/>
    </row>
    <row r="4354" spans="4:4" x14ac:dyDescent="0.3">
      <c r="D4354" s="5"/>
    </row>
    <row r="4355" spans="4:4" x14ac:dyDescent="0.3">
      <c r="D4355" s="5"/>
    </row>
    <row r="4356" spans="4:4" x14ac:dyDescent="0.3">
      <c r="D4356" s="5"/>
    </row>
    <row r="4357" spans="4:4" x14ac:dyDescent="0.3">
      <c r="D4357" s="5"/>
    </row>
    <row r="4358" spans="4:4" x14ac:dyDescent="0.3">
      <c r="D4358" s="5"/>
    </row>
    <row r="4359" spans="4:4" x14ac:dyDescent="0.3">
      <c r="D4359" s="5"/>
    </row>
    <row r="4360" spans="4:4" x14ac:dyDescent="0.3">
      <c r="D4360" s="5"/>
    </row>
    <row r="4361" spans="4:4" x14ac:dyDescent="0.3">
      <c r="D4361" s="5"/>
    </row>
    <row r="4362" spans="4:4" x14ac:dyDescent="0.3">
      <c r="D4362" s="5"/>
    </row>
    <row r="4363" spans="4:4" x14ac:dyDescent="0.3">
      <c r="D4363" s="5"/>
    </row>
    <row r="4364" spans="4:4" x14ac:dyDescent="0.3">
      <c r="D4364" s="5"/>
    </row>
    <row r="4365" spans="4:4" x14ac:dyDescent="0.3">
      <c r="D4365" s="5"/>
    </row>
    <row r="4366" spans="4:4" x14ac:dyDescent="0.3">
      <c r="D4366" s="5"/>
    </row>
    <row r="4367" spans="4:4" x14ac:dyDescent="0.3">
      <c r="D4367" s="5"/>
    </row>
    <row r="4368" spans="4:4" x14ac:dyDescent="0.3">
      <c r="D4368" s="5"/>
    </row>
    <row r="4369" spans="4:4" x14ac:dyDescent="0.3">
      <c r="D4369" s="5"/>
    </row>
    <row r="4370" spans="4:4" x14ac:dyDescent="0.3">
      <c r="D4370" s="5"/>
    </row>
    <row r="4371" spans="4:4" x14ac:dyDescent="0.3">
      <c r="D4371" s="5"/>
    </row>
    <row r="4372" spans="4:4" x14ac:dyDescent="0.3">
      <c r="D4372" s="5"/>
    </row>
    <row r="4373" spans="4:4" x14ac:dyDescent="0.3">
      <c r="D4373" s="5"/>
    </row>
    <row r="4374" spans="4:4" x14ac:dyDescent="0.3">
      <c r="D4374" s="5"/>
    </row>
    <row r="4375" spans="4:4" x14ac:dyDescent="0.3">
      <c r="D4375" s="5"/>
    </row>
    <row r="4376" spans="4:4" x14ac:dyDescent="0.3">
      <c r="D4376" s="5"/>
    </row>
    <row r="4377" spans="4:4" x14ac:dyDescent="0.3">
      <c r="D4377" s="5"/>
    </row>
    <row r="4378" spans="4:4" x14ac:dyDescent="0.3">
      <c r="D4378" s="5"/>
    </row>
    <row r="4379" spans="4:4" x14ac:dyDescent="0.3">
      <c r="D4379" s="5"/>
    </row>
    <row r="4380" spans="4:4" x14ac:dyDescent="0.3">
      <c r="D4380" s="5"/>
    </row>
    <row r="4381" spans="4:4" x14ac:dyDescent="0.3">
      <c r="D4381" s="5"/>
    </row>
    <row r="4382" spans="4:4" x14ac:dyDescent="0.3">
      <c r="D4382" s="5"/>
    </row>
    <row r="4383" spans="4:4" x14ac:dyDescent="0.3">
      <c r="D4383" s="5"/>
    </row>
    <row r="4384" spans="4:4" x14ac:dyDescent="0.3">
      <c r="D4384" s="5"/>
    </row>
    <row r="4385" spans="4:4" x14ac:dyDescent="0.3">
      <c r="D4385" s="5"/>
    </row>
    <row r="4386" spans="4:4" x14ac:dyDescent="0.3">
      <c r="D4386" s="5"/>
    </row>
    <row r="4387" spans="4:4" x14ac:dyDescent="0.3">
      <c r="D4387" s="5"/>
    </row>
    <row r="4388" spans="4:4" x14ac:dyDescent="0.3">
      <c r="D4388" s="5"/>
    </row>
    <row r="4389" spans="4:4" x14ac:dyDescent="0.3">
      <c r="D4389" s="5"/>
    </row>
    <row r="4390" spans="4:4" x14ac:dyDescent="0.3">
      <c r="D4390" s="5"/>
    </row>
    <row r="4391" spans="4:4" x14ac:dyDescent="0.3">
      <c r="D4391" s="5"/>
    </row>
    <row r="4392" spans="4:4" x14ac:dyDescent="0.3">
      <c r="D4392" s="5"/>
    </row>
    <row r="4393" spans="4:4" x14ac:dyDescent="0.3">
      <c r="D4393" s="5"/>
    </row>
    <row r="4394" spans="4:4" x14ac:dyDescent="0.3">
      <c r="D4394" s="5"/>
    </row>
    <row r="4395" spans="4:4" x14ac:dyDescent="0.3">
      <c r="D4395" s="5"/>
    </row>
    <row r="4396" spans="4:4" x14ac:dyDescent="0.3">
      <c r="D4396" s="5"/>
    </row>
    <row r="4397" spans="4:4" x14ac:dyDescent="0.3">
      <c r="D4397" s="5"/>
    </row>
    <row r="4398" spans="4:4" x14ac:dyDescent="0.3">
      <c r="D4398" s="5"/>
    </row>
    <row r="4399" spans="4:4" x14ac:dyDescent="0.3">
      <c r="D4399" s="5"/>
    </row>
    <row r="4400" spans="4:4" x14ac:dyDescent="0.3">
      <c r="D4400" s="5"/>
    </row>
    <row r="4401" spans="4:4" x14ac:dyDescent="0.3">
      <c r="D4401" s="5"/>
    </row>
    <row r="4402" spans="4:4" x14ac:dyDescent="0.3">
      <c r="D4402" s="5"/>
    </row>
    <row r="4403" spans="4:4" x14ac:dyDescent="0.3">
      <c r="D4403" s="5"/>
    </row>
    <row r="4404" spans="4:4" x14ac:dyDescent="0.3">
      <c r="D4404" s="5"/>
    </row>
    <row r="4405" spans="4:4" x14ac:dyDescent="0.3">
      <c r="D4405" s="5"/>
    </row>
    <row r="4406" spans="4:4" x14ac:dyDescent="0.3">
      <c r="D4406" s="5"/>
    </row>
    <row r="4407" spans="4:4" x14ac:dyDescent="0.3">
      <c r="D4407" s="5"/>
    </row>
    <row r="4408" spans="4:4" x14ac:dyDescent="0.3">
      <c r="D4408" s="5"/>
    </row>
    <row r="4409" spans="4:4" x14ac:dyDescent="0.3">
      <c r="D4409" s="5"/>
    </row>
    <row r="4410" spans="4:4" x14ac:dyDescent="0.3">
      <c r="D4410" s="5"/>
    </row>
    <row r="4411" spans="4:4" x14ac:dyDescent="0.3">
      <c r="D4411" s="5"/>
    </row>
    <row r="4412" spans="4:4" x14ac:dyDescent="0.3">
      <c r="D4412" s="5"/>
    </row>
    <row r="4413" spans="4:4" x14ac:dyDescent="0.3">
      <c r="D4413" s="5"/>
    </row>
    <row r="4414" spans="4:4" x14ac:dyDescent="0.3">
      <c r="D4414" s="5"/>
    </row>
    <row r="4415" spans="4:4" x14ac:dyDescent="0.3">
      <c r="D4415" s="5"/>
    </row>
    <row r="4416" spans="4:4" x14ac:dyDescent="0.3">
      <c r="D4416" s="5"/>
    </row>
    <row r="4417" spans="4:4" x14ac:dyDescent="0.3">
      <c r="D4417" s="5"/>
    </row>
    <row r="4418" spans="4:4" x14ac:dyDescent="0.3">
      <c r="D4418" s="5"/>
    </row>
    <row r="4419" spans="4:4" x14ac:dyDescent="0.3">
      <c r="D4419" s="5"/>
    </row>
    <row r="4420" spans="4:4" x14ac:dyDescent="0.3">
      <c r="D4420" s="5"/>
    </row>
    <row r="4421" spans="4:4" x14ac:dyDescent="0.3">
      <c r="D4421" s="5"/>
    </row>
    <row r="4422" spans="4:4" x14ac:dyDescent="0.3">
      <c r="D4422" s="5"/>
    </row>
    <row r="4423" spans="4:4" x14ac:dyDescent="0.3">
      <c r="D4423" s="5"/>
    </row>
    <row r="4424" spans="4:4" x14ac:dyDescent="0.3">
      <c r="D4424" s="5"/>
    </row>
    <row r="4425" spans="4:4" x14ac:dyDescent="0.3">
      <c r="D4425" s="5"/>
    </row>
    <row r="4426" spans="4:4" x14ac:dyDescent="0.3">
      <c r="D4426" s="5"/>
    </row>
    <row r="4427" spans="4:4" x14ac:dyDescent="0.3">
      <c r="D4427" s="5"/>
    </row>
    <row r="4428" spans="4:4" x14ac:dyDescent="0.3">
      <c r="D4428" s="5"/>
    </row>
    <row r="4429" spans="4:4" x14ac:dyDescent="0.3">
      <c r="D4429" s="5"/>
    </row>
    <row r="4430" spans="4:4" x14ac:dyDescent="0.3">
      <c r="D4430" s="5"/>
    </row>
    <row r="4431" spans="4:4" x14ac:dyDescent="0.3">
      <c r="D4431" s="5"/>
    </row>
    <row r="4432" spans="4:4" x14ac:dyDescent="0.3">
      <c r="D4432" s="5"/>
    </row>
    <row r="4433" spans="4:4" x14ac:dyDescent="0.3">
      <c r="D4433" s="5"/>
    </row>
    <row r="4434" spans="4:4" x14ac:dyDescent="0.3">
      <c r="D4434" s="5"/>
    </row>
    <row r="4435" spans="4:4" x14ac:dyDescent="0.3">
      <c r="D4435" s="5"/>
    </row>
    <row r="4436" spans="4:4" x14ac:dyDescent="0.3">
      <c r="D4436" s="5"/>
    </row>
    <row r="4437" spans="4:4" x14ac:dyDescent="0.3">
      <c r="D4437" s="5"/>
    </row>
    <row r="4438" spans="4:4" x14ac:dyDescent="0.3">
      <c r="D4438" s="5"/>
    </row>
    <row r="4439" spans="4:4" x14ac:dyDescent="0.3">
      <c r="D4439" s="5"/>
    </row>
    <row r="4440" spans="4:4" x14ac:dyDescent="0.3">
      <c r="D4440" s="5"/>
    </row>
    <row r="4441" spans="4:4" x14ac:dyDescent="0.3">
      <c r="D4441" s="5"/>
    </row>
    <row r="4442" spans="4:4" x14ac:dyDescent="0.3">
      <c r="D4442" s="5"/>
    </row>
    <row r="4443" spans="4:4" x14ac:dyDescent="0.3">
      <c r="D4443" s="5"/>
    </row>
    <row r="4444" spans="4:4" x14ac:dyDescent="0.3">
      <c r="D4444" s="5"/>
    </row>
    <row r="4445" spans="4:4" x14ac:dyDescent="0.3">
      <c r="D4445" s="5"/>
    </row>
    <row r="4446" spans="4:4" x14ac:dyDescent="0.3">
      <c r="D4446" s="5"/>
    </row>
    <row r="4447" spans="4:4" x14ac:dyDescent="0.3">
      <c r="D4447" s="5"/>
    </row>
    <row r="4448" spans="4:4" x14ac:dyDescent="0.3">
      <c r="D4448" s="5"/>
    </row>
    <row r="4449" spans="4:4" x14ac:dyDescent="0.3">
      <c r="D4449" s="5"/>
    </row>
    <row r="4450" spans="4:4" x14ac:dyDescent="0.3">
      <c r="D4450" s="5"/>
    </row>
    <row r="4451" spans="4:4" x14ac:dyDescent="0.3">
      <c r="D4451" s="5"/>
    </row>
    <row r="4452" spans="4:4" x14ac:dyDescent="0.3">
      <c r="D4452" s="5"/>
    </row>
    <row r="4453" spans="4:4" x14ac:dyDescent="0.3">
      <c r="D4453" s="5"/>
    </row>
    <row r="4454" spans="4:4" x14ac:dyDescent="0.3">
      <c r="D4454" s="5"/>
    </row>
    <row r="4455" spans="4:4" x14ac:dyDescent="0.3">
      <c r="D4455" s="5"/>
    </row>
    <row r="4456" spans="4:4" x14ac:dyDescent="0.3">
      <c r="D4456" s="5"/>
    </row>
    <row r="4457" spans="4:4" x14ac:dyDescent="0.3">
      <c r="D4457" s="5"/>
    </row>
    <row r="4458" spans="4:4" x14ac:dyDescent="0.3">
      <c r="D4458" s="5"/>
    </row>
    <row r="4459" spans="4:4" x14ac:dyDescent="0.3">
      <c r="D4459" s="5"/>
    </row>
    <row r="4460" spans="4:4" x14ac:dyDescent="0.3">
      <c r="D4460" s="5"/>
    </row>
    <row r="4461" spans="4:4" x14ac:dyDescent="0.3">
      <c r="D4461" s="5"/>
    </row>
    <row r="4462" spans="4:4" x14ac:dyDescent="0.3">
      <c r="D4462" s="5"/>
    </row>
    <row r="4463" spans="4:4" x14ac:dyDescent="0.3">
      <c r="D4463" s="5"/>
    </row>
    <row r="4464" spans="4:4" x14ac:dyDescent="0.3">
      <c r="D4464" s="5"/>
    </row>
    <row r="4465" spans="4:4" x14ac:dyDescent="0.3">
      <c r="D4465" s="5"/>
    </row>
    <row r="4466" spans="4:4" x14ac:dyDescent="0.3">
      <c r="D4466" s="5"/>
    </row>
    <row r="4467" spans="4:4" x14ac:dyDescent="0.3">
      <c r="D4467" s="5"/>
    </row>
    <row r="4468" spans="4:4" x14ac:dyDescent="0.3">
      <c r="D4468" s="5"/>
    </row>
    <row r="4469" spans="4:4" x14ac:dyDescent="0.3">
      <c r="D4469" s="5"/>
    </row>
    <row r="4470" spans="4:4" x14ac:dyDescent="0.3">
      <c r="D4470" s="5"/>
    </row>
    <row r="4471" spans="4:4" x14ac:dyDescent="0.3">
      <c r="D4471" s="5"/>
    </row>
    <row r="4472" spans="4:4" x14ac:dyDescent="0.3">
      <c r="D4472" s="5"/>
    </row>
    <row r="4473" spans="4:4" x14ac:dyDescent="0.3">
      <c r="D4473" s="5"/>
    </row>
    <row r="4474" spans="4:4" x14ac:dyDescent="0.3">
      <c r="D4474" s="5"/>
    </row>
    <row r="4475" spans="4:4" x14ac:dyDescent="0.3">
      <c r="D4475" s="5"/>
    </row>
    <row r="4476" spans="4:4" x14ac:dyDescent="0.3">
      <c r="D4476" s="5"/>
    </row>
    <row r="4477" spans="4:4" x14ac:dyDescent="0.3">
      <c r="D4477" s="5"/>
    </row>
    <row r="4478" spans="4:4" x14ac:dyDescent="0.3">
      <c r="D4478" s="5"/>
    </row>
    <row r="4479" spans="4:4" x14ac:dyDescent="0.3">
      <c r="D4479" s="5"/>
    </row>
    <row r="4480" spans="4:4" x14ac:dyDescent="0.3">
      <c r="D4480" s="5"/>
    </row>
    <row r="4481" spans="4:4" x14ac:dyDescent="0.3">
      <c r="D4481" s="5"/>
    </row>
    <row r="4482" spans="4:4" x14ac:dyDescent="0.3">
      <c r="D4482" s="5"/>
    </row>
    <row r="4483" spans="4:4" x14ac:dyDescent="0.3">
      <c r="D4483" s="5"/>
    </row>
    <row r="4484" spans="4:4" x14ac:dyDescent="0.3">
      <c r="D4484" s="5"/>
    </row>
    <row r="4485" spans="4:4" x14ac:dyDescent="0.3">
      <c r="D4485" s="5"/>
    </row>
    <row r="4486" spans="4:4" x14ac:dyDescent="0.3">
      <c r="D4486" s="5"/>
    </row>
    <row r="4487" spans="4:4" x14ac:dyDescent="0.3">
      <c r="D4487" s="5"/>
    </row>
    <row r="4488" spans="4:4" x14ac:dyDescent="0.3">
      <c r="D4488" s="5"/>
    </row>
    <row r="4489" spans="4:4" x14ac:dyDescent="0.3">
      <c r="D4489" s="5"/>
    </row>
    <row r="4490" spans="4:4" x14ac:dyDescent="0.3">
      <c r="D4490" s="5"/>
    </row>
    <row r="4491" spans="4:4" x14ac:dyDescent="0.3">
      <c r="D4491" s="5"/>
    </row>
    <row r="4492" spans="4:4" x14ac:dyDescent="0.3">
      <c r="D4492" s="5"/>
    </row>
    <row r="4493" spans="4:4" x14ac:dyDescent="0.3">
      <c r="D4493" s="5"/>
    </row>
    <row r="4494" spans="4:4" x14ac:dyDescent="0.3">
      <c r="D4494" s="5"/>
    </row>
    <row r="4495" spans="4:4" x14ac:dyDescent="0.3">
      <c r="D4495" s="5"/>
    </row>
    <row r="4496" spans="4:4" x14ac:dyDescent="0.3">
      <c r="D4496" s="5"/>
    </row>
    <row r="4497" spans="4:4" x14ac:dyDescent="0.3">
      <c r="D4497" s="5"/>
    </row>
    <row r="4498" spans="4:4" x14ac:dyDescent="0.3">
      <c r="D4498" s="5"/>
    </row>
    <row r="4499" spans="4:4" x14ac:dyDescent="0.3">
      <c r="D4499" s="5"/>
    </row>
    <row r="4500" spans="4:4" x14ac:dyDescent="0.3">
      <c r="D4500" s="5"/>
    </row>
    <row r="4501" spans="4:4" x14ac:dyDescent="0.3">
      <c r="D4501" s="5"/>
    </row>
    <row r="4502" spans="4:4" x14ac:dyDescent="0.3">
      <c r="D4502" s="5"/>
    </row>
    <row r="4503" spans="4:4" x14ac:dyDescent="0.3">
      <c r="D4503" s="5"/>
    </row>
    <row r="4504" spans="4:4" x14ac:dyDescent="0.3">
      <c r="D4504" s="5"/>
    </row>
    <row r="4505" spans="4:4" x14ac:dyDescent="0.3">
      <c r="D4505" s="5"/>
    </row>
    <row r="4506" spans="4:4" x14ac:dyDescent="0.3">
      <c r="D4506" s="5"/>
    </row>
    <row r="4507" spans="4:4" x14ac:dyDescent="0.3">
      <c r="D4507" s="5"/>
    </row>
    <row r="4508" spans="4:4" x14ac:dyDescent="0.3">
      <c r="D4508" s="5"/>
    </row>
    <row r="4509" spans="4:4" x14ac:dyDescent="0.3">
      <c r="D4509" s="5"/>
    </row>
    <row r="4510" spans="4:4" x14ac:dyDescent="0.3">
      <c r="D4510" s="5"/>
    </row>
    <row r="4511" spans="4:4" x14ac:dyDescent="0.3">
      <c r="D4511" s="5"/>
    </row>
    <row r="4512" spans="4:4" x14ac:dyDescent="0.3">
      <c r="D4512" s="5"/>
    </row>
    <row r="4513" spans="4:4" x14ac:dyDescent="0.3">
      <c r="D4513" s="5"/>
    </row>
    <row r="4514" spans="4:4" x14ac:dyDescent="0.3">
      <c r="D4514" s="5"/>
    </row>
    <row r="4515" spans="4:4" x14ac:dyDescent="0.3">
      <c r="D4515" s="5"/>
    </row>
    <row r="4516" spans="4:4" x14ac:dyDescent="0.3">
      <c r="D4516" s="5"/>
    </row>
    <row r="4517" spans="4:4" x14ac:dyDescent="0.3">
      <c r="D4517" s="5"/>
    </row>
    <row r="4518" spans="4:4" x14ac:dyDescent="0.3">
      <c r="D4518" s="5"/>
    </row>
    <row r="4519" spans="4:4" x14ac:dyDescent="0.3">
      <c r="D4519" s="5"/>
    </row>
    <row r="4520" spans="4:4" x14ac:dyDescent="0.3">
      <c r="D4520" s="5"/>
    </row>
    <row r="4521" spans="4:4" x14ac:dyDescent="0.3">
      <c r="D4521" s="5"/>
    </row>
    <row r="4522" spans="4:4" x14ac:dyDescent="0.3">
      <c r="D4522" s="5"/>
    </row>
    <row r="4523" spans="4:4" x14ac:dyDescent="0.3">
      <c r="D4523" s="5"/>
    </row>
    <row r="4524" spans="4:4" x14ac:dyDescent="0.3">
      <c r="D4524" s="5"/>
    </row>
    <row r="4525" spans="4:4" x14ac:dyDescent="0.3">
      <c r="D4525" s="5"/>
    </row>
    <row r="4526" spans="4:4" x14ac:dyDescent="0.3">
      <c r="D4526" s="5"/>
    </row>
    <row r="4527" spans="4:4" x14ac:dyDescent="0.3">
      <c r="D4527" s="5"/>
    </row>
    <row r="4528" spans="4:4" x14ac:dyDescent="0.3">
      <c r="D4528" s="5"/>
    </row>
    <row r="4529" spans="4:4" x14ac:dyDescent="0.3">
      <c r="D4529" s="5"/>
    </row>
    <row r="4530" spans="4:4" x14ac:dyDescent="0.3">
      <c r="D4530" s="5"/>
    </row>
    <row r="4531" spans="4:4" x14ac:dyDescent="0.3">
      <c r="D4531" s="5"/>
    </row>
    <row r="4532" spans="4:4" x14ac:dyDescent="0.3">
      <c r="D4532" s="5"/>
    </row>
    <row r="4533" spans="4:4" x14ac:dyDescent="0.3">
      <c r="D4533" s="5"/>
    </row>
    <row r="4534" spans="4:4" x14ac:dyDescent="0.3">
      <c r="D4534" s="5"/>
    </row>
    <row r="4535" spans="4:4" x14ac:dyDescent="0.3">
      <c r="D4535" s="5"/>
    </row>
    <row r="4536" spans="4:4" x14ac:dyDescent="0.3">
      <c r="D4536" s="5"/>
    </row>
    <row r="4537" spans="4:4" x14ac:dyDescent="0.3">
      <c r="D4537" s="5"/>
    </row>
    <row r="4538" spans="4:4" x14ac:dyDescent="0.3">
      <c r="D4538" s="5"/>
    </row>
    <row r="4539" spans="4:4" x14ac:dyDescent="0.3">
      <c r="D4539" s="5"/>
    </row>
    <row r="4540" spans="4:4" x14ac:dyDescent="0.3">
      <c r="D4540" s="5"/>
    </row>
    <row r="4541" spans="4:4" x14ac:dyDescent="0.3">
      <c r="D4541" s="5"/>
    </row>
    <row r="4542" spans="4:4" x14ac:dyDescent="0.3">
      <c r="D4542" s="5"/>
    </row>
    <row r="4543" spans="4:4" x14ac:dyDescent="0.3">
      <c r="D4543" s="5"/>
    </row>
    <row r="4544" spans="4:4" x14ac:dyDescent="0.3">
      <c r="D4544" s="5"/>
    </row>
    <row r="4545" spans="4:4" x14ac:dyDescent="0.3">
      <c r="D4545" s="5"/>
    </row>
    <row r="4546" spans="4:4" x14ac:dyDescent="0.3">
      <c r="D4546" s="5"/>
    </row>
    <row r="4547" spans="4:4" x14ac:dyDescent="0.3">
      <c r="D4547" s="5"/>
    </row>
    <row r="4548" spans="4:4" x14ac:dyDescent="0.3">
      <c r="D4548" s="5"/>
    </row>
    <row r="4549" spans="4:4" x14ac:dyDescent="0.3">
      <c r="D4549" s="5"/>
    </row>
    <row r="4550" spans="4:4" x14ac:dyDescent="0.3">
      <c r="D4550" s="5"/>
    </row>
    <row r="4551" spans="4:4" x14ac:dyDescent="0.3">
      <c r="D4551" s="5"/>
    </row>
    <row r="4552" spans="4:4" x14ac:dyDescent="0.3">
      <c r="D4552" s="5"/>
    </row>
    <row r="4553" spans="4:4" x14ac:dyDescent="0.3">
      <c r="D4553" s="5"/>
    </row>
    <row r="4554" spans="4:4" x14ac:dyDescent="0.3">
      <c r="D4554" s="5"/>
    </row>
    <row r="4555" spans="4:4" x14ac:dyDescent="0.3">
      <c r="D4555" s="5"/>
    </row>
    <row r="4556" spans="4:4" x14ac:dyDescent="0.3">
      <c r="D4556" s="5"/>
    </row>
    <row r="4557" spans="4:4" x14ac:dyDescent="0.3">
      <c r="D4557" s="5"/>
    </row>
    <row r="4558" spans="4:4" x14ac:dyDescent="0.3">
      <c r="D4558" s="5"/>
    </row>
    <row r="4559" spans="4:4" x14ac:dyDescent="0.3">
      <c r="D4559" s="5"/>
    </row>
    <row r="4560" spans="4:4" x14ac:dyDescent="0.3">
      <c r="D4560" s="5"/>
    </row>
    <row r="4561" spans="4:4" x14ac:dyDescent="0.3">
      <c r="D4561" s="5"/>
    </row>
    <row r="4562" spans="4:4" x14ac:dyDescent="0.3">
      <c r="D4562" s="5"/>
    </row>
    <row r="4563" spans="4:4" x14ac:dyDescent="0.3">
      <c r="D4563" s="5"/>
    </row>
    <row r="4564" spans="4:4" x14ac:dyDescent="0.3">
      <c r="D4564" s="5"/>
    </row>
    <row r="4565" spans="4:4" x14ac:dyDescent="0.3">
      <c r="D4565" s="5"/>
    </row>
    <row r="4566" spans="4:4" x14ac:dyDescent="0.3">
      <c r="D4566" s="5"/>
    </row>
    <row r="4567" spans="4:4" x14ac:dyDescent="0.3">
      <c r="D4567" s="5"/>
    </row>
    <row r="4568" spans="4:4" x14ac:dyDescent="0.3">
      <c r="D4568" s="5"/>
    </row>
    <row r="4569" spans="4:4" x14ac:dyDescent="0.3">
      <c r="D4569" s="5"/>
    </row>
    <row r="4570" spans="4:4" x14ac:dyDescent="0.3">
      <c r="D4570" s="5"/>
    </row>
    <row r="4571" spans="4:4" x14ac:dyDescent="0.3">
      <c r="D4571" s="5"/>
    </row>
    <row r="4572" spans="4:4" x14ac:dyDescent="0.3">
      <c r="D4572" s="5"/>
    </row>
    <row r="4573" spans="4:4" x14ac:dyDescent="0.3">
      <c r="D4573" s="5"/>
    </row>
    <row r="4574" spans="4:4" x14ac:dyDescent="0.3">
      <c r="D4574" s="5"/>
    </row>
    <row r="4575" spans="4:4" x14ac:dyDescent="0.3">
      <c r="D4575" s="5"/>
    </row>
    <row r="4576" spans="4:4" x14ac:dyDescent="0.3">
      <c r="D4576" s="5"/>
    </row>
    <row r="4577" spans="4:4" x14ac:dyDescent="0.3">
      <c r="D4577" s="5"/>
    </row>
    <row r="4578" spans="4:4" x14ac:dyDescent="0.3">
      <c r="D4578" s="5"/>
    </row>
    <row r="4579" spans="4:4" x14ac:dyDescent="0.3">
      <c r="D4579" s="5"/>
    </row>
    <row r="4580" spans="4:4" x14ac:dyDescent="0.3">
      <c r="D4580" s="5"/>
    </row>
    <row r="4581" spans="4:4" x14ac:dyDescent="0.3">
      <c r="D4581" s="5"/>
    </row>
    <row r="4582" spans="4:4" x14ac:dyDescent="0.3">
      <c r="D4582" s="5"/>
    </row>
    <row r="4583" spans="4:4" x14ac:dyDescent="0.3">
      <c r="D4583" s="5"/>
    </row>
    <row r="4584" spans="4:4" x14ac:dyDescent="0.3">
      <c r="D4584" s="5"/>
    </row>
    <row r="4585" spans="4:4" x14ac:dyDescent="0.3">
      <c r="D4585" s="5"/>
    </row>
    <row r="4586" spans="4:4" x14ac:dyDescent="0.3">
      <c r="D4586" s="5"/>
    </row>
    <row r="4587" spans="4:4" x14ac:dyDescent="0.3">
      <c r="D4587" s="5"/>
    </row>
    <row r="4588" spans="4:4" x14ac:dyDescent="0.3">
      <c r="D4588" s="5"/>
    </row>
    <row r="4589" spans="4:4" x14ac:dyDescent="0.3">
      <c r="D4589" s="5"/>
    </row>
    <row r="4590" spans="4:4" x14ac:dyDescent="0.3">
      <c r="D4590" s="5"/>
    </row>
    <row r="4591" spans="4:4" x14ac:dyDescent="0.3">
      <c r="D4591" s="5"/>
    </row>
    <row r="4592" spans="4:4" x14ac:dyDescent="0.3">
      <c r="D4592" s="5"/>
    </row>
    <row r="4593" spans="4:4" x14ac:dyDescent="0.3">
      <c r="D4593" s="5"/>
    </row>
    <row r="4594" spans="4:4" x14ac:dyDescent="0.3">
      <c r="D4594" s="5"/>
    </row>
    <row r="4595" spans="4:4" x14ac:dyDescent="0.3">
      <c r="D4595" s="5"/>
    </row>
    <row r="4596" spans="4:4" x14ac:dyDescent="0.3">
      <c r="D4596" s="5"/>
    </row>
    <row r="4597" spans="4:4" x14ac:dyDescent="0.3">
      <c r="D4597" s="5"/>
    </row>
    <row r="4598" spans="4:4" x14ac:dyDescent="0.3">
      <c r="D4598" s="5"/>
    </row>
    <row r="4599" spans="4:4" x14ac:dyDescent="0.3">
      <c r="D4599" s="5"/>
    </row>
    <row r="4600" spans="4:4" x14ac:dyDescent="0.3">
      <c r="D4600" s="5"/>
    </row>
    <row r="4601" spans="4:4" x14ac:dyDescent="0.3">
      <c r="D4601" s="5"/>
    </row>
    <row r="4602" spans="4:4" x14ac:dyDescent="0.3">
      <c r="D4602" s="5"/>
    </row>
    <row r="4603" spans="4:4" x14ac:dyDescent="0.3">
      <c r="D4603" s="5"/>
    </row>
    <row r="4604" spans="4:4" x14ac:dyDescent="0.3">
      <c r="D4604" s="5"/>
    </row>
    <row r="4605" spans="4:4" x14ac:dyDescent="0.3">
      <c r="D4605" s="5"/>
    </row>
    <row r="4606" spans="4:4" x14ac:dyDescent="0.3">
      <c r="D4606" s="5"/>
    </row>
    <row r="4607" spans="4:4" x14ac:dyDescent="0.3">
      <c r="D4607" s="5"/>
    </row>
    <row r="4608" spans="4:4" x14ac:dyDescent="0.3">
      <c r="D4608" s="5"/>
    </row>
    <row r="4609" spans="4:4" x14ac:dyDescent="0.3">
      <c r="D4609" s="5"/>
    </row>
    <row r="4610" spans="4:4" x14ac:dyDescent="0.3">
      <c r="D4610" s="5"/>
    </row>
    <row r="4611" spans="4:4" x14ac:dyDescent="0.3">
      <c r="D4611" s="5"/>
    </row>
    <row r="4612" spans="4:4" x14ac:dyDescent="0.3">
      <c r="D4612" s="5"/>
    </row>
    <row r="4613" spans="4:4" x14ac:dyDescent="0.3">
      <c r="D4613" s="5"/>
    </row>
    <row r="4614" spans="4:4" x14ac:dyDescent="0.3">
      <c r="D4614" s="5"/>
    </row>
    <row r="4615" spans="4:4" x14ac:dyDescent="0.3">
      <c r="D4615" s="5"/>
    </row>
    <row r="4616" spans="4:4" x14ac:dyDescent="0.3">
      <c r="D4616" s="5"/>
    </row>
    <row r="4617" spans="4:4" x14ac:dyDescent="0.3">
      <c r="D4617" s="5"/>
    </row>
    <row r="4618" spans="4:4" x14ac:dyDescent="0.3">
      <c r="D4618" s="5"/>
    </row>
    <row r="4619" spans="4:4" x14ac:dyDescent="0.3">
      <c r="D4619" s="5"/>
    </row>
    <row r="4620" spans="4:4" x14ac:dyDescent="0.3">
      <c r="D4620" s="5"/>
    </row>
    <row r="4621" spans="4:4" x14ac:dyDescent="0.3">
      <c r="D4621" s="5"/>
    </row>
    <row r="4622" spans="4:4" x14ac:dyDescent="0.3">
      <c r="D4622" s="5"/>
    </row>
    <row r="4623" spans="4:4" x14ac:dyDescent="0.3">
      <c r="D4623" s="5"/>
    </row>
    <row r="4624" spans="4:4" x14ac:dyDescent="0.3">
      <c r="D4624" s="5"/>
    </row>
    <row r="4625" spans="4:4" x14ac:dyDescent="0.3">
      <c r="D4625" s="5"/>
    </row>
    <row r="4626" spans="4:4" x14ac:dyDescent="0.3">
      <c r="D4626" s="5"/>
    </row>
    <row r="4627" spans="4:4" x14ac:dyDescent="0.3">
      <c r="D4627" s="5"/>
    </row>
    <row r="4628" spans="4:4" x14ac:dyDescent="0.3">
      <c r="D4628" s="5"/>
    </row>
    <row r="4629" spans="4:4" x14ac:dyDescent="0.3">
      <c r="D4629" s="5"/>
    </row>
    <row r="4630" spans="4:4" x14ac:dyDescent="0.3">
      <c r="D4630" s="5"/>
    </row>
    <row r="4631" spans="4:4" x14ac:dyDescent="0.3">
      <c r="D4631" s="5"/>
    </row>
    <row r="4632" spans="4:4" x14ac:dyDescent="0.3">
      <c r="D4632" s="5"/>
    </row>
    <row r="4633" spans="4:4" x14ac:dyDescent="0.3">
      <c r="D4633" s="5"/>
    </row>
    <row r="4634" spans="4:4" x14ac:dyDescent="0.3">
      <c r="D4634" s="5"/>
    </row>
    <row r="4635" spans="4:4" x14ac:dyDescent="0.3">
      <c r="D4635" s="5"/>
    </row>
    <row r="4636" spans="4:4" x14ac:dyDescent="0.3">
      <c r="D4636" s="5"/>
    </row>
    <row r="4637" spans="4:4" x14ac:dyDescent="0.3">
      <c r="D4637" s="5"/>
    </row>
    <row r="4638" spans="4:4" x14ac:dyDescent="0.3">
      <c r="D4638" s="5"/>
    </row>
    <row r="4639" spans="4:4" x14ac:dyDescent="0.3">
      <c r="D4639" s="5"/>
    </row>
    <row r="4640" spans="4:4" x14ac:dyDescent="0.3">
      <c r="D4640" s="5"/>
    </row>
    <row r="4641" spans="4:4" x14ac:dyDescent="0.3">
      <c r="D4641" s="5"/>
    </row>
    <row r="4642" spans="4:4" x14ac:dyDescent="0.3">
      <c r="D4642" s="5"/>
    </row>
    <row r="4643" spans="4:4" x14ac:dyDescent="0.3">
      <c r="D4643" s="5"/>
    </row>
    <row r="4644" spans="4:4" x14ac:dyDescent="0.3">
      <c r="D4644" s="5"/>
    </row>
    <row r="4645" spans="4:4" x14ac:dyDescent="0.3">
      <c r="D4645" s="5"/>
    </row>
    <row r="4646" spans="4:4" x14ac:dyDescent="0.3">
      <c r="D4646" s="5"/>
    </row>
    <row r="4647" spans="4:4" x14ac:dyDescent="0.3">
      <c r="D4647" s="5"/>
    </row>
    <row r="4648" spans="4:4" x14ac:dyDescent="0.3">
      <c r="D4648" s="5"/>
    </row>
    <row r="4649" spans="4:4" x14ac:dyDescent="0.3">
      <c r="D4649" s="5"/>
    </row>
    <row r="4650" spans="4:4" x14ac:dyDescent="0.3">
      <c r="D4650" s="5"/>
    </row>
    <row r="4651" spans="4:4" x14ac:dyDescent="0.3">
      <c r="D4651" s="5"/>
    </row>
    <row r="4652" spans="4:4" x14ac:dyDescent="0.3">
      <c r="D4652" s="5"/>
    </row>
    <row r="4653" spans="4:4" x14ac:dyDescent="0.3">
      <c r="D4653" s="5"/>
    </row>
    <row r="4654" spans="4:4" x14ac:dyDescent="0.3">
      <c r="D4654" s="5"/>
    </row>
    <row r="4655" spans="4:4" x14ac:dyDescent="0.3">
      <c r="D4655" s="5"/>
    </row>
    <row r="4656" spans="4:4" x14ac:dyDescent="0.3">
      <c r="D4656" s="5"/>
    </row>
    <row r="4657" spans="4:4" x14ac:dyDescent="0.3">
      <c r="D4657" s="5"/>
    </row>
    <row r="4658" spans="4:4" x14ac:dyDescent="0.3">
      <c r="D4658" s="5"/>
    </row>
    <row r="4659" spans="4:4" x14ac:dyDescent="0.3">
      <c r="D4659" s="5"/>
    </row>
    <row r="4660" spans="4:4" x14ac:dyDescent="0.3">
      <c r="D4660" s="5"/>
    </row>
    <row r="4661" spans="4:4" x14ac:dyDescent="0.3">
      <c r="D4661" s="5"/>
    </row>
    <row r="4662" spans="4:4" x14ac:dyDescent="0.3">
      <c r="D4662" s="5"/>
    </row>
    <row r="4663" spans="4:4" x14ac:dyDescent="0.3">
      <c r="D4663" s="5"/>
    </row>
    <row r="4664" spans="4:4" x14ac:dyDescent="0.3">
      <c r="D4664" s="5"/>
    </row>
    <row r="4665" spans="4:4" x14ac:dyDescent="0.3">
      <c r="D4665" s="5"/>
    </row>
    <row r="4666" spans="4:4" x14ac:dyDescent="0.3">
      <c r="D4666" s="5"/>
    </row>
    <row r="4667" spans="4:4" x14ac:dyDescent="0.3">
      <c r="D4667" s="5"/>
    </row>
    <row r="4668" spans="4:4" x14ac:dyDescent="0.3">
      <c r="D4668" s="5"/>
    </row>
    <row r="4669" spans="4:4" x14ac:dyDescent="0.3">
      <c r="D4669" s="5"/>
    </row>
    <row r="4670" spans="4:4" x14ac:dyDescent="0.3">
      <c r="D4670" s="5"/>
    </row>
    <row r="4671" spans="4:4" x14ac:dyDescent="0.3">
      <c r="D4671" s="5"/>
    </row>
    <row r="4672" spans="4:4" x14ac:dyDescent="0.3">
      <c r="D4672" s="5"/>
    </row>
    <row r="4673" spans="4:4" x14ac:dyDescent="0.3">
      <c r="D4673" s="5"/>
    </row>
    <row r="4674" spans="4:4" x14ac:dyDescent="0.3">
      <c r="D4674" s="5"/>
    </row>
    <row r="4675" spans="4:4" x14ac:dyDescent="0.3">
      <c r="D4675" s="5"/>
    </row>
    <row r="4676" spans="4:4" x14ac:dyDescent="0.3">
      <c r="D4676" s="5"/>
    </row>
    <row r="4677" spans="4:4" x14ac:dyDescent="0.3">
      <c r="D4677" s="5"/>
    </row>
    <row r="4678" spans="4:4" x14ac:dyDescent="0.3">
      <c r="D4678" s="5"/>
    </row>
    <row r="4679" spans="4:4" x14ac:dyDescent="0.3">
      <c r="D4679" s="5"/>
    </row>
    <row r="4680" spans="4:4" x14ac:dyDescent="0.3">
      <c r="D4680" s="5"/>
    </row>
    <row r="4681" spans="4:4" x14ac:dyDescent="0.3">
      <c r="D4681" s="5"/>
    </row>
    <row r="4682" spans="4:4" x14ac:dyDescent="0.3">
      <c r="D4682" s="5"/>
    </row>
    <row r="4683" spans="4:4" x14ac:dyDescent="0.3">
      <c r="D4683" s="5"/>
    </row>
    <row r="4684" spans="4:4" x14ac:dyDescent="0.3">
      <c r="D4684" s="5"/>
    </row>
    <row r="4685" spans="4:4" x14ac:dyDescent="0.3">
      <c r="D4685" s="5"/>
    </row>
    <row r="4686" spans="4:4" x14ac:dyDescent="0.3">
      <c r="D4686" s="5"/>
    </row>
    <row r="4687" spans="4:4" x14ac:dyDescent="0.3">
      <c r="D4687" s="5"/>
    </row>
    <row r="4688" spans="4:4" x14ac:dyDescent="0.3">
      <c r="D4688" s="5"/>
    </row>
  </sheetData>
  <mergeCells count="483">
    <mergeCell ref="C964:G964"/>
    <mergeCell ref="C966:G966"/>
    <mergeCell ref="C969:G969"/>
    <mergeCell ref="C970:G970"/>
    <mergeCell ref="C972:G972"/>
    <mergeCell ref="C952:G952"/>
    <mergeCell ref="C953:G953"/>
    <mergeCell ref="C955:G955"/>
    <mergeCell ref="C957:G957"/>
    <mergeCell ref="C962:G962"/>
    <mergeCell ref="C940:G940"/>
    <mergeCell ref="C942:G942"/>
    <mergeCell ref="C944:G944"/>
    <mergeCell ref="C948:G948"/>
    <mergeCell ref="C950:G950"/>
    <mergeCell ref="C932:G932"/>
    <mergeCell ref="C934:G934"/>
    <mergeCell ref="C935:G935"/>
    <mergeCell ref="C937:G937"/>
    <mergeCell ref="C938:G938"/>
    <mergeCell ref="C925:G925"/>
    <mergeCell ref="C926:G926"/>
    <mergeCell ref="C928:G928"/>
    <mergeCell ref="C929:G929"/>
    <mergeCell ref="C931:G931"/>
    <mergeCell ref="C916:G916"/>
    <mergeCell ref="C918:G918"/>
    <mergeCell ref="C919:G919"/>
    <mergeCell ref="C921:G921"/>
    <mergeCell ref="C923:G923"/>
    <mergeCell ref="C906:G906"/>
    <mergeCell ref="C908:G908"/>
    <mergeCell ref="C910:G910"/>
    <mergeCell ref="C912:G912"/>
    <mergeCell ref="C913:G913"/>
    <mergeCell ref="C896:G896"/>
    <mergeCell ref="C899:G899"/>
    <mergeCell ref="C900:G900"/>
    <mergeCell ref="C902:G902"/>
    <mergeCell ref="C904:G904"/>
    <mergeCell ref="C885:G885"/>
    <mergeCell ref="C887:G887"/>
    <mergeCell ref="C889:G889"/>
    <mergeCell ref="C892:G892"/>
    <mergeCell ref="C894:G894"/>
    <mergeCell ref="C877:G877"/>
    <mergeCell ref="C879:G879"/>
    <mergeCell ref="C880:G880"/>
    <mergeCell ref="C882:G882"/>
    <mergeCell ref="C883:G883"/>
    <mergeCell ref="C868:G868"/>
    <mergeCell ref="C869:G869"/>
    <mergeCell ref="C871:G871"/>
    <mergeCell ref="C873:G873"/>
    <mergeCell ref="C875:G875"/>
    <mergeCell ref="C858:G858"/>
    <mergeCell ref="C860:G860"/>
    <mergeCell ref="C862:G862"/>
    <mergeCell ref="C864:G864"/>
    <mergeCell ref="C866:G866"/>
    <mergeCell ref="C848:G848"/>
    <mergeCell ref="C850:G850"/>
    <mergeCell ref="C852:G852"/>
    <mergeCell ref="C854:G854"/>
    <mergeCell ref="C856:G856"/>
    <mergeCell ref="C834:G834"/>
    <mergeCell ref="C835:G835"/>
    <mergeCell ref="C837:G837"/>
    <mergeCell ref="C840:G840"/>
    <mergeCell ref="C846:G846"/>
    <mergeCell ref="C820:G820"/>
    <mergeCell ref="C822:G822"/>
    <mergeCell ref="C827:G827"/>
    <mergeCell ref="C829:G829"/>
    <mergeCell ref="C831:G831"/>
    <mergeCell ref="C809:G809"/>
    <mergeCell ref="C813:G813"/>
    <mergeCell ref="C815:G815"/>
    <mergeCell ref="C817:G817"/>
    <mergeCell ref="C818:G818"/>
    <mergeCell ref="C800:G800"/>
    <mergeCell ref="C802:G802"/>
    <mergeCell ref="C803:G803"/>
    <mergeCell ref="C805:G805"/>
    <mergeCell ref="C807:G807"/>
    <mergeCell ref="C793:G793"/>
    <mergeCell ref="C794:G794"/>
    <mergeCell ref="C796:G796"/>
    <mergeCell ref="C797:G797"/>
    <mergeCell ref="C799:G799"/>
    <mergeCell ref="C784:G784"/>
    <mergeCell ref="C786:G786"/>
    <mergeCell ref="C788:G788"/>
    <mergeCell ref="C790:G790"/>
    <mergeCell ref="C791:G791"/>
    <mergeCell ref="C775:G775"/>
    <mergeCell ref="C777:G777"/>
    <mergeCell ref="C778:G778"/>
    <mergeCell ref="C781:G781"/>
    <mergeCell ref="C783:G783"/>
    <mergeCell ref="C765:G765"/>
    <mergeCell ref="C767:G767"/>
    <mergeCell ref="C769:G769"/>
    <mergeCell ref="C771:G771"/>
    <mergeCell ref="C773:G773"/>
    <mergeCell ref="C754:G754"/>
    <mergeCell ref="C757:G757"/>
    <mergeCell ref="C759:G759"/>
    <mergeCell ref="C761:G761"/>
    <mergeCell ref="C764:G764"/>
    <mergeCell ref="C745:G745"/>
    <mergeCell ref="C747:G747"/>
    <mergeCell ref="C748:G748"/>
    <mergeCell ref="C750:G750"/>
    <mergeCell ref="C752:G752"/>
    <mergeCell ref="C736:G736"/>
    <mergeCell ref="C738:G738"/>
    <mergeCell ref="C740:G740"/>
    <mergeCell ref="C742:G742"/>
    <mergeCell ref="C744:G744"/>
    <mergeCell ref="C727:G727"/>
    <mergeCell ref="C729:G729"/>
    <mergeCell ref="C731:G731"/>
    <mergeCell ref="C733:G733"/>
    <mergeCell ref="C734:G734"/>
    <mergeCell ref="C717:G717"/>
    <mergeCell ref="C719:G719"/>
    <mergeCell ref="C721:G721"/>
    <mergeCell ref="C723:G723"/>
    <mergeCell ref="C725:G725"/>
    <mergeCell ref="C702:G702"/>
    <mergeCell ref="C705:G705"/>
    <mergeCell ref="C711:G711"/>
    <mergeCell ref="C713:G713"/>
    <mergeCell ref="C715:G715"/>
    <mergeCell ref="C692:G692"/>
    <mergeCell ref="C694:G694"/>
    <mergeCell ref="C696:G696"/>
    <mergeCell ref="C699:G699"/>
    <mergeCell ref="C700:G700"/>
    <mergeCell ref="C680:G680"/>
    <mergeCell ref="C682:G682"/>
    <mergeCell ref="C683:G683"/>
    <mergeCell ref="C685:G685"/>
    <mergeCell ref="C687:G687"/>
    <mergeCell ref="C668:G668"/>
    <mergeCell ref="C670:G670"/>
    <mergeCell ref="C672:G672"/>
    <mergeCell ref="C674:G674"/>
    <mergeCell ref="C678:G678"/>
    <mergeCell ref="C661:G661"/>
    <mergeCell ref="C662:G662"/>
    <mergeCell ref="C664:G664"/>
    <mergeCell ref="C665:G665"/>
    <mergeCell ref="C667:G667"/>
    <mergeCell ref="C653:G653"/>
    <mergeCell ref="C655:G655"/>
    <mergeCell ref="C656:G656"/>
    <mergeCell ref="C658:G658"/>
    <mergeCell ref="C659:G659"/>
    <mergeCell ref="C643:G643"/>
    <mergeCell ref="C646:G646"/>
    <mergeCell ref="C648:G648"/>
    <mergeCell ref="C649:G649"/>
    <mergeCell ref="C651:G651"/>
    <mergeCell ref="C634:G634"/>
    <mergeCell ref="C636:G636"/>
    <mergeCell ref="C638:G638"/>
    <mergeCell ref="C640:G640"/>
    <mergeCell ref="C642:G642"/>
    <mergeCell ref="C624:G624"/>
    <mergeCell ref="C626:G626"/>
    <mergeCell ref="C629:G629"/>
    <mergeCell ref="C630:G630"/>
    <mergeCell ref="C632:G632"/>
    <mergeCell ref="C613:G613"/>
    <mergeCell ref="C615:G615"/>
    <mergeCell ref="C617:G617"/>
    <mergeCell ref="C619:G619"/>
    <mergeCell ref="C622:G622"/>
    <mergeCell ref="C605:G605"/>
    <mergeCell ref="C607:G607"/>
    <mergeCell ref="C609:G609"/>
    <mergeCell ref="C610:G610"/>
    <mergeCell ref="C612:G612"/>
    <mergeCell ref="C596:G596"/>
    <mergeCell ref="C598:G598"/>
    <mergeCell ref="C599:G599"/>
    <mergeCell ref="C601:G601"/>
    <mergeCell ref="C603:G603"/>
    <mergeCell ref="C586:G586"/>
    <mergeCell ref="C588:G588"/>
    <mergeCell ref="C590:G590"/>
    <mergeCell ref="C592:G592"/>
    <mergeCell ref="C594:G594"/>
    <mergeCell ref="C576:G576"/>
    <mergeCell ref="C578:G578"/>
    <mergeCell ref="C580:G580"/>
    <mergeCell ref="C582:G582"/>
    <mergeCell ref="C584:G584"/>
    <mergeCell ref="C561:G561"/>
    <mergeCell ref="C564:G564"/>
    <mergeCell ref="C565:G565"/>
    <mergeCell ref="C567:G567"/>
    <mergeCell ref="C570:G570"/>
    <mergeCell ref="C548:G548"/>
    <mergeCell ref="C550:G550"/>
    <mergeCell ref="C552:G552"/>
    <mergeCell ref="C557:G557"/>
    <mergeCell ref="C559:G559"/>
    <mergeCell ref="C537:G537"/>
    <mergeCell ref="C539:G539"/>
    <mergeCell ref="C543:G543"/>
    <mergeCell ref="C545:G545"/>
    <mergeCell ref="C547:G547"/>
    <mergeCell ref="C529:G529"/>
    <mergeCell ref="C530:G530"/>
    <mergeCell ref="C532:G532"/>
    <mergeCell ref="C533:G533"/>
    <mergeCell ref="C535:G535"/>
    <mergeCell ref="C521:G521"/>
    <mergeCell ref="C523:G523"/>
    <mergeCell ref="C524:G524"/>
    <mergeCell ref="C526:G526"/>
    <mergeCell ref="C527:G527"/>
    <mergeCell ref="C513:G513"/>
    <mergeCell ref="C514:G514"/>
    <mergeCell ref="C516:G516"/>
    <mergeCell ref="C518:G518"/>
    <mergeCell ref="C520:G520"/>
    <mergeCell ref="C503:G503"/>
    <mergeCell ref="C505:G505"/>
    <mergeCell ref="C507:G507"/>
    <mergeCell ref="C508:G508"/>
    <mergeCell ref="C511:G511"/>
    <mergeCell ref="C494:G494"/>
    <mergeCell ref="C495:G495"/>
    <mergeCell ref="C497:G497"/>
    <mergeCell ref="C499:G499"/>
    <mergeCell ref="C501:G501"/>
    <mergeCell ref="C482:G482"/>
    <mergeCell ref="C484:G484"/>
    <mergeCell ref="C487:G487"/>
    <mergeCell ref="C489:G489"/>
    <mergeCell ref="C491:G491"/>
    <mergeCell ref="C474:G474"/>
    <mergeCell ref="C475:G475"/>
    <mergeCell ref="C477:G477"/>
    <mergeCell ref="C478:G478"/>
    <mergeCell ref="C480:G480"/>
    <mergeCell ref="C464:G464"/>
    <mergeCell ref="C466:G466"/>
    <mergeCell ref="C468:G468"/>
    <mergeCell ref="C470:G470"/>
    <mergeCell ref="C472:G472"/>
    <mergeCell ref="C455:G455"/>
    <mergeCell ref="C457:G457"/>
    <mergeCell ref="C459:G459"/>
    <mergeCell ref="C461:G461"/>
    <mergeCell ref="C463:G463"/>
    <mergeCell ref="C445:G445"/>
    <mergeCell ref="C447:G447"/>
    <mergeCell ref="C449:G449"/>
    <mergeCell ref="C451:G451"/>
    <mergeCell ref="C453:G453"/>
    <mergeCell ref="C430:G430"/>
    <mergeCell ref="C432:G432"/>
    <mergeCell ref="C435:G435"/>
    <mergeCell ref="C441:G441"/>
    <mergeCell ref="C443:G443"/>
    <mergeCell ref="C417:G417"/>
    <mergeCell ref="C422:G422"/>
    <mergeCell ref="C424:G424"/>
    <mergeCell ref="C426:G426"/>
    <mergeCell ref="C429:G429"/>
    <mergeCell ref="C408:G408"/>
    <mergeCell ref="C410:G410"/>
    <mergeCell ref="C412:G412"/>
    <mergeCell ref="C413:G413"/>
    <mergeCell ref="C415:G415"/>
    <mergeCell ref="C397:G397"/>
    <mergeCell ref="C398:G398"/>
    <mergeCell ref="C400:G400"/>
    <mergeCell ref="C402:G402"/>
    <mergeCell ref="C404:G404"/>
    <mergeCell ref="C389:G389"/>
    <mergeCell ref="C391:G391"/>
    <mergeCell ref="C392:G392"/>
    <mergeCell ref="C394:G394"/>
    <mergeCell ref="C395:G395"/>
    <mergeCell ref="C381:G381"/>
    <mergeCell ref="C383:G383"/>
    <mergeCell ref="C385:G385"/>
    <mergeCell ref="C386:G386"/>
    <mergeCell ref="C388:G388"/>
    <mergeCell ref="C372:G372"/>
    <mergeCell ref="C373:G373"/>
    <mergeCell ref="C376:G376"/>
    <mergeCell ref="C378:G378"/>
    <mergeCell ref="C379:G379"/>
    <mergeCell ref="C362:G362"/>
    <mergeCell ref="C364:G364"/>
    <mergeCell ref="C366:G366"/>
    <mergeCell ref="C368:G368"/>
    <mergeCell ref="C370:G370"/>
    <mergeCell ref="C352:G352"/>
    <mergeCell ref="C354:G354"/>
    <mergeCell ref="C356:G356"/>
    <mergeCell ref="C359:G359"/>
    <mergeCell ref="C360:G360"/>
    <mergeCell ref="C342:G342"/>
    <mergeCell ref="C343:G343"/>
    <mergeCell ref="C345:G345"/>
    <mergeCell ref="C347:G347"/>
    <mergeCell ref="C349:G349"/>
    <mergeCell ref="C333:G333"/>
    <mergeCell ref="C335:G335"/>
    <mergeCell ref="C337:G337"/>
    <mergeCell ref="C339:G339"/>
    <mergeCell ref="C340:G340"/>
    <mergeCell ref="C324:G324"/>
    <mergeCell ref="C326:G326"/>
    <mergeCell ref="C328:G328"/>
    <mergeCell ref="C329:G329"/>
    <mergeCell ref="C331:G331"/>
    <mergeCell ref="C314:G314"/>
    <mergeCell ref="C316:G316"/>
    <mergeCell ref="C318:G318"/>
    <mergeCell ref="C320:G320"/>
    <mergeCell ref="C322:G322"/>
    <mergeCell ref="C300:G300"/>
    <mergeCell ref="C306:G306"/>
    <mergeCell ref="C308:G308"/>
    <mergeCell ref="C310:G310"/>
    <mergeCell ref="C312:G312"/>
    <mergeCell ref="C289:G289"/>
    <mergeCell ref="C291:G291"/>
    <mergeCell ref="C294:G294"/>
    <mergeCell ref="C295:G295"/>
    <mergeCell ref="C297:G297"/>
    <mergeCell ref="C277:G277"/>
    <mergeCell ref="C278:G278"/>
    <mergeCell ref="C280:G280"/>
    <mergeCell ref="C282:G282"/>
    <mergeCell ref="C287:G287"/>
    <mergeCell ref="C265:G265"/>
    <mergeCell ref="C267:G267"/>
    <mergeCell ref="C269:G269"/>
    <mergeCell ref="C273:G273"/>
    <mergeCell ref="C275:G275"/>
    <mergeCell ref="C257:G257"/>
    <mergeCell ref="C259:G259"/>
    <mergeCell ref="C260:G260"/>
    <mergeCell ref="C262:G262"/>
    <mergeCell ref="C263:G263"/>
    <mergeCell ref="C250:G250"/>
    <mergeCell ref="C251:G251"/>
    <mergeCell ref="C253:G253"/>
    <mergeCell ref="C254:G254"/>
    <mergeCell ref="C256:G256"/>
    <mergeCell ref="C241:G241"/>
    <mergeCell ref="C243:G243"/>
    <mergeCell ref="C244:G244"/>
    <mergeCell ref="C246:G246"/>
    <mergeCell ref="C248:G248"/>
    <mergeCell ref="C231:G231"/>
    <mergeCell ref="C233:G233"/>
    <mergeCell ref="C235:G235"/>
    <mergeCell ref="C237:G237"/>
    <mergeCell ref="C238:G238"/>
    <mergeCell ref="C221:G221"/>
    <mergeCell ref="C224:G224"/>
    <mergeCell ref="C225:G225"/>
    <mergeCell ref="C227:G227"/>
    <mergeCell ref="C229:G229"/>
    <mergeCell ref="C210:G210"/>
    <mergeCell ref="C212:G212"/>
    <mergeCell ref="C214:G214"/>
    <mergeCell ref="C217:G217"/>
    <mergeCell ref="C219:G219"/>
    <mergeCell ref="C202:G202"/>
    <mergeCell ref="C204:G204"/>
    <mergeCell ref="C205:G205"/>
    <mergeCell ref="C207:G207"/>
    <mergeCell ref="C208:G208"/>
    <mergeCell ref="C193:G193"/>
    <mergeCell ref="C194:G194"/>
    <mergeCell ref="C196:G196"/>
    <mergeCell ref="C198:G198"/>
    <mergeCell ref="C200:G200"/>
    <mergeCell ref="C183:G183"/>
    <mergeCell ref="C185:G185"/>
    <mergeCell ref="C187:G187"/>
    <mergeCell ref="C189:G189"/>
    <mergeCell ref="C191:G191"/>
    <mergeCell ref="C173:G173"/>
    <mergeCell ref="C175:G175"/>
    <mergeCell ref="C177:G177"/>
    <mergeCell ref="C179:G179"/>
    <mergeCell ref="C181:G181"/>
    <mergeCell ref="C159:G159"/>
    <mergeCell ref="C160:G160"/>
    <mergeCell ref="C162:G162"/>
    <mergeCell ref="C165:G165"/>
    <mergeCell ref="C171:G171"/>
    <mergeCell ref="C145:G145"/>
    <mergeCell ref="C147:G147"/>
    <mergeCell ref="C152:G152"/>
    <mergeCell ref="C154:G154"/>
    <mergeCell ref="C156:G156"/>
    <mergeCell ref="C134:G134"/>
    <mergeCell ref="C138:G138"/>
    <mergeCell ref="C140:G140"/>
    <mergeCell ref="C142:G142"/>
    <mergeCell ref="C143:G143"/>
    <mergeCell ref="C125:G125"/>
    <mergeCell ref="C127:G127"/>
    <mergeCell ref="C128:G128"/>
    <mergeCell ref="C130:G130"/>
    <mergeCell ref="C132:G132"/>
    <mergeCell ref="C118:G118"/>
    <mergeCell ref="C119:G119"/>
    <mergeCell ref="C121:G121"/>
    <mergeCell ref="C122:G122"/>
    <mergeCell ref="C124:G124"/>
    <mergeCell ref="C109:G109"/>
    <mergeCell ref="C111:G111"/>
    <mergeCell ref="C113:G113"/>
    <mergeCell ref="C115:G115"/>
    <mergeCell ref="C116:G116"/>
    <mergeCell ref="C100:G100"/>
    <mergeCell ref="C102:G102"/>
    <mergeCell ref="C103:G103"/>
    <mergeCell ref="C106:G106"/>
    <mergeCell ref="C108:G108"/>
    <mergeCell ref="C90:G90"/>
    <mergeCell ref="C92:G92"/>
    <mergeCell ref="C94:G94"/>
    <mergeCell ref="C96:G96"/>
    <mergeCell ref="C98:G98"/>
    <mergeCell ref="C65:G65"/>
    <mergeCell ref="C67:G67"/>
    <mergeCell ref="C69:G69"/>
    <mergeCell ref="C79:G79"/>
    <mergeCell ref="C82:G82"/>
    <mergeCell ref="C84:G84"/>
    <mergeCell ref="C86:G86"/>
    <mergeCell ref="C89:G89"/>
    <mergeCell ref="C70:G70"/>
    <mergeCell ref="C72:G72"/>
    <mergeCell ref="C73:G73"/>
    <mergeCell ref="C75:G75"/>
    <mergeCell ref="C77:G77"/>
    <mergeCell ref="A1:G1"/>
    <mergeCell ref="C2:G2"/>
    <mergeCell ref="C3:G3"/>
    <mergeCell ref="C4:G4"/>
    <mergeCell ref="C12:G12"/>
    <mergeCell ref="C22:G22"/>
    <mergeCell ref="C15:G15"/>
    <mergeCell ref="C46:G46"/>
    <mergeCell ref="C39:G39"/>
    <mergeCell ref="C17:G17"/>
    <mergeCell ref="C19:G19"/>
    <mergeCell ref="C23:G23"/>
    <mergeCell ref="C9:G9"/>
    <mergeCell ref="C11:G11"/>
    <mergeCell ref="C14:G14"/>
    <mergeCell ref="C52:G52"/>
    <mergeCell ref="C55:G55"/>
    <mergeCell ref="C54:G54"/>
    <mergeCell ref="C58:G58"/>
    <mergeCell ref="C48:G48"/>
    <mergeCell ref="C45:G45"/>
    <mergeCell ref="C51:G51"/>
    <mergeCell ref="C25:G25"/>
    <mergeCell ref="C27:G27"/>
    <mergeCell ref="C29:G29"/>
    <mergeCell ref="C33:G33"/>
    <mergeCell ref="C49:G49"/>
    <mergeCell ref="C37:G37"/>
    <mergeCell ref="C35:G35"/>
    <mergeCell ref="C41:G41"/>
  </mergeCells>
  <pageMargins left="0.7" right="0.7" top="0.78740157499999996" bottom="0.78740157499999996" header="0.3" footer="0.3"/>
  <pageSetup scale="67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22</vt:i4>
      </vt:variant>
    </vt:vector>
  </HeadingPairs>
  <TitlesOfParts>
    <vt:vector size="32" baseType="lpstr">
      <vt:lpstr>Stavba</vt:lpstr>
      <vt:lpstr>Velín+R VELIN</vt:lpstr>
      <vt:lpstr>RA5</vt:lpstr>
      <vt:lpstr> RCH40</vt:lpstr>
      <vt:lpstr>RA2</vt:lpstr>
      <vt:lpstr>RA4</vt:lpstr>
      <vt:lpstr>RA3</vt:lpstr>
      <vt:lpstr>RVT30</vt:lpstr>
      <vt:lpstr>RT31</vt:lpstr>
      <vt:lpstr>RA10</vt:lpstr>
      <vt:lpstr>CenaCelkemBezDPH</vt:lpstr>
      <vt:lpstr>Stavba!CenaCelkemVypocet</vt:lpstr>
      <vt:lpstr>DPHSni</vt:lpstr>
      <vt:lpstr>DPHZakl</vt:lpstr>
      <vt:lpstr>Mena</vt:lpstr>
      <vt:lpstr>' RCH40'!Oblast_tisku</vt:lpstr>
      <vt:lpstr>'RA10'!Oblast_tisku</vt:lpstr>
      <vt:lpstr>'RA2'!Oblast_tisku</vt:lpstr>
      <vt:lpstr>'RA3'!Oblast_tisku</vt:lpstr>
      <vt:lpstr>'RA4'!Oblast_tisku</vt:lpstr>
      <vt:lpstr>'RA5'!Oblast_tisku</vt:lpstr>
      <vt:lpstr>'RT31'!Oblast_tisku</vt:lpstr>
      <vt:lpstr>'RVT30'!Oblast_tisku</vt:lpstr>
      <vt:lpstr>Stavba!Oblast_tisku</vt:lpstr>
      <vt:lpstr>'Velín+R VELIN'!Oblast_tisku</vt:lpstr>
      <vt:lpstr>Stavba!SazbaDPH1</vt:lpstr>
      <vt:lpstr>Stavba!SazbaDPH2</vt:lpstr>
      <vt:lpstr>ZakladDPHSni</vt:lpstr>
      <vt:lpstr>Stavba!ZakladDPHSniVypocet</vt:lpstr>
      <vt:lpstr>ZakladDPHZakl</vt:lpstr>
      <vt:lpstr>Stavba!ZakladDPHZaklVypocet</vt:lpstr>
      <vt:lpstr>Zaokrouhleni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Stehlík, Milan (RC-CZ SI RSS-EMEA S BRN)</dc:creator>
  <cp:lastModifiedBy>Mikulášek, Petr (RC-CZ SI RSS-EMEA S TS COMF)</cp:lastModifiedBy>
  <cp:lastPrinted>2023-07-10T13:44:02Z</cp:lastPrinted>
  <dcterms:created xsi:type="dcterms:W3CDTF">2022-08-01T18:55:35Z</dcterms:created>
  <dcterms:modified xsi:type="dcterms:W3CDTF">2023-07-10T13:44:15Z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d258917-277f-42cd-a3cd-14c4e9ee58bc_Enabled">
    <vt:lpwstr>true</vt:lpwstr>
  </property>
  <property fmtid="{D5CDD505-2E9C-101B-9397-08002B2CF9AE}" pid="3" name="MSIP_Label_9d258917-277f-42cd-a3cd-14c4e9ee58bc_SetDate">
    <vt:lpwstr>2023-07-10T13:33:51Z</vt:lpwstr>
  </property>
  <property fmtid="{D5CDD505-2E9C-101B-9397-08002B2CF9AE}" pid="4" name="MSIP_Label_9d258917-277f-42cd-a3cd-14c4e9ee58bc_Method">
    <vt:lpwstr>Standard</vt:lpwstr>
  </property>
  <property fmtid="{D5CDD505-2E9C-101B-9397-08002B2CF9AE}" pid="5" name="MSIP_Label_9d258917-277f-42cd-a3cd-14c4e9ee58bc_Name">
    <vt:lpwstr>restricted</vt:lpwstr>
  </property>
  <property fmtid="{D5CDD505-2E9C-101B-9397-08002B2CF9AE}" pid="6" name="MSIP_Label_9d258917-277f-42cd-a3cd-14c4e9ee58bc_SiteId">
    <vt:lpwstr>38ae3bcd-9579-4fd4-adda-b42e1495d55a</vt:lpwstr>
  </property>
  <property fmtid="{D5CDD505-2E9C-101B-9397-08002B2CF9AE}" pid="7" name="MSIP_Label_9d258917-277f-42cd-a3cd-14c4e9ee58bc_ActionId">
    <vt:lpwstr>94c3dd2c-2170-47b3-830c-3ec97411e315</vt:lpwstr>
  </property>
  <property fmtid="{D5CDD505-2E9C-101B-9397-08002B2CF9AE}" pid="8" name="MSIP_Label_9d258917-277f-42cd-a3cd-14c4e9ee58bc_ContentBits">
    <vt:lpwstr>0</vt:lpwstr>
  </property>
  <property fmtid="{D5CDD505-2E9C-101B-9397-08002B2CF9AE}" pid="9" name="Document_Confidentiality">
    <vt:lpwstr>Restricted</vt:lpwstr>
  </property>
</Properties>
</file>