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Štach\14.7 Veřejné zakázky\Zadávací řízení\Otevřené řízení\Nadlimitní\2025\ISAVUKONAZONIUM-SULFÁT\"/>
    </mc:Choice>
  </mc:AlternateContent>
  <xr:revisionPtr revIDLastSave="0" documentId="13_ncr:1_{5E41DA29-99B7-4A46-8699-DAB68389737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10" i="1" l="1"/>
  <c r="N11" i="1" s="1"/>
</calcChain>
</file>

<file path=xl/sharedStrings.xml><?xml version="1.0" encoding="utf-8"?>
<sst xmlns="http://schemas.openxmlformats.org/spreadsheetml/2006/main" count="25" uniqueCount="25">
  <si>
    <t>4 roky</t>
  </si>
  <si>
    <t>ATC</t>
  </si>
  <si>
    <t>Účinná látka</t>
  </si>
  <si>
    <t>Kód SÚKL</t>
  </si>
  <si>
    <t>Název</t>
  </si>
  <si>
    <t>Síla a léková forma</t>
  </si>
  <si>
    <t>Velikost balení</t>
  </si>
  <si>
    <t>Způsob dodání (přímo/distributor)</t>
  </si>
  <si>
    <t>Úhrada z veřejného zdravotního pojištění*</t>
  </si>
  <si>
    <t>Cena 1 balení (Kč bez DPH)</t>
  </si>
  <si>
    <t>12% DPH</t>
  </si>
  <si>
    <t>Cena 1 balení (Kč vč. DPH)</t>
  </si>
  <si>
    <t>Počet balení</t>
  </si>
  <si>
    <t>Nabídková cena za daný počet balení (Kč bez DPH)</t>
  </si>
  <si>
    <t>J02AC05</t>
  </si>
  <si>
    <t xml:space="preserve"> ISAVUKONAZONIUM-SULFÁT</t>
  </si>
  <si>
    <t>100MG CPS DUR 14</t>
  </si>
  <si>
    <t>200MG INF PLV CSL 1</t>
  </si>
  <si>
    <t>Celková nabídková cena (Kč bez DPH)</t>
  </si>
  <si>
    <t>Celková nabídková cena (Kč s DPH)</t>
  </si>
  <si>
    <t>Poznámky</t>
  </si>
  <si>
    <t>Dodavatel je povinen vyplnit všechna žlutě označená pole.</t>
  </si>
  <si>
    <t>Dodavatel není oprávněn zasahovat do jiných než žlutě označených polí.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</si>
  <si>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</si>
  <si>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     Název VZ: Léčivé přípravky s účinnou látkou ISAVUKONAZONIUM-SULFÁT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</si>
</sst>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 wrapText="1"/>
    </xf>
    <xf numFmtId="4" fontId="3" fillId="2" borderId="15" xfId="0" applyNumberFormat="1" applyFont="1" applyFill="1" applyBorder="1" applyAlignment="1">
      <alignment vertical="top" wrapText="1"/>
    </xf>
    <xf numFmtId="4" fontId="3" fillId="2" borderId="17" xfId="0" applyNumberFormat="1" applyFont="1" applyFill="1" applyBorder="1" applyAlignment="1">
      <alignment vertical="top" wrapText="1"/>
    </xf>
    <xf numFmtId="0" fontId="1" fillId="4" borderId="20" xfId="0" applyFont="1" applyFill="1" applyBorder="1"/>
    <xf numFmtId="0" fontId="3" fillId="2" borderId="20" xfId="0" applyFont="1" applyFill="1" applyBorder="1" applyAlignment="1">
      <alignment vertical="top"/>
    </xf>
    <xf numFmtId="0" fontId="3" fillId="4" borderId="20" xfId="0" applyFont="1" applyFill="1" applyBorder="1" applyAlignment="1">
      <alignment vertical="top"/>
    </xf>
    <xf numFmtId="0" fontId="3" fillId="2" borderId="20" xfId="0" applyFont="1" applyFill="1" applyBorder="1" applyAlignment="1">
      <alignment vertical="top" wrapText="1"/>
    </xf>
    <xf numFmtId="4" fontId="3" fillId="2" borderId="21" xfId="0" applyNumberFormat="1" applyFont="1" applyFill="1" applyBorder="1" applyAlignment="1">
      <alignment vertical="top" wrapText="1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6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showGridLines="0" tabSelected="1" zoomScale="98" zoomScaleNormal="98" workbookViewId="0">
      <selection activeCell="A2" sqref="A2:I2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30" t="s">
        <v>24</v>
      </c>
      <c r="B2" s="31"/>
      <c r="C2" s="31"/>
      <c r="D2" s="31"/>
      <c r="E2" s="31"/>
      <c r="F2" s="31"/>
      <c r="G2" s="31"/>
      <c r="H2" s="31"/>
      <c r="I2" s="31"/>
    </row>
    <row r="3" spans="1:15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5" x14ac:dyDescent="0.2">
      <c r="B4" s="32" t="s">
        <v>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5" ht="13.5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8" t="s">
        <v>1</v>
      </c>
      <c r="C6" s="19" t="s">
        <v>2</v>
      </c>
      <c r="D6" s="19" t="s">
        <v>3</v>
      </c>
      <c r="E6" s="19" t="s">
        <v>4</v>
      </c>
      <c r="F6" s="19" t="s">
        <v>5</v>
      </c>
      <c r="G6" s="19" t="s">
        <v>6</v>
      </c>
      <c r="H6" s="20" t="s">
        <v>7</v>
      </c>
      <c r="I6" s="20" t="s">
        <v>8</v>
      </c>
      <c r="J6" s="20" t="s">
        <v>9</v>
      </c>
      <c r="K6" s="20" t="s">
        <v>10</v>
      </c>
      <c r="L6" s="20" t="s">
        <v>11</v>
      </c>
      <c r="M6" s="20" t="s">
        <v>12</v>
      </c>
      <c r="N6" s="21" t="s">
        <v>13</v>
      </c>
      <c r="O6" s="4"/>
    </row>
    <row r="7" spans="1:15" x14ac:dyDescent="0.2">
      <c r="A7" s="3"/>
      <c r="B7" s="40" t="s">
        <v>14</v>
      </c>
      <c r="C7" s="42" t="s">
        <v>15</v>
      </c>
      <c r="D7" s="13"/>
      <c r="E7" s="13"/>
      <c r="F7" s="13"/>
      <c r="G7" s="11" t="s">
        <v>16</v>
      </c>
      <c r="H7" s="14"/>
      <c r="I7" s="14"/>
      <c r="J7" s="13"/>
      <c r="K7" s="13"/>
      <c r="L7" s="13"/>
      <c r="M7" s="12">
        <v>50</v>
      </c>
      <c r="N7" s="22">
        <f>J7*M7</f>
        <v>0</v>
      </c>
      <c r="O7" s="4"/>
    </row>
    <row r="8" spans="1:15" ht="13.5" thickBot="1" x14ac:dyDescent="0.25">
      <c r="A8" s="3"/>
      <c r="B8" s="41"/>
      <c r="C8" s="43"/>
      <c r="D8" s="23"/>
      <c r="E8" s="23"/>
      <c r="F8" s="23"/>
      <c r="G8" s="24" t="s">
        <v>17</v>
      </c>
      <c r="H8" s="25"/>
      <c r="I8" s="25"/>
      <c r="J8" s="23"/>
      <c r="K8" s="23"/>
      <c r="L8" s="23"/>
      <c r="M8" s="26">
        <v>1000</v>
      </c>
      <c r="N8" s="27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5" t="s">
        <v>18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17">
        <f>SUM(N7:N8)</f>
        <v>0</v>
      </c>
      <c r="O10" s="4"/>
    </row>
    <row r="11" spans="1:15" x14ac:dyDescent="0.2">
      <c r="A11" s="3"/>
      <c r="B11" s="35" t="s">
        <v>19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17">
        <f>N10+(N10*0.12)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32" t="s">
        <v>20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4"/>
      <c r="O13" s="4"/>
    </row>
    <row r="14" spans="1:15" x14ac:dyDescent="0.2">
      <c r="A14" s="3"/>
      <c r="B14" s="37" t="s">
        <v>21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9"/>
      <c r="O14" s="4"/>
    </row>
    <row r="15" spans="1:15" ht="15" x14ac:dyDescent="0.25">
      <c r="A15" s="3"/>
      <c r="B15" s="37" t="s">
        <v>22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7"/>
      <c r="O15" s="4"/>
    </row>
    <row r="16" spans="1:15" x14ac:dyDescent="0.2">
      <c r="A16" s="3"/>
      <c r="B16" s="37" t="s">
        <v>23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9"/>
      <c r="O16" s="4"/>
    </row>
    <row r="17" spans="1:14" x14ac:dyDescent="0.2">
      <c r="B17" s="5"/>
      <c r="C17" s="5"/>
      <c r="D17" s="5"/>
      <c r="E17" s="5"/>
      <c r="F17" s="5"/>
      <c r="G17" s="6"/>
      <c r="H17" s="6"/>
      <c r="I17" s="6"/>
      <c r="J17" s="6"/>
      <c r="K17" s="6"/>
      <c r="L17" s="6"/>
      <c r="M17" s="6"/>
      <c r="N17" s="9"/>
    </row>
    <row r="18" spans="1:14" x14ac:dyDescent="0.2">
      <c r="A18" s="3"/>
      <c r="B18" s="28"/>
      <c r="C18" s="15"/>
      <c r="D18" s="15"/>
      <c r="E18" s="15"/>
      <c r="F18" s="15"/>
      <c r="G18" s="4"/>
    </row>
    <row r="19" spans="1:14" ht="15" x14ac:dyDescent="0.25">
      <c r="A19" s="3"/>
      <c r="B19" s="15"/>
      <c r="C19" s="15"/>
      <c r="D19" s="44"/>
      <c r="E19" s="45"/>
      <c r="F19" s="45"/>
      <c r="G19" s="4"/>
    </row>
    <row r="20" spans="1:14" ht="15" x14ac:dyDescent="0.25">
      <c r="A20" s="3"/>
      <c r="B20" s="15"/>
      <c r="C20" s="15"/>
      <c r="D20" s="44"/>
      <c r="E20" s="45"/>
      <c r="F20" s="45"/>
      <c r="G20" s="4"/>
    </row>
    <row r="21" spans="1:14" ht="15" x14ac:dyDescent="0.25">
      <c r="A21" s="3"/>
      <c r="B21" s="15"/>
      <c r="C21" s="15"/>
      <c r="D21" s="44"/>
      <c r="E21" s="45"/>
      <c r="F21" s="45"/>
      <c r="G21" s="4"/>
    </row>
    <row r="22" spans="1:14" ht="15" x14ac:dyDescent="0.25">
      <c r="A22" s="3"/>
      <c r="B22" s="15"/>
      <c r="C22" s="15"/>
      <c r="D22" s="44"/>
      <c r="E22" s="45"/>
      <c r="F22" s="45"/>
      <c r="G22" s="4"/>
    </row>
    <row r="23" spans="1:14" x14ac:dyDescent="0.2">
      <c r="A23" s="3"/>
      <c r="B23" s="15"/>
      <c r="C23" s="15"/>
      <c r="D23" s="44"/>
      <c r="E23" s="44"/>
      <c r="F23" s="44"/>
      <c r="G23" s="4"/>
    </row>
    <row r="24" spans="1:14" x14ac:dyDescent="0.2">
      <c r="A24" s="3"/>
      <c r="B24" s="15"/>
      <c r="C24" s="15"/>
      <c r="D24" s="44"/>
      <c r="E24" s="44"/>
      <c r="F24" s="44"/>
      <c r="G24" s="4"/>
    </row>
    <row r="25" spans="1:14" x14ac:dyDescent="0.2">
      <c r="A25" s="3"/>
      <c r="B25" s="15"/>
      <c r="C25" s="15"/>
      <c r="D25" s="44"/>
      <c r="E25" s="44"/>
      <c r="F25" s="44"/>
      <c r="G25" s="4"/>
    </row>
    <row r="26" spans="1:14" x14ac:dyDescent="0.2">
      <c r="A26" s="3"/>
      <c r="B26" s="15"/>
      <c r="C26" s="15"/>
      <c r="D26" s="29"/>
      <c r="E26" s="29"/>
      <c r="F26" s="29"/>
      <c r="G26" s="4"/>
    </row>
    <row r="27" spans="1:14" x14ac:dyDescent="0.2">
      <c r="A27" s="3"/>
      <c r="B27" s="15"/>
      <c r="C27" s="15"/>
      <c r="D27" s="44"/>
      <c r="E27" s="44"/>
      <c r="F27" s="44"/>
      <c r="G27" s="4"/>
    </row>
    <row r="28" spans="1:14" x14ac:dyDescent="0.2">
      <c r="B28" s="6"/>
      <c r="C28" s="6"/>
      <c r="D28" s="6"/>
      <c r="E28" s="6"/>
      <c r="F28" s="6"/>
    </row>
  </sheetData>
  <mergeCells count="18">
    <mergeCell ref="D23:F23"/>
    <mergeCell ref="D21:F21"/>
    <mergeCell ref="D25:F25"/>
    <mergeCell ref="D27:F27"/>
    <mergeCell ref="B15:N15"/>
    <mergeCell ref="B16:N16"/>
    <mergeCell ref="D24:F24"/>
    <mergeCell ref="D19:F19"/>
    <mergeCell ref="D20:F20"/>
    <mergeCell ref="D22:F22"/>
    <mergeCell ref="A2:I2"/>
    <mergeCell ref="B4:N4"/>
    <mergeCell ref="B10:M10"/>
    <mergeCell ref="B13:N13"/>
    <mergeCell ref="B14:N14"/>
    <mergeCell ref="B7:B8"/>
    <mergeCell ref="C7:C8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Manager/>
  <Company>Masaryk Memorial Cancer Institute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Hájíček</dc:creator>
  <cp:keywords/>
  <dc:description/>
  <cp:lastModifiedBy>Štach Jiří</cp:lastModifiedBy>
  <cp:revision/>
  <dcterms:created xsi:type="dcterms:W3CDTF">2016-10-25T07:22:38Z</dcterms:created>
  <dcterms:modified xsi:type="dcterms:W3CDTF">2025-09-26T12:48:46Z</dcterms:modified>
  <cp:category/>
  <cp:contentStatus/>
</cp:coreProperties>
</file>