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N:\OPV\Štěpánová\14.7. Veřejné zakázky\Typ VZ\Otevřené řízení\Nadlimitní\Dodávka ekonomického informačního systému na platformě MD 365 BC\PTK\PTK - Teams k 5.12. pred vyhlasenim PTK\"/>
    </mc:Choice>
  </mc:AlternateContent>
  <xr:revisionPtr revIDLastSave="0" documentId="13_ncr:1_{815DA3E1-B7A4-4339-A75E-7E1CCA12EFB8}" xr6:coauthVersionLast="47" xr6:coauthVersionMax="47" xr10:uidLastSave="{00000000-0000-0000-0000-000000000000}"/>
  <bookViews>
    <workbookView xWindow="2865" yWindow="345" windowWidth="22830" windowHeight="15135" xr2:uid="{00000000-000D-0000-FFFF-FFFF00000000}"/>
  </bookViews>
  <sheets>
    <sheet name="List1" sheetId="1" r:id="rId1"/>
  </sheets>
  <definedNames>
    <definedName name="_xlnm.Print_Area" localSheetId="0">List1!$B$1:$G$30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D21" i="1"/>
  <c r="D8" i="1"/>
  <c r="D9" i="1"/>
  <c r="D10" i="1"/>
  <c r="D11" i="1"/>
  <c r="D12" i="1"/>
  <c r="D13" i="1"/>
  <c r="D14" i="1"/>
  <c r="D15" i="1"/>
  <c r="D16" i="1"/>
  <c r="D17" i="1"/>
  <c r="D18" i="1"/>
  <c r="D30" i="1" l="1"/>
  <c r="E9" i="1"/>
  <c r="E10" i="1"/>
  <c r="E11" i="1"/>
  <c r="E12" i="1"/>
  <c r="E13" i="1"/>
  <c r="E14" i="1"/>
  <c r="E15" i="1"/>
  <c r="E16" i="1"/>
  <c r="E17" i="1"/>
  <c r="E18" i="1"/>
  <c r="E8" i="1"/>
  <c r="E29" i="1" l="1"/>
  <c r="D29" i="1"/>
  <c r="E27" i="1"/>
  <c r="D27" i="1"/>
  <c r="F26" i="1"/>
  <c r="G26" i="1" s="1"/>
  <c r="F28" i="1"/>
  <c r="G28" i="1" s="1"/>
  <c r="E25" i="1"/>
  <c r="D25" i="1"/>
  <c r="E23" i="1"/>
  <c r="E21" i="1"/>
  <c r="F29" i="1" l="1"/>
  <c r="G29" i="1" s="1"/>
  <c r="F27" i="1"/>
  <c r="G27" i="1" s="1"/>
  <c r="F21" i="1" l="1"/>
  <c r="F22" i="1"/>
  <c r="F23" i="1"/>
  <c r="F24" i="1"/>
  <c r="F25" i="1"/>
  <c r="F20" i="1"/>
  <c r="G20" i="1" l="1"/>
  <c r="G22" i="1"/>
  <c r="G23" i="1" l="1"/>
  <c r="G21" i="1"/>
  <c r="G24" i="1" l="1"/>
  <c r="G25" i="1" l="1"/>
  <c r="F17" i="1"/>
  <c r="F13" i="1"/>
  <c r="F18" i="1"/>
  <c r="F10" i="1"/>
  <c r="F14" i="1"/>
  <c r="G14" i="1" s="1"/>
  <c r="F11" i="1"/>
  <c r="F16" i="1"/>
  <c r="F12" i="1"/>
  <c r="F8" i="1"/>
  <c r="G8" i="1" s="1"/>
  <c r="G18" i="1" l="1"/>
  <c r="G10" i="1"/>
  <c r="G13" i="1"/>
  <c r="G11" i="1"/>
  <c r="G17" i="1"/>
  <c r="G16" i="1"/>
  <c r="F9" i="1"/>
  <c r="G9" i="1" s="1"/>
  <c r="F15" i="1"/>
  <c r="G15" i="1" s="1"/>
  <c r="G12" i="1"/>
  <c r="F19" i="1" l="1"/>
  <c r="F30" i="1" s="1"/>
  <c r="G30" i="1" l="1"/>
  <c r="G19" i="1"/>
</calcChain>
</file>

<file path=xl/sharedStrings.xml><?xml version="1.0" encoding="utf-8"?>
<sst xmlns="http://schemas.openxmlformats.org/spreadsheetml/2006/main" count="34" uniqueCount="34">
  <si>
    <t>Příloha č. 7 zadávací dokumentace</t>
  </si>
  <si>
    <t>Tabulka pro výpočet nabídkové ceny</t>
  </si>
  <si>
    <t>Účastník zadávacího řízení je oprávněn a současně povinen vyplnit žlutě podbarvená pole. Do ostatních polí nesmí účastník zadávacího řízení zasahovat. Žlutě podbarvená pole jsou předformátována. Nabídková cena se spočte automaticky.</t>
  </si>
  <si>
    <t>Č. řádku</t>
  </si>
  <si>
    <t>Položka</t>
  </si>
  <si>
    <t>Cena bez DPH v Kč</t>
  </si>
  <si>
    <t>Sazba DPH v %</t>
  </si>
  <si>
    <t>Výše DPH v Kč</t>
  </si>
  <si>
    <t>Cena včetně DPH v Kč</t>
  </si>
  <si>
    <t>Podíl z celkové Ceny plnění</t>
  </si>
  <si>
    <t>Cena za fakturační milník A</t>
  </si>
  <si>
    <t>Cena za fakturační milník B</t>
  </si>
  <si>
    <t>Cena za fakturační milník C</t>
  </si>
  <si>
    <t>Cena za fakturační milník D</t>
  </si>
  <si>
    <t>Cena za fakturační milník E</t>
  </si>
  <si>
    <t>Cena za fakturační milník F</t>
  </si>
  <si>
    <t>Cena za fakturační milník G</t>
  </si>
  <si>
    <t>Cena za fakturační milník H</t>
  </si>
  <si>
    <t>Cena za fakturační milník J</t>
  </si>
  <si>
    <t>Cena za fakturační milník K</t>
  </si>
  <si>
    <t>Cena za fakturační milník L</t>
  </si>
  <si>
    <t>Celková Cena plnění, tj. součet údajů v řádcích 1 až 11 včetně</t>
  </si>
  <si>
    <r>
      <t xml:space="preserve">Cena za 1 měsíc poskytování všech Paušálních Služeb </t>
    </r>
    <r>
      <rPr>
        <b/>
        <u/>
        <sz val="11"/>
        <color theme="1"/>
        <rFont val="Arial"/>
        <family val="2"/>
        <charset val="238"/>
      </rPr>
      <t>pro první vlnu implementace</t>
    </r>
  </si>
  <si>
    <r>
      <t xml:space="preserve">Cena za </t>
    </r>
    <r>
      <rPr>
        <b/>
        <u/>
        <sz val="11"/>
        <color theme="1"/>
        <rFont val="Arial"/>
        <family val="2"/>
        <charset val="238"/>
      </rPr>
      <t>10</t>
    </r>
    <r>
      <rPr>
        <sz val="11"/>
        <color theme="1"/>
        <rFont val="Arial"/>
        <family val="2"/>
        <charset val="238"/>
      </rPr>
      <t xml:space="preserve"> měsíců poskytování všech Paušálních Služeb </t>
    </r>
    <r>
      <rPr>
        <b/>
        <u/>
        <sz val="11"/>
        <color theme="1"/>
        <rFont val="Arial"/>
        <family val="2"/>
        <charset val="238"/>
      </rPr>
      <t>pro první vlnu implementace</t>
    </r>
  </si>
  <si>
    <r>
      <t xml:space="preserve">Cena za 1 měsíc poskytování všech Paušálních Služeb </t>
    </r>
    <r>
      <rPr>
        <b/>
        <u/>
        <sz val="11"/>
        <color theme="1"/>
        <rFont val="Arial"/>
        <family val="2"/>
        <charset val="238"/>
      </rPr>
      <t>pro obě vlny implementace</t>
    </r>
  </si>
  <si>
    <r>
      <t xml:space="preserve">Cena za </t>
    </r>
    <r>
      <rPr>
        <b/>
        <u/>
        <sz val="11"/>
        <color theme="1"/>
        <rFont val="Arial"/>
        <family val="2"/>
        <charset val="238"/>
      </rPr>
      <t>40</t>
    </r>
    <r>
      <rPr>
        <sz val="11"/>
        <color theme="1"/>
        <rFont val="Arial"/>
        <family val="2"/>
        <charset val="238"/>
      </rPr>
      <t xml:space="preserve"> měsíců poskytování všech Paušálních Služeb </t>
    </r>
    <r>
      <rPr>
        <b/>
        <u/>
        <sz val="11"/>
        <color theme="1"/>
        <rFont val="Arial"/>
        <family val="2"/>
        <charset val="238"/>
      </rPr>
      <t>pro obě vlny implementace</t>
    </r>
  </si>
  <si>
    <t>Cena za 1 člověkohodinu poskytování kterékoli Ad-hoc Služby</t>
  </si>
  <si>
    <r>
      <t xml:space="preserve">Cena za </t>
    </r>
    <r>
      <rPr>
        <b/>
        <u/>
        <sz val="11"/>
        <color theme="1"/>
        <rFont val="Arial"/>
        <family val="2"/>
        <charset val="238"/>
      </rPr>
      <t>800</t>
    </r>
    <r>
      <rPr>
        <sz val="11"/>
        <color theme="1"/>
        <rFont val="Arial"/>
        <family val="2"/>
        <charset val="238"/>
      </rPr>
      <t xml:space="preserve"> člověkohodin poskytování Ad-hoc Služeb</t>
    </r>
  </si>
  <si>
    <r>
      <t xml:space="preserve">Zvýšení kterékoli ceny za poskytování Paušálních Služeb z důvodu nárůstu limitu počtu registrovaných uživatelů nebo nárůstu limitu současně pracujících uživatelů </t>
    </r>
    <r>
      <rPr>
        <b/>
        <u/>
        <sz val="11"/>
        <color theme="1"/>
        <rFont val="Arial"/>
        <family val="2"/>
        <charset val="238"/>
      </rPr>
      <t>o 1 osobu</t>
    </r>
    <r>
      <rPr>
        <sz val="11"/>
        <color theme="1"/>
        <rFont val="Arial"/>
        <family val="2"/>
        <charset val="238"/>
      </rPr>
      <t xml:space="preserve"> (tato jednotková cena se použije rovněž k výpočtu snížení příslušné ceny za poskytování Paušálních Služeb v případě, že se smluvní strany dohodnou na snížení limitu počtu registrovaných uživatelů nebo limitu počtu současně pracujících uživatelů)</t>
    </r>
  </si>
  <si>
    <r>
      <t xml:space="preserve">Zvýšení kterékoli ceny za poskytování Paušálních Služeb z důvodu nárůstu limitu počtu registrovaných uživatelů nebo nárůstu limitu současně pracujících uživatelů </t>
    </r>
    <r>
      <rPr>
        <b/>
        <u/>
        <sz val="11"/>
        <color theme="1"/>
        <rFont val="Arial"/>
        <family val="2"/>
        <charset val="238"/>
      </rPr>
      <t>o 100 osob</t>
    </r>
  </si>
  <si>
    <r>
      <t xml:space="preserve">Zvýšení kterékoli ceny za poskytování Paušálních Služeb z důvodu nárůstu počtu připojených Zařízení </t>
    </r>
    <r>
      <rPr>
        <b/>
        <u/>
        <sz val="11"/>
        <color theme="1"/>
        <rFont val="Arial"/>
        <family val="2"/>
        <charset val="238"/>
      </rPr>
      <t>o 1 Zařízení</t>
    </r>
    <r>
      <rPr>
        <sz val="11"/>
        <color theme="1"/>
        <rFont val="Arial"/>
        <family val="2"/>
        <charset val="238"/>
      </rPr>
      <t xml:space="preserve"> (tato jednotková cena se použije rovněž k výpočtu snížení příslušné ceny za poskytování Paušálních Služeb v případě, že za podmínek smlouvy dojde ke snížení počtu připojených Zařízení)</t>
    </r>
  </si>
  <si>
    <r>
      <t xml:space="preserve">Zvýšení kterékoli ceny za poskytování Paušálních Služeb z důvodu nárůstu počtu připojených Zařízení </t>
    </r>
    <r>
      <rPr>
        <b/>
        <u/>
        <sz val="11"/>
        <color theme="1"/>
        <rFont val="Arial"/>
        <family val="2"/>
        <charset val="238"/>
      </rPr>
      <t>o 50 Zařízení</t>
    </r>
  </si>
  <si>
    <t>XXX</t>
  </si>
  <si>
    <t>Nabídková cena, tj. součet údajů v řádcích 12, 14, 16, 18, 20 a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</si>
</sst>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.00\ _K_č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9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165" fontId="2" fillId="4" borderId="1" xfId="0" applyNumberFormat="1" applyFont="1" applyFill="1" applyBorder="1" applyAlignment="1">
      <alignment horizontal="right" vertical="center" wrapText="1"/>
    </xf>
    <xf numFmtId="164" fontId="2" fillId="4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/>
    </xf>
    <xf numFmtId="165" fontId="1" fillId="0" borderId="1" xfId="0" applyNumberFormat="1" applyFont="1" applyBorder="1" applyAlignment="1">
      <alignment horizontal="right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/>
    </xf>
    <xf numFmtId="9" fontId="5" fillId="0" borderId="1" xfId="0" applyNumberFormat="1" applyFont="1" applyBorder="1"/>
    <xf numFmtId="0" fontId="5" fillId="0" borderId="1" xfId="0" applyFont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0"/>
  <sheetViews>
    <sheetView tabSelected="1" workbookViewId="0">
      <selection activeCell="D23" sqref="D23"/>
    </sheetView>
  </sheetViews>
  <sheetFormatPr defaultRowHeight="15" x14ac:dyDescent="0.25"/>
  <cols>
    <col min="2" max="2" width="13.5703125" customWidth="1"/>
    <col min="3" max="3" width="41.85546875" customWidth="1"/>
    <col min="4" max="4" width="21.42578125" customWidth="1"/>
    <col min="5" max="5" width="18.28515625" customWidth="1"/>
    <col min="6" max="7" width="17.42578125" customWidth="1"/>
    <col min="8" max="8" width="16.7109375" customWidth="1"/>
  </cols>
  <sheetData>
    <row r="1" spans="1:8" x14ac:dyDescent="0.25">
      <c r="B1" s="20" t="s">
        <v>0</v>
      </c>
      <c r="C1" s="20"/>
      <c r="D1" s="20"/>
      <c r="E1" s="20"/>
      <c r="F1" s="20"/>
      <c r="G1" s="20"/>
    </row>
    <row r="2" spans="1:8" x14ac:dyDescent="0.25">
      <c r="B2" s="7"/>
      <c r="C2" s="7"/>
      <c r="D2" s="7"/>
      <c r="E2" s="7"/>
      <c r="F2" s="7"/>
      <c r="G2" s="7"/>
    </row>
    <row r="3" spans="1:8" x14ac:dyDescent="0.25">
      <c r="B3" s="20" t="s">
        <v>1</v>
      </c>
      <c r="C3" s="20"/>
      <c r="D3" s="20"/>
      <c r="E3" s="20"/>
      <c r="F3" s="20"/>
      <c r="G3" s="20"/>
    </row>
    <row r="4" spans="1:8" x14ac:dyDescent="0.25">
      <c r="B4" s="8"/>
      <c r="C4" s="8"/>
      <c r="D4" s="8"/>
      <c r="E4" s="8"/>
      <c r="F4" s="8"/>
      <c r="G4" s="8"/>
    </row>
    <row r="5" spans="1:8" ht="32.25" customHeight="1" x14ac:dyDescent="0.25">
      <c r="A5" s="13"/>
      <c r="B5" s="21" t="s">
        <v>2</v>
      </c>
      <c r="C5" s="21"/>
      <c r="D5" s="21"/>
      <c r="E5" s="21"/>
      <c r="F5" s="21"/>
      <c r="G5" s="21"/>
    </row>
    <row r="7" spans="1:8" ht="47.25" x14ac:dyDescent="0.25">
      <c r="B7" s="6" t="s">
        <v>3</v>
      </c>
      <c r="C7" s="6" t="s">
        <v>4</v>
      </c>
      <c r="D7" s="6" t="s">
        <v>5</v>
      </c>
      <c r="E7" s="6" t="s">
        <v>6</v>
      </c>
      <c r="F7" s="6" t="s">
        <v>7</v>
      </c>
      <c r="G7" s="6" t="s">
        <v>8</v>
      </c>
      <c r="H7" s="16" t="s">
        <v>9</v>
      </c>
    </row>
    <row r="8" spans="1:8" ht="15.75" x14ac:dyDescent="0.25">
      <c r="B8" s="1">
        <v>1</v>
      </c>
      <c r="C8" s="2" t="s">
        <v>10</v>
      </c>
      <c r="D8" s="14">
        <f>$D$19*H8</f>
        <v>0</v>
      </c>
      <c r="E8" s="15">
        <f>E$19</f>
        <v>0.21</v>
      </c>
      <c r="F8" s="3">
        <f>D8*E8</f>
        <v>0</v>
      </c>
      <c r="G8" s="3">
        <f>D8+F8</f>
        <v>0</v>
      </c>
      <c r="H8" s="17">
        <v>0.05</v>
      </c>
    </row>
    <row r="9" spans="1:8" ht="15.75" x14ac:dyDescent="0.25">
      <c r="B9" s="1">
        <v>2</v>
      </c>
      <c r="C9" s="2" t="s">
        <v>11</v>
      </c>
      <c r="D9" s="14">
        <f t="shared" ref="D9:D18" si="0">$D$19*H9</f>
        <v>0</v>
      </c>
      <c r="E9" s="15">
        <f t="shared" ref="E9:E18" si="1">E$19</f>
        <v>0.21</v>
      </c>
      <c r="F9" s="3">
        <f t="shared" ref="F9:F18" si="2">D9*E9</f>
        <v>0</v>
      </c>
      <c r="G9" s="3">
        <f t="shared" ref="G9:G30" si="3">D9+F9</f>
        <v>0</v>
      </c>
      <c r="H9" s="17">
        <v>0.1</v>
      </c>
    </row>
    <row r="10" spans="1:8" ht="15.75" x14ac:dyDescent="0.25">
      <c r="B10" s="1">
        <v>3</v>
      </c>
      <c r="C10" s="2" t="s">
        <v>12</v>
      </c>
      <c r="D10" s="14">
        <f t="shared" si="0"/>
        <v>0</v>
      </c>
      <c r="E10" s="15">
        <f t="shared" si="1"/>
        <v>0.21</v>
      </c>
      <c r="F10" s="3">
        <f t="shared" si="2"/>
        <v>0</v>
      </c>
      <c r="G10" s="3">
        <f t="shared" si="3"/>
        <v>0</v>
      </c>
      <c r="H10" s="17">
        <v>0.15</v>
      </c>
    </row>
    <row r="11" spans="1:8" ht="15.75" x14ac:dyDescent="0.25">
      <c r="B11" s="1">
        <v>4</v>
      </c>
      <c r="C11" s="2" t="s">
        <v>13</v>
      </c>
      <c r="D11" s="14">
        <f t="shared" si="0"/>
        <v>0</v>
      </c>
      <c r="E11" s="15">
        <f t="shared" si="1"/>
        <v>0.21</v>
      </c>
      <c r="F11" s="3">
        <f t="shared" si="2"/>
        <v>0</v>
      </c>
      <c r="G11" s="3">
        <f t="shared" si="3"/>
        <v>0</v>
      </c>
      <c r="H11" s="17">
        <v>0.15</v>
      </c>
    </row>
    <row r="12" spans="1:8" ht="15.75" x14ac:dyDescent="0.25">
      <c r="B12" s="1">
        <v>5</v>
      </c>
      <c r="C12" s="2" t="s">
        <v>14</v>
      </c>
      <c r="D12" s="14">
        <f t="shared" si="0"/>
        <v>0</v>
      </c>
      <c r="E12" s="15">
        <f t="shared" si="1"/>
        <v>0.21</v>
      </c>
      <c r="F12" s="3">
        <f t="shared" si="2"/>
        <v>0</v>
      </c>
      <c r="G12" s="3">
        <f t="shared" si="3"/>
        <v>0</v>
      </c>
      <c r="H12" s="17">
        <v>0.15</v>
      </c>
    </row>
    <row r="13" spans="1:8" ht="15.75" x14ac:dyDescent="0.25">
      <c r="B13" s="1">
        <v>6</v>
      </c>
      <c r="C13" s="2" t="s">
        <v>15</v>
      </c>
      <c r="D13" s="14">
        <f t="shared" si="0"/>
        <v>0</v>
      </c>
      <c r="E13" s="15">
        <f t="shared" si="1"/>
        <v>0.21</v>
      </c>
      <c r="F13" s="3">
        <f t="shared" si="2"/>
        <v>0</v>
      </c>
      <c r="G13" s="3">
        <f t="shared" si="3"/>
        <v>0</v>
      </c>
      <c r="H13" s="17">
        <v>0.05</v>
      </c>
    </row>
    <row r="14" spans="1:8" ht="15.75" x14ac:dyDescent="0.25">
      <c r="B14" s="1">
        <v>7</v>
      </c>
      <c r="C14" s="2" t="s">
        <v>16</v>
      </c>
      <c r="D14" s="14">
        <f t="shared" si="0"/>
        <v>0</v>
      </c>
      <c r="E14" s="15">
        <f t="shared" si="1"/>
        <v>0.21</v>
      </c>
      <c r="F14" s="3">
        <f t="shared" si="2"/>
        <v>0</v>
      </c>
      <c r="G14" s="3">
        <f t="shared" si="3"/>
        <v>0</v>
      </c>
      <c r="H14" s="17">
        <v>0.05</v>
      </c>
    </row>
    <row r="15" spans="1:8" ht="15.75" x14ac:dyDescent="0.25">
      <c r="B15" s="1">
        <v>8</v>
      </c>
      <c r="C15" s="2" t="s">
        <v>17</v>
      </c>
      <c r="D15" s="14">
        <f t="shared" si="0"/>
        <v>0</v>
      </c>
      <c r="E15" s="15">
        <f t="shared" si="1"/>
        <v>0.21</v>
      </c>
      <c r="F15" s="3">
        <f t="shared" ref="F15" si="4">D15*E15</f>
        <v>0</v>
      </c>
      <c r="G15" s="3">
        <f t="shared" ref="G15" si="5">D15+F15</f>
        <v>0</v>
      </c>
      <c r="H15" s="17">
        <v>0.1</v>
      </c>
    </row>
    <row r="16" spans="1:8" ht="15.75" x14ac:dyDescent="0.25">
      <c r="B16" s="1">
        <v>9</v>
      </c>
      <c r="C16" s="2" t="s">
        <v>18</v>
      </c>
      <c r="D16" s="14">
        <f t="shared" si="0"/>
        <v>0</v>
      </c>
      <c r="E16" s="15">
        <f t="shared" si="1"/>
        <v>0.21</v>
      </c>
      <c r="F16" s="3">
        <f t="shared" si="2"/>
        <v>0</v>
      </c>
      <c r="G16" s="3">
        <f t="shared" si="3"/>
        <v>0</v>
      </c>
      <c r="H16" s="17">
        <v>0.1</v>
      </c>
    </row>
    <row r="17" spans="2:8" ht="15.75" x14ac:dyDescent="0.25">
      <c r="B17" s="1">
        <v>10</v>
      </c>
      <c r="C17" s="2" t="s">
        <v>19</v>
      </c>
      <c r="D17" s="14">
        <f t="shared" si="0"/>
        <v>0</v>
      </c>
      <c r="E17" s="15">
        <f t="shared" si="1"/>
        <v>0.21</v>
      </c>
      <c r="F17" s="3">
        <f t="shared" si="2"/>
        <v>0</v>
      </c>
      <c r="G17" s="3">
        <f t="shared" si="3"/>
        <v>0</v>
      </c>
      <c r="H17" s="17">
        <v>0.05</v>
      </c>
    </row>
    <row r="18" spans="2:8" ht="15.75" x14ac:dyDescent="0.25">
      <c r="B18" s="1">
        <v>11</v>
      </c>
      <c r="C18" s="2" t="s">
        <v>20</v>
      </c>
      <c r="D18" s="14">
        <f t="shared" si="0"/>
        <v>0</v>
      </c>
      <c r="E18" s="15">
        <f t="shared" si="1"/>
        <v>0.21</v>
      </c>
      <c r="F18" s="3">
        <f t="shared" si="2"/>
        <v>0</v>
      </c>
      <c r="G18" s="3">
        <f t="shared" si="3"/>
        <v>0</v>
      </c>
      <c r="H18" s="17">
        <v>0.05</v>
      </c>
    </row>
    <row r="19" spans="2:8" ht="28.5" x14ac:dyDescent="0.25">
      <c r="B19" s="1">
        <v>12</v>
      </c>
      <c r="C19" s="2" t="s">
        <v>21</v>
      </c>
      <c r="D19" s="4"/>
      <c r="E19" s="5">
        <v>0.21</v>
      </c>
      <c r="F19" s="3">
        <f>SUM(F8:F18)</f>
        <v>0</v>
      </c>
      <c r="G19" s="3">
        <f t="shared" si="3"/>
        <v>0</v>
      </c>
      <c r="H19" s="18"/>
    </row>
    <row r="20" spans="2:8" ht="44.25" x14ac:dyDescent="0.25">
      <c r="B20" s="1">
        <v>13</v>
      </c>
      <c r="C20" s="2" t="s">
        <v>22</v>
      </c>
      <c r="D20" s="4"/>
      <c r="E20" s="5"/>
      <c r="F20" s="3">
        <f>D20*E20</f>
        <v>0</v>
      </c>
      <c r="G20" s="3">
        <f t="shared" ref="G20:G21" si="6">D20+F20</f>
        <v>0</v>
      </c>
      <c r="H20" s="19"/>
    </row>
    <row r="21" spans="2:8" ht="45" x14ac:dyDescent="0.25">
      <c r="B21" s="1">
        <v>14</v>
      </c>
      <c r="C21" s="2" t="s">
        <v>23</v>
      </c>
      <c r="D21" s="14">
        <f>10*D20</f>
        <v>0</v>
      </c>
      <c r="E21" s="15">
        <f>E20</f>
        <v>0</v>
      </c>
      <c r="F21" s="3">
        <f t="shared" ref="F21:F25" si="7">D21*E21</f>
        <v>0</v>
      </c>
      <c r="G21" s="3">
        <f t="shared" si="6"/>
        <v>0</v>
      </c>
      <c r="H21" s="19"/>
    </row>
    <row r="22" spans="2:8" ht="44.25" x14ac:dyDescent="0.25">
      <c r="B22" s="1">
        <v>15</v>
      </c>
      <c r="C22" s="2" t="s">
        <v>24</v>
      </c>
      <c r="D22" s="4"/>
      <c r="E22" s="5"/>
      <c r="F22" s="3">
        <f t="shared" si="7"/>
        <v>0</v>
      </c>
      <c r="G22" s="3">
        <f t="shared" si="3"/>
        <v>0</v>
      </c>
      <c r="H22" s="19"/>
    </row>
    <row r="23" spans="2:8" ht="45" x14ac:dyDescent="0.25">
      <c r="B23" s="1">
        <v>16</v>
      </c>
      <c r="C23" s="2" t="s">
        <v>25</v>
      </c>
      <c r="D23" s="14">
        <f>40*D22</f>
        <v>0</v>
      </c>
      <c r="E23" s="15">
        <f>E22</f>
        <v>0</v>
      </c>
      <c r="F23" s="3">
        <f t="shared" si="7"/>
        <v>0</v>
      </c>
      <c r="G23" s="3">
        <f t="shared" si="3"/>
        <v>0</v>
      </c>
      <c r="H23" s="19"/>
    </row>
    <row r="24" spans="2:8" ht="28.5" x14ac:dyDescent="0.25">
      <c r="B24" s="1">
        <v>17</v>
      </c>
      <c r="C24" s="2" t="s">
        <v>26</v>
      </c>
      <c r="D24" s="4"/>
      <c r="E24" s="5"/>
      <c r="F24" s="3">
        <f t="shared" si="7"/>
        <v>0</v>
      </c>
      <c r="G24" s="3">
        <f t="shared" si="3"/>
        <v>0</v>
      </c>
      <c r="H24" s="19"/>
    </row>
    <row r="25" spans="2:8" ht="29.25" x14ac:dyDescent="0.25">
      <c r="B25" s="1">
        <v>18</v>
      </c>
      <c r="C25" s="2" t="s">
        <v>27</v>
      </c>
      <c r="D25" s="14">
        <f>800*D24</f>
        <v>0</v>
      </c>
      <c r="E25" s="15">
        <f>E24</f>
        <v>0</v>
      </c>
      <c r="F25" s="3">
        <f t="shared" si="7"/>
        <v>0</v>
      </c>
      <c r="G25" s="3">
        <f t="shared" si="3"/>
        <v>0</v>
      </c>
      <c r="H25" s="19"/>
    </row>
    <row r="26" spans="2:8" ht="157.5" x14ac:dyDescent="0.25">
      <c r="B26" s="1">
        <v>19</v>
      </c>
      <c r="C26" s="2" t="s">
        <v>28</v>
      </c>
      <c r="D26" s="4"/>
      <c r="E26" s="5"/>
      <c r="F26" s="3">
        <f t="shared" ref="F26:F29" si="8">D26*E26</f>
        <v>0</v>
      </c>
      <c r="G26" s="3">
        <f t="shared" ref="G26:G29" si="9">D26+F26</f>
        <v>0</v>
      </c>
      <c r="H26" s="19"/>
    </row>
    <row r="27" spans="2:8" ht="72" x14ac:dyDescent="0.25">
      <c r="B27" s="1">
        <v>20</v>
      </c>
      <c r="C27" s="2" t="s">
        <v>29</v>
      </c>
      <c r="D27" s="14">
        <f>100*D26</f>
        <v>0</v>
      </c>
      <c r="E27" s="15">
        <f>E26</f>
        <v>0</v>
      </c>
      <c r="F27" s="3">
        <f t="shared" si="8"/>
        <v>0</v>
      </c>
      <c r="G27" s="3">
        <f t="shared" si="9"/>
        <v>0</v>
      </c>
      <c r="H27" s="19"/>
    </row>
    <row r="28" spans="2:8" ht="120.75" customHeight="1" x14ac:dyDescent="0.25">
      <c r="B28" s="1">
        <v>21</v>
      </c>
      <c r="C28" s="2" t="s">
        <v>30</v>
      </c>
      <c r="D28" s="4"/>
      <c r="E28" s="5"/>
      <c r="F28" s="3">
        <f t="shared" si="8"/>
        <v>0</v>
      </c>
      <c r="G28" s="3">
        <f t="shared" si="9"/>
        <v>0</v>
      </c>
      <c r="H28" s="19"/>
    </row>
    <row r="29" spans="2:8" ht="53.25" customHeight="1" x14ac:dyDescent="0.25">
      <c r="B29" s="1">
        <v>22</v>
      </c>
      <c r="C29" s="2" t="s">
        <v>31</v>
      </c>
      <c r="D29" s="14">
        <f>50*D28</f>
        <v>0</v>
      </c>
      <c r="E29" s="15">
        <f>E28</f>
        <v>0</v>
      </c>
      <c r="F29" s="3">
        <f t="shared" si="8"/>
        <v>0</v>
      </c>
      <c r="G29" s="3">
        <f t="shared" si="9"/>
        <v>0</v>
      </c>
      <c r="H29" s="19"/>
    </row>
    <row r="30" spans="2:8" ht="30" x14ac:dyDescent="0.25">
      <c r="B30" s="1">
        <v>23</v>
      </c>
      <c r="C30" s="10" t="s">
        <v>33</v>
      </c>
      <c r="D30" s="11">
        <f>D19+D21+D23+D25+D27+D29</f>
        <v>0</v>
      </c>
      <c r="E30" s="9" t="s">
        <v>32</v>
      </c>
      <c r="F30" s="12">
        <f>F19+F21+F23+F25+F27+F29</f>
        <v>0</v>
      </c>
      <c r="G30" s="12">
        <f t="shared" si="3"/>
        <v>0</v>
      </c>
      <c r="H30" s="19"/>
    </row>
  </sheetData>
  <mergeCells count="3">
    <mergeCell ref="B1:G1"/>
    <mergeCell ref="B3:G3"/>
    <mergeCell ref="B5:G5"/>
  </mergeCells>
  <pageMargins left="0.7" right="0.7" top="0.78740157499999996" bottom="0.78740157499999996" header="0.3" footer="0.3"/>
  <pageSetup paperSize="9" scale="33" orientation="portrait" r:id="rId1"/>
  <ignoredErrors>
    <ignoredError sqref="F19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D11AACCE995541B7D45513544069DF" ma:contentTypeVersion="3" ma:contentTypeDescription="Vytvoří nový dokument" ma:contentTypeScope="" ma:versionID="19dae627591a6053ee1e4d3ca0e43d30">
  <xsd:schema xmlns:xsd="http://www.w3.org/2001/XMLSchema" xmlns:xs="http://www.w3.org/2001/XMLSchema" xmlns:p="http://schemas.microsoft.com/office/2006/metadata/properties" xmlns:ns2="6cfa5dc8-702c-4c9c-957f-04e4fb82b254" targetNamespace="http://schemas.microsoft.com/office/2006/metadata/properties" ma:root="true" ma:fieldsID="7dc0215434f54374fae92198ce693047" ns2:_="">
    <xsd:import namespace="6cfa5dc8-702c-4c9c-957f-04e4fb82b2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fa5dc8-702c-4c9c-957f-04e4fb82b2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72F2097-98C7-4A11-AA39-D02F4E53FD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8569A6-7D01-44D9-99E4-645E8D4500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fa5dc8-702c-4c9c-957f-04e4fb82b2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9F97613-1DA5-4172-AF52-4BF0847C3EA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Kotzian Robert</dc:creator>
  <cp:keywords/>
  <dc:description/>
  <cp:lastModifiedBy>Štěpánová Jana</cp:lastModifiedBy>
  <cp:revision/>
  <cp:lastPrinted>2025-12-05T07:08:36Z</cp:lastPrinted>
  <dcterms:created xsi:type="dcterms:W3CDTF">2023-11-03T15:30:54Z</dcterms:created>
  <dcterms:modified xsi:type="dcterms:W3CDTF">2025-12-05T08:36:41Z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0x0101007FD11AACCE995541B7D45513544069DF</vt:lpwstr>
  </property>
  <property fmtid="{D5CDD505-2E9C-101B-9397-08002B2CF9AE}" pid="3" name="xd_ProgID">
    <vt:lpwstr/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