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A00744F6-E4AC-4E9C-BD0E-021533FEA25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enová nabídka - část 1" sheetId="6" r:id="rId1"/>
    <sheet name="Cenová nabídka - část 2" sheetId="5" r:id="rId2"/>
    <sheet name="List2" sheetId="2" state="hidden" r:id="rId3"/>
    <sheet name="List3" sheetId="3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5" l="1"/>
  <c r="N7" i="5"/>
  <c r="N8" i="6"/>
  <c r="N9" i="6"/>
  <c r="N10" i="6"/>
  <c r="N7" i="6"/>
  <c r="N13" i="6" l="1"/>
  <c r="N6" i="5"/>
  <c r="N10" i="5" s="1"/>
  <c r="N14" i="6" l="1"/>
  <c r="N11" i="5"/>
</calcChain>
</file>

<file path=xl/sharedStrings.xml><?xml version="1.0" encoding="utf-8"?>
<sst xmlns="http://schemas.openxmlformats.org/spreadsheetml/2006/main" count="62" uniqueCount="32">
  <si>
    <t>ATC</t>
  </si>
  <si>
    <t>Účinná látka</t>
  </si>
  <si>
    <t>Kód SÚKL</t>
  </si>
  <si>
    <t>Název</t>
  </si>
  <si>
    <t>Velikost balení</t>
  </si>
  <si>
    <t>Celková nabídková cena (Kč bez DPH)</t>
  </si>
  <si>
    <t>Cena 1 balení (Kč bez DPH)</t>
  </si>
  <si>
    <t>Cena 1 balení (Kč vč. DPH)</t>
  </si>
  <si>
    <t>Poznámky</t>
  </si>
  <si>
    <t>Počet balení</t>
  </si>
  <si>
    <t>Nabídková cena za daný počet balení (Kč bez DPH)</t>
  </si>
  <si>
    <t>Síla a léková forma</t>
  </si>
  <si>
    <t>Způsob dodání (přímo/distributor)</t>
  </si>
  <si>
    <t>Dodavatel není oprávněn zasahovat do jiných než žlutě označených polí.</t>
  </si>
  <si>
    <t>Úhrada z veřejného zdravotního pojištění*</t>
  </si>
  <si>
    <t>4 roky</t>
  </si>
  <si>
    <t>Celková nabídková cena (Kč s DPH)</t>
  </si>
  <si>
    <t>Dodavatel je povinen vyplnit všechna žlutě označená pole.</t>
  </si>
  <si>
    <t xml:space="preserve"> *Dodavatel uvede úhradu za 1 nabízené balení v Kč. V případě, že se jedná o zboží s takovou kombinací ATC skupiny, velikosti balení a síly, u níž v České republice není stanovena úhrada u žádného léčivého přípravku, účastník toto označí ve sl. I. slovy „bez úhrady“</t>
  </si>
  <si>
    <t>12 % DPH</t>
  </si>
  <si>
    <t xml:space="preserve"> INSULIN-ASPART</t>
  </si>
  <si>
    <t>A10AB05</t>
  </si>
  <si>
    <t>100U/ML INJ SOL VIA 1X10ML</t>
  </si>
  <si>
    <t>100U/ML INJ SOL PEP 5X3ML</t>
  </si>
  <si>
    <t>100U/ML INJ SOL ZVL 5X1,6ML</t>
  </si>
  <si>
    <t>100U/ML INJ SOL 5X3ML</t>
  </si>
  <si>
    <t>NOVORAPID</t>
  </si>
  <si>
    <t>FIASP</t>
  </si>
  <si>
    <t>100U/ML INJ SOL PEP 5X3ML PEP</t>
  </si>
  <si>
    <t>100U/ML INJ SOL ZVL 5X3ML ZVL</t>
  </si>
  <si>
    <t>Název VZ: Léčivé přípravky s účinnou látkou  INSULIN-ASPART_ČÁST 1 - VZ pro výdej pro veřejnost</t>
  </si>
  <si>
    <t>Název VZ: Léčivé přípravky s účinnou látkou  INSULIN-ASPART_ČÁST 2 - VZ pro výdej pro veřejnost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</si>
</sst>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name val="Cambria"/>
      <family val="1"/>
      <charset val="238"/>
      <scheme val="major"/>
    </font>
    <font>
      <sz val="10"/>
      <color theme="1"/>
      <name val="Cambria"/>
      <family val="1"/>
      <charset val="238"/>
      <scheme val="major"/>
    </font>
    <font>
      <b/>
      <sz val="10"/>
      <name val="Cambria"/>
      <family val="1"/>
      <charset val="238"/>
      <scheme val="major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mbria"/>
      <family val="1"/>
      <charset val="238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hair">
        <color indexed="64"/>
      </top>
      <bottom style="hair">
        <color indexed="64"/>
      </bottom>
      <diagonal/>
    </border>
    <border>
      <left style="thin">
        <color theme="0"/>
      </left>
      <right/>
      <top style="hair">
        <color indexed="64"/>
      </top>
      <bottom style="thin">
        <color theme="0"/>
      </bottom>
      <diagonal/>
    </border>
    <border>
      <left/>
      <right/>
      <top style="hair">
        <color indexed="64"/>
      </top>
      <bottom style="thin">
        <color theme="0"/>
      </bottom>
      <diagonal/>
    </border>
    <border>
      <left/>
      <right style="hair">
        <color indexed="64"/>
      </right>
      <top style="hair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2">
    <xf numFmtId="0" fontId="0" fillId="0" borderId="0"/>
    <xf numFmtId="0" fontId="4" fillId="0" borderId="0"/>
  </cellStyleXfs>
  <cellXfs count="54">
    <xf numFmtId="0" fontId="0" fillId="0" borderId="0" xfId="0"/>
    <xf numFmtId="0" fontId="2" fillId="0" borderId="1" xfId="0" applyFont="1" applyBorder="1"/>
    <xf numFmtId="0" fontId="2" fillId="0" borderId="5" xfId="0" applyFont="1" applyBorder="1"/>
    <xf numFmtId="0" fontId="2" fillId="0" borderId="6" xfId="0" applyFont="1" applyBorder="1"/>
    <xf numFmtId="4" fontId="2" fillId="0" borderId="6" xfId="0" applyNumberFormat="1" applyFont="1" applyBorder="1"/>
    <xf numFmtId="4" fontId="2" fillId="0" borderId="1" xfId="0" applyNumberFormat="1" applyFont="1" applyBorder="1"/>
    <xf numFmtId="0" fontId="3" fillId="2" borderId="8" xfId="0" applyFont="1" applyFill="1" applyBorder="1" applyAlignment="1">
      <alignment vertical="top"/>
    </xf>
    <xf numFmtId="0" fontId="3" fillId="2" borderId="8" xfId="0" applyFont="1" applyFill="1" applyBorder="1" applyAlignment="1">
      <alignment vertical="top" wrapText="1"/>
    </xf>
    <xf numFmtId="4" fontId="3" fillId="2" borderId="8" xfId="0" applyNumberFormat="1" applyFont="1" applyFill="1" applyBorder="1" applyAlignment="1">
      <alignment vertical="top" wrapText="1"/>
    </xf>
    <xf numFmtId="0" fontId="1" fillId="4" borderId="8" xfId="0" applyFont="1" applyFill="1" applyBorder="1"/>
    <xf numFmtId="0" fontId="3" fillId="4" borderId="8" xfId="0" applyFont="1" applyFill="1" applyBorder="1" applyAlignment="1">
      <alignment vertical="top"/>
    </xf>
    <xf numFmtId="0" fontId="2" fillId="2" borderId="8" xfId="0" applyFont="1" applyFill="1" applyBorder="1"/>
    <xf numFmtId="4" fontId="1" fillId="2" borderId="8" xfId="0" applyNumberFormat="1" applyFont="1" applyFill="1" applyBorder="1" applyAlignment="1">
      <alignment wrapText="1"/>
    </xf>
    <xf numFmtId="0" fontId="2" fillId="0" borderId="0" xfId="0" applyFont="1"/>
    <xf numFmtId="4" fontId="2" fillId="0" borderId="0" xfId="0" applyNumberFormat="1" applyFont="1"/>
    <xf numFmtId="0" fontId="3" fillId="5" borderId="0" xfId="0" applyFont="1" applyFill="1" applyAlignment="1">
      <alignment horizontal="center" vertical="top"/>
    </xf>
    <xf numFmtId="0" fontId="1" fillId="5" borderId="0" xfId="0" applyFont="1" applyFill="1"/>
    <xf numFmtId="0" fontId="3" fillId="5" borderId="0" xfId="0" applyFont="1" applyFill="1" applyAlignment="1">
      <alignment vertical="top"/>
    </xf>
    <xf numFmtId="0" fontId="2" fillId="5" borderId="0" xfId="0" applyFont="1" applyFill="1"/>
    <xf numFmtId="4" fontId="1" fillId="5" borderId="0" xfId="0" applyNumberFormat="1" applyFont="1" applyFill="1" applyAlignment="1">
      <alignment wrapText="1"/>
    </xf>
    <xf numFmtId="4" fontId="3" fillId="6" borderId="4" xfId="0" applyNumberFormat="1" applyFont="1" applyFill="1" applyBorder="1"/>
    <xf numFmtId="0" fontId="3" fillId="2" borderId="16" xfId="0" applyFont="1" applyFill="1" applyBorder="1" applyAlignment="1">
      <alignment vertical="top"/>
    </xf>
    <xf numFmtId="0" fontId="3" fillId="2" borderId="17" xfId="0" applyFont="1" applyFill="1" applyBorder="1" applyAlignment="1">
      <alignment vertical="top"/>
    </xf>
    <xf numFmtId="0" fontId="3" fillId="2" borderId="17" xfId="0" applyFont="1" applyFill="1" applyBorder="1" applyAlignment="1">
      <alignment vertical="top" wrapText="1"/>
    </xf>
    <xf numFmtId="4" fontId="3" fillId="2" borderId="18" xfId="0" applyNumberFormat="1" applyFont="1" applyFill="1" applyBorder="1" applyAlignment="1">
      <alignment vertical="top" wrapText="1"/>
    </xf>
    <xf numFmtId="4" fontId="1" fillId="2" borderId="20" xfId="0" applyNumberFormat="1" applyFont="1" applyFill="1" applyBorder="1" applyAlignment="1">
      <alignment wrapText="1"/>
    </xf>
    <xf numFmtId="0" fontId="3" fillId="2" borderId="24" xfId="0" applyFont="1" applyFill="1" applyBorder="1" applyAlignment="1">
      <alignment vertical="top"/>
    </xf>
    <xf numFmtId="0" fontId="2" fillId="0" borderId="9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3" fillId="2" borderId="19" xfId="0" applyFont="1" applyFill="1" applyBorder="1" applyAlignment="1">
      <alignment horizontal="center" vertical="top"/>
    </xf>
    <xf numFmtId="0" fontId="3" fillId="2" borderId="21" xfId="0" applyFont="1" applyFill="1" applyBorder="1" applyAlignment="1">
      <alignment horizontal="center" vertical="top"/>
    </xf>
    <xf numFmtId="0" fontId="3" fillId="2" borderId="22" xfId="0" applyFont="1" applyFill="1" applyBorder="1" applyAlignment="1">
      <alignment horizontal="center" vertical="top"/>
    </xf>
    <xf numFmtId="0" fontId="3" fillId="2" borderId="13" xfId="0" applyFont="1" applyFill="1" applyBorder="1" applyAlignment="1">
      <alignment horizontal="center" vertical="top"/>
    </xf>
    <xf numFmtId="0" fontId="3" fillId="2" borderId="15" xfId="0" applyFont="1" applyFill="1" applyBorder="1" applyAlignment="1">
      <alignment horizontal="center" vertical="top"/>
    </xf>
    <xf numFmtId="0" fontId="3" fillId="2" borderId="23" xfId="0" applyFont="1" applyFill="1" applyBorder="1" applyAlignment="1">
      <alignment horizontal="center" vertical="top"/>
    </xf>
    <xf numFmtId="0" fontId="5" fillId="0" borderId="0" xfId="0" applyFont="1" applyAlignment="1">
      <alignment wrapText="1"/>
    </xf>
    <xf numFmtId="0" fontId="6" fillId="0" borderId="25" xfId="0" applyFont="1" applyBorder="1"/>
    <xf numFmtId="0" fontId="3" fillId="2" borderId="14" xfId="0" applyFont="1" applyFill="1" applyBorder="1" applyAlignment="1">
      <alignment horizontal="center" vertical="top"/>
    </xf>
    <xf numFmtId="0" fontId="2" fillId="0" borderId="2" xfId="0" applyFont="1" applyBorder="1" applyAlignment="1">
      <alignment horizontal="left"/>
    </xf>
    <xf numFmtId="0" fontId="0" fillId="0" borderId="0" xfId="0" applyAlignment="1">
      <alignment wrapText="1"/>
    </xf>
    <xf numFmtId="0" fontId="3" fillId="3" borderId="2" xfId="0" applyFont="1" applyFill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6" fillId="0" borderId="26" xfId="0" applyFont="1" applyBorder="1"/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colors>
    <mruColors>
      <color rgb="FFFFFF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N20"/>
  <sheetViews>
    <sheetView showGridLines="0" workbookViewId="0">
      <selection activeCell="A2" sqref="A2:I2"/>
    </sheetView>
  </sheetViews>
  <sheetFormatPr defaultRowHeight="15" x14ac:dyDescent="0.25"/>
  <cols>
    <col min="1" max="1" width="2.85546875" customWidth="1"/>
    <col min="3" max="3" width="35.85546875" customWidth="1"/>
    <col min="4" max="4" width="10" customWidth="1"/>
    <col min="5" max="5" width="22.5703125" customWidth="1"/>
    <col min="6" max="6" width="28.140625" bestFit="1" customWidth="1"/>
    <col min="7" max="7" width="55.28515625" bestFit="1" customWidth="1"/>
    <col min="8" max="9" width="19" customWidth="1"/>
    <col min="10" max="10" width="14.28515625" customWidth="1"/>
    <col min="11" max="11" width="11.7109375" customWidth="1"/>
    <col min="12" max="12" width="14" customWidth="1"/>
    <col min="13" max="13" width="11.85546875" bestFit="1" customWidth="1"/>
    <col min="14" max="14" width="27.85546875" customWidth="1"/>
  </cols>
  <sheetData>
    <row r="2" spans="1:14" ht="15" customHeight="1" x14ac:dyDescent="0.25">
      <c r="A2" s="45" t="s">
        <v>30</v>
      </c>
      <c r="B2" s="49"/>
      <c r="C2" s="49"/>
      <c r="D2" s="49"/>
      <c r="E2" s="49"/>
      <c r="F2" s="49"/>
      <c r="G2" s="49"/>
      <c r="H2" s="49"/>
      <c r="I2" s="49"/>
    </row>
    <row r="3" spans="1:14" x14ac:dyDescent="0.25">
      <c r="A3" s="1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4"/>
    </row>
    <row r="4" spans="1:14" x14ac:dyDescent="0.25">
      <c r="A4" s="1"/>
      <c r="B4" s="50" t="s">
        <v>15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8"/>
    </row>
    <row r="5" spans="1:14" x14ac:dyDescent="0.25">
      <c r="A5" s="1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4"/>
    </row>
    <row r="6" spans="1:14" ht="38.25" x14ac:dyDescent="0.25">
      <c r="A6" s="2"/>
      <c r="B6" s="6" t="s">
        <v>0</v>
      </c>
      <c r="C6" s="6" t="s">
        <v>1</v>
      </c>
      <c r="D6" s="6" t="s">
        <v>2</v>
      </c>
      <c r="E6" s="6" t="s">
        <v>3</v>
      </c>
      <c r="F6" s="6" t="s">
        <v>11</v>
      </c>
      <c r="G6" s="6" t="s">
        <v>4</v>
      </c>
      <c r="H6" s="7" t="s">
        <v>12</v>
      </c>
      <c r="I6" s="7" t="s">
        <v>14</v>
      </c>
      <c r="J6" s="7" t="s">
        <v>6</v>
      </c>
      <c r="K6" s="7" t="s">
        <v>19</v>
      </c>
      <c r="L6" s="7" t="s">
        <v>7</v>
      </c>
      <c r="M6" s="7" t="s">
        <v>9</v>
      </c>
      <c r="N6" s="8" t="s">
        <v>10</v>
      </c>
    </row>
    <row r="7" spans="1:14" x14ac:dyDescent="0.25">
      <c r="A7" s="2"/>
      <c r="B7" s="42" t="s">
        <v>21</v>
      </c>
      <c r="C7" s="42" t="s">
        <v>20</v>
      </c>
      <c r="D7" s="6">
        <v>26786</v>
      </c>
      <c r="E7" s="42" t="s">
        <v>26</v>
      </c>
      <c r="F7" s="6" t="s">
        <v>22</v>
      </c>
      <c r="G7" s="6" t="s">
        <v>22</v>
      </c>
      <c r="H7" s="10"/>
      <c r="I7" s="10"/>
      <c r="J7" s="9"/>
      <c r="K7" s="9"/>
      <c r="L7" s="9"/>
      <c r="M7" s="11">
        <v>9200</v>
      </c>
      <c r="N7" s="12">
        <f>M7*J7</f>
        <v>0</v>
      </c>
    </row>
    <row r="8" spans="1:14" x14ac:dyDescent="0.25">
      <c r="A8" s="2"/>
      <c r="B8" s="43"/>
      <c r="C8" s="43"/>
      <c r="D8" s="6">
        <v>26794</v>
      </c>
      <c r="E8" s="43"/>
      <c r="F8" s="6" t="s">
        <v>23</v>
      </c>
      <c r="G8" s="6" t="s">
        <v>23</v>
      </c>
      <c r="H8" s="10"/>
      <c r="I8" s="10"/>
      <c r="J8" s="9"/>
      <c r="K8" s="9"/>
      <c r="L8" s="9"/>
      <c r="M8" s="11">
        <v>2500</v>
      </c>
      <c r="N8" s="12">
        <f t="shared" ref="N8:N10" si="0">M8*J8</f>
        <v>0</v>
      </c>
    </row>
    <row r="9" spans="1:14" x14ac:dyDescent="0.25">
      <c r="A9" s="2"/>
      <c r="B9" s="43"/>
      <c r="C9" s="43"/>
      <c r="D9" s="6">
        <v>26789</v>
      </c>
      <c r="E9" s="43"/>
      <c r="F9" s="6" t="s">
        <v>25</v>
      </c>
      <c r="G9" s="6" t="s">
        <v>25</v>
      </c>
      <c r="H9" s="10"/>
      <c r="I9" s="10"/>
      <c r="J9" s="9"/>
      <c r="K9" s="9"/>
      <c r="L9" s="9"/>
      <c r="M9" s="11">
        <v>5000</v>
      </c>
      <c r="N9" s="12">
        <f t="shared" si="0"/>
        <v>0</v>
      </c>
    </row>
    <row r="10" spans="1:14" x14ac:dyDescent="0.25">
      <c r="A10" s="2"/>
      <c r="B10" s="47"/>
      <c r="C10" s="47"/>
      <c r="D10" s="6">
        <v>194986</v>
      </c>
      <c r="E10" s="47"/>
      <c r="F10" s="6" t="s">
        <v>24</v>
      </c>
      <c r="G10" s="6" t="s">
        <v>24</v>
      </c>
      <c r="H10" s="10"/>
      <c r="I10" s="10"/>
      <c r="J10" s="9"/>
      <c r="K10" s="9"/>
      <c r="L10" s="9"/>
      <c r="M10" s="11">
        <v>8000</v>
      </c>
      <c r="N10" s="12">
        <f t="shared" si="0"/>
        <v>0</v>
      </c>
    </row>
    <row r="11" spans="1:14" x14ac:dyDescent="0.25">
      <c r="A11" s="2"/>
      <c r="B11" s="15"/>
      <c r="C11" s="15"/>
      <c r="D11" s="16"/>
      <c r="E11" s="16"/>
      <c r="F11" s="16"/>
      <c r="G11" s="17"/>
      <c r="H11" s="17"/>
      <c r="I11" s="17"/>
      <c r="J11" s="16"/>
      <c r="K11" s="16"/>
      <c r="L11" s="16"/>
      <c r="M11" s="18"/>
      <c r="N11" s="19"/>
    </row>
    <row r="12" spans="1:14" x14ac:dyDescent="0.25">
      <c r="A12" s="1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4"/>
    </row>
    <row r="13" spans="1:14" x14ac:dyDescent="0.25">
      <c r="A13" s="2"/>
      <c r="B13" s="30" t="s">
        <v>5</v>
      </c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20">
        <f>SUM(N7:N12)</f>
        <v>0</v>
      </c>
    </row>
    <row r="14" spans="1:14" x14ac:dyDescent="0.25">
      <c r="A14" s="2"/>
      <c r="B14" s="30" t="s">
        <v>16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20">
        <f>N13+(N13*0.12)</f>
        <v>0</v>
      </c>
    </row>
    <row r="15" spans="1:14" x14ac:dyDescent="0.25">
      <c r="A15" s="2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4"/>
    </row>
    <row r="16" spans="1:14" x14ac:dyDescent="0.25">
      <c r="A16" s="1"/>
      <c r="B16" s="50" t="s">
        <v>8</v>
      </c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8"/>
    </row>
    <row r="17" spans="1:14" x14ac:dyDescent="0.25">
      <c r="A17" s="1"/>
      <c r="B17" s="48" t="s">
        <v>17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9"/>
    </row>
    <row r="18" spans="1:14" x14ac:dyDescent="0.25">
      <c r="A18" s="1"/>
      <c r="B18" s="48" t="s">
        <v>13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2"/>
    </row>
    <row r="19" spans="1:14" x14ac:dyDescent="0.25">
      <c r="A19" s="1"/>
      <c r="B19" s="48" t="s">
        <v>18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9"/>
    </row>
    <row r="20" spans="1:14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5"/>
    </row>
  </sheetData>
  <mergeCells count="11">
    <mergeCell ref="B18:N18"/>
    <mergeCell ref="B19:N19"/>
    <mergeCell ref="B7:B10"/>
    <mergeCell ref="C7:C10"/>
    <mergeCell ref="E7:E10"/>
    <mergeCell ref="B17:N17"/>
    <mergeCell ref="A2:I2"/>
    <mergeCell ref="B4:N4"/>
    <mergeCell ref="B13:M13"/>
    <mergeCell ref="B14:M14"/>
    <mergeCell ref="B16:N16"/>
  </mergeCells>
  <pageMargins left="0.7" right="0.7" top="0.78740157499999996" bottom="0.78740157499999996" header="0.3" footer="0.3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7"/>
  <sheetViews>
    <sheetView showGridLines="0" tabSelected="1" topLeftCell="B1" workbookViewId="0">
      <selection activeCell="F24" sqref="F24"/>
    </sheetView>
  </sheetViews>
  <sheetFormatPr defaultRowHeight="15" x14ac:dyDescent="0.25"/>
  <cols>
    <col min="1" max="1" width="2.85546875" customWidth="1"/>
    <col min="3" max="3" width="35.85546875" customWidth="1"/>
    <col min="4" max="4" width="10" customWidth="1"/>
    <col min="5" max="5" width="22.5703125" customWidth="1"/>
    <col min="6" max="6" width="30.85546875" bestFit="1" customWidth="1"/>
    <col min="7" max="7" width="55.28515625" bestFit="1" customWidth="1"/>
    <col min="8" max="9" width="19" customWidth="1"/>
    <col min="10" max="10" width="14.28515625" customWidth="1"/>
    <col min="11" max="11" width="11.7109375" customWidth="1"/>
    <col min="12" max="12" width="14" customWidth="1"/>
    <col min="13" max="13" width="11.85546875" bestFit="1" customWidth="1"/>
    <col min="14" max="14" width="27.85546875" customWidth="1"/>
  </cols>
  <sheetData>
    <row r="1" spans="1:14" x14ac:dyDescent="0.25">
      <c r="A1" s="45"/>
      <c r="B1" s="45"/>
      <c r="C1" s="45"/>
      <c r="D1" s="45"/>
      <c r="E1" s="45"/>
      <c r="F1" s="45"/>
      <c r="G1" s="45"/>
      <c r="H1" s="45"/>
      <c r="I1" s="45"/>
    </row>
    <row r="2" spans="1:14" x14ac:dyDescent="0.25">
      <c r="A2" s="1"/>
      <c r="B2" s="46" t="s">
        <v>31</v>
      </c>
      <c r="C2" s="53"/>
      <c r="D2" s="53"/>
      <c r="E2" s="53"/>
      <c r="F2" s="53"/>
      <c r="G2" s="53"/>
      <c r="H2" s="53"/>
      <c r="I2" s="53"/>
      <c r="J2" s="13"/>
      <c r="K2" s="13"/>
      <c r="L2" s="13"/>
      <c r="M2" s="13"/>
      <c r="N2" s="14"/>
    </row>
    <row r="3" spans="1:14" x14ac:dyDescent="0.25">
      <c r="A3" s="1"/>
      <c r="B3" s="36" t="s">
        <v>15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8"/>
    </row>
    <row r="4" spans="1:14" ht="15.75" thickBot="1" x14ac:dyDescent="0.3">
      <c r="A4" s="1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4" ht="38.25" x14ac:dyDescent="0.25">
      <c r="A5" s="2"/>
      <c r="B5" s="21" t="s">
        <v>0</v>
      </c>
      <c r="C5" s="22" t="s">
        <v>1</v>
      </c>
      <c r="D5" s="22" t="s">
        <v>2</v>
      </c>
      <c r="E5" s="22" t="s">
        <v>3</v>
      </c>
      <c r="F5" s="22" t="s">
        <v>11</v>
      </c>
      <c r="G5" s="22" t="s">
        <v>4</v>
      </c>
      <c r="H5" s="23" t="s">
        <v>12</v>
      </c>
      <c r="I5" s="23" t="s">
        <v>14</v>
      </c>
      <c r="J5" s="23" t="s">
        <v>6</v>
      </c>
      <c r="K5" s="23" t="s">
        <v>19</v>
      </c>
      <c r="L5" s="23" t="s">
        <v>7</v>
      </c>
      <c r="M5" s="23" t="s">
        <v>9</v>
      </c>
      <c r="N5" s="24" t="s">
        <v>10</v>
      </c>
    </row>
    <row r="6" spans="1:14" x14ac:dyDescent="0.25">
      <c r="A6" s="2"/>
      <c r="B6" s="39" t="s">
        <v>21</v>
      </c>
      <c r="C6" s="42" t="s">
        <v>20</v>
      </c>
      <c r="D6" s="6">
        <v>219219</v>
      </c>
      <c r="E6" s="42" t="s">
        <v>27</v>
      </c>
      <c r="F6" s="6" t="s">
        <v>22</v>
      </c>
      <c r="G6" s="6" t="s">
        <v>22</v>
      </c>
      <c r="H6" s="10"/>
      <c r="I6" s="10"/>
      <c r="J6" s="9"/>
      <c r="K6" s="9"/>
      <c r="L6" s="9"/>
      <c r="M6" s="11">
        <v>10000</v>
      </c>
      <c r="N6" s="25">
        <f>J6*M6</f>
        <v>0</v>
      </c>
    </row>
    <row r="7" spans="1:14" x14ac:dyDescent="0.25">
      <c r="A7" s="2"/>
      <c r="B7" s="40"/>
      <c r="C7" s="43"/>
      <c r="D7" s="6">
        <v>219217</v>
      </c>
      <c r="E7" s="43"/>
      <c r="F7" s="6" t="s">
        <v>28</v>
      </c>
      <c r="G7" s="6" t="s">
        <v>28</v>
      </c>
      <c r="H7" s="10"/>
      <c r="I7" s="10"/>
      <c r="J7" s="9"/>
      <c r="K7" s="9"/>
      <c r="L7" s="9"/>
      <c r="M7" s="11">
        <v>6000</v>
      </c>
      <c r="N7" s="25">
        <f>M7*J7</f>
        <v>0</v>
      </c>
    </row>
    <row r="8" spans="1:14" ht="15.75" thickBot="1" x14ac:dyDescent="0.3">
      <c r="A8" s="2"/>
      <c r="B8" s="41"/>
      <c r="C8" s="44"/>
      <c r="D8" s="26">
        <v>219222</v>
      </c>
      <c r="E8" s="44"/>
      <c r="F8" s="6" t="s">
        <v>29</v>
      </c>
      <c r="G8" s="6" t="s">
        <v>29</v>
      </c>
      <c r="H8" s="10"/>
      <c r="I8" s="10"/>
      <c r="J8" s="9"/>
      <c r="K8" s="9"/>
      <c r="L8" s="9"/>
      <c r="M8" s="11">
        <v>3200</v>
      </c>
      <c r="N8" s="25">
        <f>M8*J8</f>
        <v>0</v>
      </c>
    </row>
    <row r="9" spans="1:14" x14ac:dyDescent="0.25">
      <c r="A9" s="2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x14ac:dyDescent="0.25">
      <c r="A10" s="2"/>
      <c r="B10" s="30" t="s">
        <v>5</v>
      </c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2"/>
      <c r="N10" s="20">
        <f>SUM(N6:N9)</f>
        <v>0</v>
      </c>
    </row>
    <row r="11" spans="1:14" x14ac:dyDescent="0.25">
      <c r="A11" s="2"/>
      <c r="B11" s="30" t="s">
        <v>16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2"/>
      <c r="N11" s="20">
        <f>N10+(N10*0.12)</f>
        <v>0</v>
      </c>
    </row>
    <row r="12" spans="1:14" x14ac:dyDescent="0.25">
      <c r="A12" s="2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4"/>
    </row>
    <row r="13" spans="1:14" x14ac:dyDescent="0.25">
      <c r="A13" s="1"/>
      <c r="B13" s="36" t="s">
        <v>8</v>
      </c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8"/>
    </row>
    <row r="14" spans="1:14" x14ac:dyDescent="0.25">
      <c r="A14" s="1"/>
      <c r="B14" s="27" t="s">
        <v>17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9"/>
    </row>
    <row r="15" spans="1:14" x14ac:dyDescent="0.25">
      <c r="A15" s="1"/>
      <c r="B15" s="27" t="s">
        <v>13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9"/>
    </row>
    <row r="16" spans="1:14" x14ac:dyDescent="0.25">
      <c r="A16" s="1"/>
      <c r="B16" s="33" t="s">
        <v>18</v>
      </c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5"/>
    </row>
    <row r="17" spans="1:14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5"/>
    </row>
  </sheetData>
  <mergeCells count="12">
    <mergeCell ref="B6:B8"/>
    <mergeCell ref="C6:C8"/>
    <mergeCell ref="A1:I1"/>
    <mergeCell ref="B3:N3"/>
    <mergeCell ref="B10:M10"/>
    <mergeCell ref="E6:E8"/>
    <mergeCell ref="B2:I2"/>
    <mergeCell ref="B15:N15"/>
    <mergeCell ref="B11:M11"/>
    <mergeCell ref="B16:N16"/>
    <mergeCell ref="B13:N13"/>
    <mergeCell ref="B14:N14"/>
  </mergeCells>
  <pageMargins left="0.7" right="0.7" top="0.78740157499999996" bottom="0.78740157499999996" header="0.3" footer="0.3"/>
  <pageSetup paperSize="9" scale="4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Cenová nabídka - část 1</vt:lpstr>
      <vt:lpstr>Cenová nabídka - část 2</vt:lpstr>
      <vt:lpstr>List2</vt:lpstr>
      <vt:lpstr>List3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2026-03-20T10:55:11Z</dcterms:created>
  <dcterms:modified xsi:type="dcterms:W3CDTF">2026-03-25T10:31:39Z</dcterms:modified>
</cp:coreProperties>
</file>