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updateLinks="never"/>
  <mc:AlternateContent xmlns:mc="http://schemas.openxmlformats.org/markup-compatibility/2006">
    <mc:Choice Requires="x15">
      <x15ac:absPath xmlns:x15ac="http://schemas.microsoft.com/office/spreadsheetml/2010/11/ac" url="N:\IO\Obo\Spolecne\_Zakázky OBO\Hudečková\2026\VZMR_2026\019_Servisní smlouva na plynové hořáky pro horkovodní a parní kotle II\02 ZD\ZD pro vyhlášení\"/>
    </mc:Choice>
  </mc:AlternateContent>
  <xr:revisionPtr revIDLastSave="0" documentId="13_ncr:1_{B2C41509-DD6D-4423-B361-5AD8FEB118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abídková cena" sheetId="7" r:id="rId1"/>
    <sheet name="Seznam servisovaných zařízení" sheetId="8" r:id="rId2"/>
    <sheet name="List1" sheetId="9" r:id="rId3"/>
  </sheets>
  <definedNames>
    <definedName name="_xlnm.Print_Area" localSheetId="0">'Nabídková cena'!$B$2:$M$31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7" l="1"/>
  <c r="C29" i="7" s="1"/>
  <c r="F21" i="7" l="1"/>
  <c r="F20" i="7"/>
  <c r="F19" i="7"/>
  <c r="F18" i="7"/>
  <c r="F17" i="7"/>
  <c r="F7" i="7"/>
  <c r="C28" i="7" s="1"/>
  <c r="F22" i="7" l="1"/>
  <c r="C30" i="7" s="1"/>
</calcChain>
</file>

<file path=xl/sharedStrings.xml><?xml version="1.0" encoding="utf-8"?>
<sst xmlns="http://schemas.openxmlformats.org/spreadsheetml/2006/main" count="65" uniqueCount="45">
  <si>
    <t>Tabulka pro výpočet nabídkové ceny</t>
  </si>
  <si>
    <r>
      <t xml:space="preserve">Účastník zadávacího řízení je oprávněn a současně povinen vyplnit </t>
    </r>
    <r>
      <rPr>
        <b/>
        <u/>
        <sz val="11"/>
        <color theme="1"/>
        <rFont val="Arial"/>
        <family val="2"/>
        <charset val="238"/>
      </rPr>
      <t>VŠECHNA ŽLUTÁ POLE v obou tabulkách</t>
    </r>
    <r>
      <rPr>
        <b/>
        <sz val="11"/>
        <color theme="1"/>
        <rFont val="Arial"/>
        <family val="2"/>
        <charset val="238"/>
      </rPr>
      <t>. Jiná než žlutá pole účastník zadávacího řízení NEVYPLŇUJE!!!</t>
    </r>
  </si>
  <si>
    <t xml:space="preserve">Rozsah plnění </t>
  </si>
  <si>
    <t>Paušální cena servisu na všech Zařízeních, Cena za 1 rok včetně nákladů na dopravu v Kč bez DPH*</t>
  </si>
  <si>
    <t>Předpokládaný počet servisů  po dobu 4 let</t>
  </si>
  <si>
    <t xml:space="preserve">Počet zařízení </t>
  </si>
  <si>
    <t>Předpokládané náklady na servis Zařízení za 4 roky v Kč bez DPH</t>
  </si>
  <si>
    <t xml:space="preserve">A. Pravidelný servis </t>
  </si>
  <si>
    <t>Sazba za 1 hodinu provádění oprav v Kč bez DPH, včetně nákladů na dopravu</t>
  </si>
  <si>
    <t>Předpokládaný počet oprav po dobu 4 let v hod</t>
  </si>
  <si>
    <t>Předpokládané náklady na Mimořádné opravy za dobu 4 let</t>
  </si>
  <si>
    <t>B. Mimořádné opravy Zařízení</t>
  </si>
  <si>
    <t>Rozsah plnění</t>
  </si>
  <si>
    <t>C. Náhradné díly (modelový koš)</t>
  </si>
  <si>
    <t>katalogové číslo náhradího dílu</t>
  </si>
  <si>
    <t>název náhradního dílu</t>
  </si>
  <si>
    <t>hodnocená jednotková cena za díl, v Kč bez DPH</t>
  </si>
  <si>
    <t>Váha dílu pro účely hodnocení v %</t>
  </si>
  <si>
    <t>Jednotková cena dílů pro účely hodnocení</t>
  </si>
  <si>
    <t>Manažer hořáku W-FM 200</t>
  </si>
  <si>
    <t xml:space="preserve">278 804 11 04 7 </t>
  </si>
  <si>
    <t>Zapalovací elektroda pravá</t>
  </si>
  <si>
    <t xml:space="preserve">218 715 07 04 0 </t>
  </si>
  <si>
    <t>Motor W-D160/240-2/22K0 380-415V 50Hz</t>
  </si>
  <si>
    <t>Čidlo plamene QRA73.A27 220-240V s jazýčkem</t>
  </si>
  <si>
    <t>Servopohon SQM 48.497 B9 20Nm</t>
  </si>
  <si>
    <t>Hodnota modelového košu pro účely hodnocení</t>
  </si>
  <si>
    <t>A. Paušální cena za pravidelný roční servis za 4 roky</t>
  </si>
  <si>
    <t>B. Předpokládaná cena za mimořádné opravy zařízení za 4 roky</t>
  </si>
  <si>
    <t>C. Hodnota modelového koše náhradních dílů</t>
  </si>
  <si>
    <t>Tabulka pro výpočet nabídkové ceny je modelována na 4 roky</t>
  </si>
  <si>
    <t>* jedná se o paušální cenu ve které je zahrnuta doprava.</t>
  </si>
  <si>
    <t>Seznam servisovaných zařízení a další údaje</t>
  </si>
  <si>
    <t xml:space="preserve">Kotel </t>
  </si>
  <si>
    <t xml:space="preserve">   typ </t>
  </si>
  <si>
    <t xml:space="preserve">  hořák</t>
  </si>
  <si>
    <t xml:space="preserve">       výkon</t>
  </si>
  <si>
    <t xml:space="preserve">provedení </t>
  </si>
  <si>
    <t xml:space="preserve">  v. číslo</t>
  </si>
  <si>
    <t>TH RATÍŠKOVICE</t>
  </si>
  <si>
    <t>THS100/1,5</t>
  </si>
  <si>
    <t>G70/2-A</t>
  </si>
  <si>
    <t>3LN MULTIFLAM</t>
  </si>
  <si>
    <t>THH6600/16</t>
  </si>
  <si>
    <t>Příloha č. 3 zadávací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</si>
</sst>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0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8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4" borderId="1" xfId="0" applyFont="1" applyFill="1" applyBorder="1" applyAlignment="1">
      <alignment horizontal="center" vertical="center" wrapText="1"/>
    </xf>
    <xf numFmtId="4" fontId="2" fillId="3" borderId="0" xfId="1" applyNumberFormat="1" applyFont="1" applyFill="1" applyAlignment="1">
      <alignment horizontal="right" vertic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0" xfId="1" applyFont="1" applyFill="1" applyAlignment="1">
      <alignment horizontal="center" vertical="center" wrapText="1"/>
    </xf>
    <xf numFmtId="4" fontId="3" fillId="3" borderId="0" xfId="1" applyNumberFormat="1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/>
    <xf numFmtId="44" fontId="2" fillId="5" borderId="1" xfId="2" applyFont="1" applyFill="1" applyBorder="1" applyAlignment="1">
      <alignment horizontal="right" vertical="center" wrapText="1"/>
    </xf>
    <xf numFmtId="0" fontId="3" fillId="0" borderId="3" xfId="0" applyFont="1" applyBorder="1"/>
    <xf numFmtId="0" fontId="9" fillId="0" borderId="0" xfId="0" applyFont="1"/>
    <xf numFmtId="4" fontId="3" fillId="3" borderId="0" xfId="1" applyNumberFormat="1" applyFont="1" applyFill="1" applyAlignment="1">
      <alignment horizontal="right" vertical="center"/>
    </xf>
    <xf numFmtId="44" fontId="0" fillId="0" borderId="0" xfId="0" applyNumberFormat="1"/>
    <xf numFmtId="0" fontId="3" fillId="4" borderId="2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9" fontId="10" fillId="0" borderId="1" xfId="0" applyNumberFormat="1" applyFont="1" applyBorder="1" applyAlignment="1">
      <alignment horizontal="right" vertical="center" wrapText="1" indent="1"/>
    </xf>
    <xf numFmtId="44" fontId="3" fillId="0" borderId="1" xfId="0" applyNumberFormat="1" applyFont="1" applyBorder="1"/>
    <xf numFmtId="44" fontId="2" fillId="5" borderId="2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3" xfId="1" applyFont="1" applyBorder="1" applyAlignment="1">
      <alignment vertical="center" wrapText="1"/>
    </xf>
    <xf numFmtId="4" fontId="5" fillId="0" borderId="5" xfId="1" applyNumberFormat="1" applyFont="1" applyBorder="1" applyAlignment="1">
      <alignment horizontal="center" vertical="center" wrapText="1"/>
    </xf>
    <xf numFmtId="0" fontId="0" fillId="0" borderId="4" xfId="0" applyBorder="1"/>
    <xf numFmtId="44" fontId="4" fillId="3" borderId="1" xfId="2" applyFont="1" applyFill="1" applyBorder="1" applyAlignment="1">
      <alignment horizontal="center" wrapText="1"/>
    </xf>
    <xf numFmtId="44" fontId="2" fillId="0" borderId="2" xfId="2" applyFont="1" applyBorder="1"/>
    <xf numFmtId="44" fontId="2" fillId="5" borderId="1" xfId="2" applyFont="1" applyFill="1" applyBorder="1"/>
    <xf numFmtId="0" fontId="11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</cellXfs>
  <cellStyles count="3">
    <cellStyle name="Měna" xfId="2" builtinId="4"/>
    <cellStyle name="Normální" xfId="0" builtinId="0"/>
    <cellStyle name="Normální 2" xfId="1" xr:uid="{00000000-0005-0000-0000-000002000000}"/>
  </cellStyles>
  <dxfs count="1"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5"/>
  <sheetViews>
    <sheetView tabSelected="1" zoomScale="154" zoomScaleNormal="154" workbookViewId="0">
      <selection activeCell="B8" sqref="B8"/>
    </sheetView>
  </sheetViews>
  <sheetFormatPr defaultRowHeight="15" x14ac:dyDescent="0.25"/>
  <cols>
    <col min="2" max="2" width="50.42578125" customWidth="1"/>
    <col min="3" max="3" width="34.28515625" customWidth="1"/>
    <col min="4" max="6" width="20.140625" customWidth="1"/>
    <col min="7" max="8" width="16.28515625" customWidth="1"/>
    <col min="9" max="9" width="22.140625" customWidth="1"/>
    <col min="10" max="10" width="20.28515625" customWidth="1"/>
    <col min="11" max="11" width="18.140625" customWidth="1"/>
    <col min="12" max="12" width="17" customWidth="1"/>
    <col min="13" max="13" width="16.140625" customWidth="1"/>
  </cols>
  <sheetData>
    <row r="1" spans="2:13" x14ac:dyDescent="0.25">
      <c r="G1" s="49" t="s">
        <v>44</v>
      </c>
    </row>
    <row r="2" spans="2:13" x14ac:dyDescent="0.25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8"/>
      <c r="M2" s="8"/>
    </row>
    <row r="3" spans="2:13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3" ht="29.25" customHeight="1" x14ac:dyDescent="0.25">
      <c r="B4" s="50" t="s">
        <v>1</v>
      </c>
      <c r="C4" s="50"/>
      <c r="D4" s="50"/>
      <c r="E4" s="50"/>
      <c r="F4" s="50"/>
      <c r="G4" s="50"/>
      <c r="H4" s="50"/>
      <c r="I4" s="50"/>
      <c r="J4" s="50"/>
      <c r="K4" s="50"/>
      <c r="L4" s="7"/>
      <c r="M4" s="7"/>
    </row>
    <row r="5" spans="2:13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60" x14ac:dyDescent="0.25">
      <c r="B6" s="9" t="s">
        <v>2</v>
      </c>
      <c r="C6" s="1" t="s">
        <v>3</v>
      </c>
      <c r="D6" s="1" t="s">
        <v>4</v>
      </c>
      <c r="E6" s="1" t="s">
        <v>5</v>
      </c>
      <c r="F6" s="1" t="s">
        <v>6</v>
      </c>
    </row>
    <row r="7" spans="2:13" s="11" customFormat="1" x14ac:dyDescent="0.25">
      <c r="B7" s="12" t="s">
        <v>7</v>
      </c>
      <c r="C7" s="38">
        <v>0</v>
      </c>
      <c r="D7" s="18">
        <v>4</v>
      </c>
      <c r="E7" s="18">
        <v>6</v>
      </c>
      <c r="F7" s="47">
        <f>C7*D7</f>
        <v>0</v>
      </c>
      <c r="G7" s="14"/>
      <c r="H7"/>
      <c r="I7"/>
    </row>
    <row r="8" spans="2:13" s="11" customFormat="1" x14ac:dyDescent="0.25">
      <c r="B8" s="19"/>
      <c r="C8" s="23"/>
      <c r="D8" s="24"/>
      <c r="E8" s="24"/>
      <c r="F8" s="25"/>
      <c r="G8" s="22"/>
      <c r="H8"/>
      <c r="I8"/>
    </row>
    <row r="9" spans="2:13" s="11" customFormat="1" x14ac:dyDescent="0.25">
      <c r="B9" s="19"/>
      <c r="C9" s="20"/>
      <c r="D9" s="21"/>
      <c r="E9" s="21"/>
      <c r="F9"/>
      <c r="G9" s="22"/>
      <c r="H9"/>
      <c r="I9"/>
    </row>
    <row r="10" spans="2:13" s="11" customFormat="1" x14ac:dyDescent="0.25">
      <c r="B10" s="19"/>
      <c r="C10" s="20"/>
      <c r="D10" s="21"/>
      <c r="E10" s="21"/>
      <c r="F10"/>
      <c r="G10" s="22"/>
      <c r="H10"/>
      <c r="I10"/>
    </row>
    <row r="11" spans="2:13" s="11" customFormat="1" ht="60" x14ac:dyDescent="0.25">
      <c r="B11" s="9" t="s">
        <v>2</v>
      </c>
      <c r="C11" s="1" t="s">
        <v>8</v>
      </c>
      <c r="D11" s="1" t="s">
        <v>9</v>
      </c>
      <c r="E11" s="1" t="s">
        <v>10</v>
      </c>
      <c r="F11"/>
      <c r="G11" s="14"/>
      <c r="H11"/>
      <c r="I11"/>
    </row>
    <row r="12" spans="2:13" x14ac:dyDescent="0.25">
      <c r="B12" s="13" t="s">
        <v>11</v>
      </c>
      <c r="C12" s="26">
        <v>0</v>
      </c>
      <c r="D12" s="39">
        <v>16</v>
      </c>
      <c r="E12" s="40">
        <f>C12*D12</f>
        <v>0</v>
      </c>
      <c r="G12" s="10"/>
    </row>
    <row r="13" spans="2:13" x14ac:dyDescent="0.25">
      <c r="B13" s="27"/>
      <c r="C13" s="27"/>
      <c r="D13" s="8"/>
      <c r="E13" s="8"/>
      <c r="G13" s="10"/>
    </row>
    <row r="14" spans="2:13" ht="57.75" customHeight="1" x14ac:dyDescent="0.25">
      <c r="B14" s="31" t="s">
        <v>12</v>
      </c>
      <c r="C14" s="8"/>
      <c r="D14" s="8"/>
      <c r="E14" s="8"/>
      <c r="G14" s="10"/>
    </row>
    <row r="15" spans="2:13" x14ac:dyDescent="0.25">
      <c r="B15" s="42" t="s">
        <v>13</v>
      </c>
      <c r="C15" s="8"/>
      <c r="D15" s="8"/>
      <c r="E15" s="8"/>
      <c r="G15" s="10"/>
    </row>
    <row r="16" spans="2:13" s="28" customFormat="1" ht="60" x14ac:dyDescent="0.25">
      <c r="B16" s="32" t="s">
        <v>14</v>
      </c>
      <c r="C16" s="32" t="s">
        <v>15</v>
      </c>
      <c r="D16" s="33" t="s">
        <v>16</v>
      </c>
      <c r="E16" s="33" t="s">
        <v>17</v>
      </c>
      <c r="F16" s="33" t="s">
        <v>18</v>
      </c>
      <c r="G16" s="29"/>
    </row>
    <row r="17" spans="2:8" x14ac:dyDescent="0.25">
      <c r="B17" s="34">
        <v>600463</v>
      </c>
      <c r="C17" s="35" t="s">
        <v>19</v>
      </c>
      <c r="D17" s="48">
        <v>0</v>
      </c>
      <c r="E17" s="36">
        <v>0.3</v>
      </c>
      <c r="F17" s="41">
        <f>D17*E17</f>
        <v>0</v>
      </c>
      <c r="G17" s="10"/>
    </row>
    <row r="18" spans="2:8" x14ac:dyDescent="0.25">
      <c r="B18" s="34" t="s">
        <v>20</v>
      </c>
      <c r="C18" s="35" t="s">
        <v>21</v>
      </c>
      <c r="D18" s="48">
        <v>0</v>
      </c>
      <c r="E18" s="36">
        <v>0.2</v>
      </c>
      <c r="F18" s="41">
        <f t="shared" ref="F18:F21" si="0">D18*E18</f>
        <v>0</v>
      </c>
      <c r="G18" s="10"/>
    </row>
    <row r="19" spans="2:8" ht="29.25" x14ac:dyDescent="0.25">
      <c r="B19" s="34" t="s">
        <v>22</v>
      </c>
      <c r="C19" s="35" t="s">
        <v>23</v>
      </c>
      <c r="D19" s="48">
        <v>0</v>
      </c>
      <c r="E19" s="36">
        <v>0.1</v>
      </c>
      <c r="F19" s="41">
        <f t="shared" si="0"/>
        <v>0</v>
      </c>
      <c r="G19" s="10"/>
    </row>
    <row r="20" spans="2:8" ht="29.25" x14ac:dyDescent="0.25">
      <c r="B20" s="34">
        <v>600643</v>
      </c>
      <c r="C20" s="35" t="s">
        <v>24</v>
      </c>
      <c r="D20" s="48">
        <v>0</v>
      </c>
      <c r="E20" s="36">
        <v>0.2</v>
      </c>
      <c r="F20" s="41">
        <f t="shared" si="0"/>
        <v>0</v>
      </c>
      <c r="G20" s="10"/>
    </row>
    <row r="21" spans="2:8" ht="29.25" x14ac:dyDescent="0.25">
      <c r="B21" s="34">
        <v>651503</v>
      </c>
      <c r="C21" s="35" t="s">
        <v>25</v>
      </c>
      <c r="D21" s="48">
        <v>0</v>
      </c>
      <c r="E21" s="36">
        <v>0.2</v>
      </c>
      <c r="F21" s="41">
        <f t="shared" si="0"/>
        <v>0</v>
      </c>
      <c r="G21" s="10"/>
    </row>
    <row r="22" spans="2:8" x14ac:dyDescent="0.25">
      <c r="B22" s="32" t="s">
        <v>26</v>
      </c>
      <c r="C22" s="32"/>
      <c r="D22" s="37"/>
      <c r="E22" s="32"/>
      <c r="F22" s="37">
        <f>SUM(F17:F21)</f>
        <v>0</v>
      </c>
      <c r="G22" s="10"/>
    </row>
    <row r="23" spans="2:8" x14ac:dyDescent="0.25">
      <c r="B23" s="8"/>
      <c r="C23" s="8"/>
      <c r="D23" s="8"/>
      <c r="E23" s="8"/>
      <c r="F23" s="30"/>
      <c r="G23" s="10"/>
    </row>
    <row r="24" spans="2:8" x14ac:dyDescent="0.25">
      <c r="B24" s="8"/>
      <c r="C24" s="8"/>
      <c r="D24" s="8"/>
      <c r="E24" s="8"/>
      <c r="F24" s="30"/>
      <c r="G24" s="10"/>
    </row>
    <row r="25" spans="2:8" x14ac:dyDescent="0.25">
      <c r="B25" s="8"/>
      <c r="C25" s="8"/>
      <c r="D25" s="8"/>
      <c r="E25" s="8"/>
      <c r="F25" s="30"/>
      <c r="G25" s="10"/>
    </row>
    <row r="26" spans="2:8" x14ac:dyDescent="0.25">
      <c r="H26" s="10"/>
    </row>
    <row r="27" spans="2:8" x14ac:dyDescent="0.25">
      <c r="B27" s="5"/>
      <c r="C27" s="4"/>
      <c r="E27" s="15"/>
    </row>
    <row r="28" spans="2:8" ht="28.5" x14ac:dyDescent="0.25">
      <c r="B28" s="5" t="s">
        <v>27</v>
      </c>
      <c r="C28" s="46">
        <f>F7</f>
        <v>0</v>
      </c>
    </row>
    <row r="29" spans="2:8" ht="28.5" x14ac:dyDescent="0.25">
      <c r="B29" s="6" t="s">
        <v>28</v>
      </c>
      <c r="C29" s="46">
        <f>E12</f>
        <v>0</v>
      </c>
    </row>
    <row r="30" spans="2:8" x14ac:dyDescent="0.25">
      <c r="B30" s="5" t="s">
        <v>29</v>
      </c>
      <c r="C30" s="46">
        <f>F22</f>
        <v>0</v>
      </c>
    </row>
    <row r="31" spans="2:8" x14ac:dyDescent="0.25">
      <c r="B31" s="43"/>
      <c r="C31" s="44"/>
      <c r="D31" s="45"/>
    </row>
    <row r="34" spans="2:2" x14ac:dyDescent="0.25">
      <c r="B34" t="s">
        <v>30</v>
      </c>
    </row>
    <row r="35" spans="2:2" x14ac:dyDescent="0.25">
      <c r="B35" t="s">
        <v>31</v>
      </c>
    </row>
  </sheetData>
  <mergeCells count="2">
    <mergeCell ref="B4:K4"/>
    <mergeCell ref="B2:K2"/>
  </mergeCells>
  <conditionalFormatting sqref="G12:G25 H26 E27">
    <cfRule type="cellIs" dxfId="0" priority="2" operator="equal">
      <formula>"Zadejte DPH"</formula>
    </cfRule>
  </conditionalFormatting>
  <pageMargins left="0.7" right="0.7" top="0.78740157499999996" bottom="0.78740157499999996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workbookViewId="0">
      <selection activeCell="C30" sqref="C30"/>
    </sheetView>
  </sheetViews>
  <sheetFormatPr defaultRowHeight="15" x14ac:dyDescent="0.25"/>
  <cols>
    <col min="1" max="1" width="24.140625" customWidth="1"/>
    <col min="2" max="2" width="15.42578125" customWidth="1"/>
    <col min="4" max="4" width="12" customWidth="1"/>
    <col min="5" max="5" width="19.42578125" customWidth="1"/>
  </cols>
  <sheetData>
    <row r="1" spans="1:6" x14ac:dyDescent="0.25">
      <c r="A1" s="52" t="s">
        <v>32</v>
      </c>
      <c r="B1" s="52"/>
      <c r="C1" s="52"/>
      <c r="D1" s="52"/>
      <c r="E1" s="52"/>
      <c r="F1" s="52"/>
    </row>
    <row r="2" spans="1:6" x14ac:dyDescent="0.25">
      <c r="A2" s="16"/>
    </row>
    <row r="3" spans="1:6" x14ac:dyDescent="0.25">
      <c r="A3" s="16" t="s">
        <v>33</v>
      </c>
      <c r="B3" s="16" t="s">
        <v>34</v>
      </c>
      <c r="C3" s="16" t="s">
        <v>35</v>
      </c>
      <c r="D3" s="16" t="s">
        <v>36</v>
      </c>
      <c r="E3" s="16" t="s">
        <v>37</v>
      </c>
      <c r="F3" s="16" t="s">
        <v>38</v>
      </c>
    </row>
    <row r="4" spans="1:6" x14ac:dyDescent="0.25">
      <c r="A4" s="16"/>
    </row>
    <row r="5" spans="1:6" x14ac:dyDescent="0.25">
      <c r="A5" s="16" t="s">
        <v>39</v>
      </c>
      <c r="B5" s="16" t="s">
        <v>40</v>
      </c>
      <c r="C5" s="16" t="s">
        <v>41</v>
      </c>
      <c r="D5" s="16">
        <v>6420</v>
      </c>
      <c r="E5" s="16" t="s">
        <v>42</v>
      </c>
      <c r="F5" s="17">
        <v>5716754</v>
      </c>
    </row>
    <row r="6" spans="1:6" x14ac:dyDescent="0.25">
      <c r="A6" s="16" t="s">
        <v>39</v>
      </c>
      <c r="B6" s="16" t="s">
        <v>43</v>
      </c>
      <c r="C6" s="16" t="s">
        <v>41</v>
      </c>
      <c r="D6" s="16">
        <v>6600</v>
      </c>
      <c r="E6" s="16" t="s">
        <v>42</v>
      </c>
      <c r="F6" s="17">
        <v>5716753</v>
      </c>
    </row>
    <row r="7" spans="1:6" x14ac:dyDescent="0.25">
      <c r="A7" s="16" t="s">
        <v>39</v>
      </c>
      <c r="B7" s="16" t="s">
        <v>43</v>
      </c>
      <c r="C7" s="16" t="s">
        <v>41</v>
      </c>
      <c r="D7" s="16">
        <v>6600</v>
      </c>
      <c r="E7" s="16" t="s">
        <v>42</v>
      </c>
      <c r="F7" s="17">
        <v>5716752</v>
      </c>
    </row>
    <row r="8" spans="1:6" x14ac:dyDescent="0.25">
      <c r="A8" s="16" t="s">
        <v>39</v>
      </c>
      <c r="B8" s="16" t="s">
        <v>43</v>
      </c>
      <c r="C8" s="16" t="s">
        <v>41</v>
      </c>
      <c r="D8" s="16">
        <v>6600</v>
      </c>
      <c r="E8" s="16" t="s">
        <v>42</v>
      </c>
      <c r="F8" s="17">
        <v>5720144</v>
      </c>
    </row>
    <row r="9" spans="1:6" x14ac:dyDescent="0.25">
      <c r="A9" s="16" t="s">
        <v>39</v>
      </c>
      <c r="B9" s="16" t="s">
        <v>43</v>
      </c>
      <c r="C9" s="16" t="s">
        <v>41</v>
      </c>
      <c r="D9" s="16">
        <v>6600</v>
      </c>
      <c r="E9" s="16" t="s">
        <v>42</v>
      </c>
      <c r="F9" s="17">
        <v>5720145</v>
      </c>
    </row>
    <row r="10" spans="1:6" x14ac:dyDescent="0.25">
      <c r="A10" s="16" t="s">
        <v>39</v>
      </c>
      <c r="B10" s="16" t="s">
        <v>43</v>
      </c>
      <c r="C10" s="16" t="s">
        <v>41</v>
      </c>
      <c r="D10" s="16">
        <v>6600</v>
      </c>
      <c r="E10" s="16" t="s">
        <v>42</v>
      </c>
      <c r="F10" s="17">
        <v>5716876</v>
      </c>
    </row>
  </sheetData>
  <mergeCells count="1">
    <mergeCell ref="A1:F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5A4A65-DEEE-437C-9C39-2F2879E414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3AED67-229A-4754-83FC-1F4F4C3A2E8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8073be8-ba4e-4991-92ef-8ca69007da56"/>
    <ds:schemaRef ds:uri="http://purl.org/dc/terms/"/>
    <ds:schemaRef ds:uri="cc852e05-94eb-48de-a089-3a35c1dd6218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F6317D5-770E-4056-9A84-48AD740440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Nabídková cena</vt:lpstr>
      <vt:lpstr>Seznam servisovaných zařízení</vt:lpstr>
      <vt:lpstr>List1</vt:lpstr>
      <vt:lpstr>'Nabídková cena'!Oblast_tisku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Kotzian Robert</dc:creator>
  <cp:keywords/>
  <dc:description/>
  <cp:lastModifiedBy>Hudečková Milena</cp:lastModifiedBy>
  <cp:revision/>
  <cp:lastPrinted>2026-03-16T08:53:03Z</cp:lastPrinted>
  <dcterms:created xsi:type="dcterms:W3CDTF">2020-09-11T14:31:09Z</dcterms:created>
  <dcterms:modified xsi:type="dcterms:W3CDTF">2026-03-16T12:54:57Z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