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15075"/>
  </bookViews>
  <sheets>
    <sheet name="Změna" sheetId="4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4" i="4" l="1"/>
  <c r="C13" i="4"/>
  <c r="C22" i="4"/>
  <c r="C34" i="4"/>
  <c r="C26" i="4" l="1"/>
  <c r="C28" i="4" s="1"/>
  <c r="C30" i="4" s="1"/>
  <c r="F10" i="4" l="1"/>
  <c r="F8" i="4"/>
  <c r="F7" i="4"/>
  <c r="B13" i="4"/>
  <c r="B22" i="4"/>
  <c r="E4" i="4"/>
  <c r="D4" i="4"/>
  <c r="B4" i="4"/>
  <c r="D34" i="4"/>
  <c r="E34" i="4"/>
  <c r="B34" i="4"/>
  <c r="B26" i="4" l="1"/>
  <c r="B28" i="4" s="1"/>
  <c r="F24" i="4"/>
  <c r="E22" i="4"/>
  <c r="D22" i="4"/>
  <c r="F21" i="4"/>
  <c r="F20" i="4"/>
  <c r="F19" i="4"/>
  <c r="F18" i="4"/>
  <c r="F17" i="4"/>
  <c r="F16" i="4"/>
  <c r="E13" i="4"/>
  <c r="D13" i="4"/>
  <c r="F12" i="4"/>
  <c r="F11" i="4"/>
  <c r="F9" i="4"/>
  <c r="D26" i="4" l="1"/>
  <c r="D28" i="4" s="1"/>
  <c r="D30" i="4" s="1"/>
  <c r="B30" i="4"/>
  <c r="F13" i="4"/>
  <c r="E26" i="4"/>
  <c r="E28" i="4" s="1"/>
  <c r="E30" i="4" s="1"/>
  <c r="F22" i="4"/>
  <c r="F26" i="4" l="1"/>
  <c r="F28" i="4" l="1"/>
  <c r="F30" i="4" s="1"/>
</calcChain>
</file>

<file path=xl/sharedStrings.xml><?xml version="1.0" encoding="utf-8"?>
<sst xmlns="http://schemas.openxmlformats.org/spreadsheetml/2006/main" count="40" uniqueCount="39">
  <si>
    <t>SO 01 - 1.Etapa</t>
  </si>
  <si>
    <t>CELKEM</t>
  </si>
  <si>
    <t>DPH 21%</t>
  </si>
  <si>
    <t xml:space="preserve">Provozní soubory </t>
  </si>
  <si>
    <t>4 sály</t>
  </si>
  <si>
    <t>SO 02 - 2.Etapa</t>
  </si>
  <si>
    <t>SO 03 - 3.Etapa</t>
  </si>
  <si>
    <t>SO 04 - 4.Etapa</t>
  </si>
  <si>
    <t>3 sály + dospávání</t>
  </si>
  <si>
    <t>3 sály</t>
  </si>
  <si>
    <t>D1.04 - Zdravotně-technické instalace</t>
  </si>
  <si>
    <t>D1.01 - Stavební část</t>
  </si>
  <si>
    <t>D1.06 - Silnoproudé elektroinstalace</t>
  </si>
  <si>
    <t>D1.07 - Slaboproudé elektroinstalace</t>
  </si>
  <si>
    <t>D1.08 - Rozvody medicinálních plynů</t>
  </si>
  <si>
    <t>Celkové náklady bez DPH</t>
  </si>
  <si>
    <t>Celkové náklady s DPH</t>
  </si>
  <si>
    <t>PS pro SO 01</t>
  </si>
  <si>
    <t>PS pro SO 02</t>
  </si>
  <si>
    <t>PS pro SO 03</t>
  </si>
  <si>
    <t>PS pro SO 04</t>
  </si>
  <si>
    <t>Celkem</t>
  </si>
  <si>
    <t>Celkové investiční náklady pro stavební objekty</t>
  </si>
  <si>
    <t xml:space="preserve">Technologická obnova operačních sálů ve FN Brno </t>
  </si>
  <si>
    <t>Vedlejší a ostatní náklady</t>
  </si>
  <si>
    <t>D1.05 - Vytápění, rozvody a zdroj páry</t>
  </si>
  <si>
    <t xml:space="preserve">PS 02 - Vzduchotechnika a chlazení </t>
  </si>
  <si>
    <t xml:space="preserve">PS 03 - Měření a regulace </t>
  </si>
  <si>
    <t xml:space="preserve">PS 04 - EPS </t>
  </si>
  <si>
    <t xml:space="preserve">PS 05 - Náhradní zdroj </t>
  </si>
  <si>
    <t>Provozní soubory  celkem</t>
  </si>
  <si>
    <t xml:space="preserve">PS 01 - Zdravotnická technologie - a vestavba OS </t>
  </si>
  <si>
    <t xml:space="preserve">PS 01 - Zdravotnická technologie - vybavení </t>
  </si>
  <si>
    <t>PS 01 - Zdravotnická technologie - a vestavba OS - původní</t>
  </si>
  <si>
    <t>Profese (D1.04-D1.08)</t>
  </si>
  <si>
    <t>procentuální zvýšení technologuie</t>
  </si>
  <si>
    <t>Zadání - 24.5. 2016</t>
  </si>
  <si>
    <t>Rekapitulace rozpočtových nákladů - DPS</t>
  </si>
  <si>
    <t>Fakultní nemocnice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</si>
</sst>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d/mm"/>
    <numFmt numFmtId="166" formatCode="#,##0\ "/>
    <numFmt numFmtId="167" formatCode="#,##0.0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ourier New"/>
      <family val="3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5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0"/>
      <color indexed="6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alibri"/>
      <family val="2"/>
      <charset val="238"/>
    </font>
    <font>
      <sz val="12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sz val="11"/>
      <color indexed="17"/>
      <name val="Calibri"/>
      <family val="2"/>
      <charset val="238"/>
    </font>
    <font>
      <sz val="10"/>
      <name val="Helv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name val="Helv"/>
      <family val="2"/>
    </font>
    <font>
      <sz val="10"/>
      <name val="Arial CE"/>
      <family val="2"/>
    </font>
    <font>
      <b/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11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/>
    <xf numFmtId="0" fontId="26" fillId="23" borderId="14" applyNumberFormat="0" applyAlignment="0" applyProtection="0"/>
    <xf numFmtId="0" fontId="27" fillId="0" borderId="15" applyNumberFormat="0" applyFill="0" applyAlignment="0" applyProtection="0"/>
    <xf numFmtId="43" fontId="12" fillId="0" borderId="0" applyFont="0" applyFill="0" applyBorder="0" applyAlignment="0" applyProtection="0"/>
    <xf numFmtId="43" fontId="16" fillId="0" borderId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19" applyNumberFormat="0" applyAlignment="0" applyProtection="0"/>
    <xf numFmtId="0" fontId="35" fillId="6" borderId="0" applyNumberFormat="0" applyBorder="0" applyAlignment="0" applyProtection="0"/>
    <xf numFmtId="0" fontId="36" fillId="10" borderId="14" applyNumberFormat="0" applyAlignment="0" applyProtection="0"/>
    <xf numFmtId="0" fontId="37" fillId="24" borderId="19" applyNumberFormat="0" applyAlignment="0" applyProtection="0"/>
    <xf numFmtId="0" fontId="38" fillId="0" borderId="20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/>
    <xf numFmtId="0" fontId="44" fillId="25" borderId="0" applyNumberFormat="0" applyBorder="0" applyAlignment="0" applyProtection="0"/>
    <xf numFmtId="0" fontId="45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2" fillId="0" borderId="0"/>
    <xf numFmtId="0" fontId="16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26" borderId="21" applyNumberFormat="0" applyFont="0" applyAlignment="0" applyProtection="0"/>
    <xf numFmtId="0" fontId="48" fillId="23" borderId="22" applyNumberFormat="0" applyAlignment="0" applyProtection="0"/>
    <xf numFmtId="0" fontId="12" fillId="26" borderId="2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20" applyNumberFormat="0" applyFill="0" applyAlignment="0" applyProtection="0"/>
    <xf numFmtId="0" fontId="50" fillId="0" borderId="0"/>
    <xf numFmtId="0" fontId="51" fillId="0" borderId="0" applyNumberFormat="0"/>
    <xf numFmtId="0" fontId="52" fillId="7" borderId="0" applyNumberFormat="0" applyBorder="0" applyAlignment="0" applyProtection="0"/>
    <xf numFmtId="0" fontId="53" fillId="0" borderId="0"/>
    <xf numFmtId="43" fontId="16" fillId="0" borderId="0" applyBorder="0" applyAlignment="0" applyProtection="0"/>
    <xf numFmtId="0" fontId="5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55" fillId="10" borderId="14" applyNumberFormat="0" applyAlignment="0" applyProtection="0"/>
    <xf numFmtId="0" fontId="56" fillId="23" borderId="14" applyNumberFormat="0" applyAlignment="0" applyProtection="0"/>
    <xf numFmtId="0" fontId="57" fillId="23" borderId="2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16" fillId="0" borderId="0"/>
    <xf numFmtId="0" fontId="15" fillId="0" borderId="23">
      <alignment horizontal="center" vertical="center" wrapText="1"/>
    </xf>
    <xf numFmtId="0" fontId="61" fillId="0" borderId="0"/>
    <xf numFmtId="167" fontId="13" fillId="0" borderId="0">
      <alignment vertical="center"/>
    </xf>
    <xf numFmtId="4" fontId="13" fillId="0" borderId="0" applyBorder="0">
      <alignment vertical="center"/>
    </xf>
    <xf numFmtId="0" fontId="13" fillId="0" borderId="0">
      <alignment horizontal="right" wrapText="1"/>
    </xf>
    <xf numFmtId="166" fontId="62" fillId="0" borderId="0" applyFill="0" applyBorder="0">
      <alignment horizontal="right" vertical="center"/>
    </xf>
    <xf numFmtId="0" fontId="14" fillId="0" borderId="0">
      <alignment horizontal="center" vertical="center" wrapText="1"/>
    </xf>
    <xf numFmtId="0" fontId="63" fillId="0" borderId="0">
      <alignment horizontal="left"/>
    </xf>
    <xf numFmtId="165" fontId="62" fillId="0" borderId="0">
      <alignment horizontal="center" vertical="center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43" fontId="16" fillId="0" borderId="0" applyBorder="0" applyAlignment="0" applyProtection="0"/>
    <xf numFmtId="0" fontId="19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9" fillId="0" borderId="0"/>
    <xf numFmtId="43" fontId="16" fillId="0" borderId="0" applyBorder="0" applyAlignment="0" applyProtection="0"/>
    <xf numFmtId="0" fontId="19" fillId="0" borderId="0"/>
    <xf numFmtId="43" fontId="12" fillId="0" borderId="0" applyFont="0" applyFill="0" applyBorder="0" applyAlignment="0" applyProtection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9" fillId="0" borderId="0"/>
    <xf numFmtId="0" fontId="16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  <xf numFmtId="0" fontId="12" fillId="0" borderId="0"/>
    <xf numFmtId="0" fontId="60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164" fontId="2" fillId="3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/>
    <xf numFmtId="164" fontId="2" fillId="2" borderId="1" xfId="1" applyNumberFormat="1" applyFont="1" applyFill="1" applyBorder="1"/>
    <xf numFmtId="164" fontId="0" fillId="0" borderId="0" xfId="0" applyNumberFormat="1"/>
    <xf numFmtId="164" fontId="0" fillId="0" borderId="1" xfId="0" applyNumberFormat="1" applyBorder="1"/>
    <xf numFmtId="0" fontId="2" fillId="2" borderId="4" xfId="0" applyFont="1" applyFill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5" fillId="0" borderId="0" xfId="0" applyFont="1"/>
    <xf numFmtId="164" fontId="0" fillId="0" borderId="9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0" fillId="0" borderId="5" xfId="1" applyNumberFormat="1" applyFont="1" applyBorder="1" applyAlignment="1">
      <alignment horizontal="center"/>
    </xf>
    <xf numFmtId="164" fontId="2" fillId="3" borderId="4" xfId="1" applyNumberFormat="1" applyFont="1" applyFill="1" applyBorder="1" applyAlignment="1">
      <alignment horizontal="center" vertical="center"/>
    </xf>
    <xf numFmtId="0" fontId="2" fillId="3" borderId="11" xfId="0" applyFont="1" applyFill="1" applyBorder="1"/>
    <xf numFmtId="164" fontId="2" fillId="3" borderId="12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left"/>
    </xf>
    <xf numFmtId="0" fontId="8" fillId="0" borderId="0" xfId="0" applyFont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12" xfId="1" applyNumberFormat="1" applyFont="1" applyBorder="1" applyAlignment="1">
      <alignment horizontal="center"/>
    </xf>
    <xf numFmtId="0" fontId="0" fillId="3" borderId="2" xfId="0" applyFill="1" applyBorder="1"/>
    <xf numFmtId="3" fontId="0" fillId="3" borderId="1" xfId="0" applyNumberFormat="1" applyFill="1" applyBorder="1"/>
    <xf numFmtId="164" fontId="10" fillId="0" borderId="13" xfId="1" applyNumberFormat="1" applyFont="1" applyBorder="1"/>
    <xf numFmtId="0" fontId="11" fillId="0" borderId="0" xfId="0" applyFont="1"/>
    <xf numFmtId="164" fontId="11" fillId="0" borderId="0" xfId="1" applyNumberFormat="1" applyFont="1" applyBorder="1"/>
    <xf numFmtId="0" fontId="0" fillId="0" borderId="1" xfId="0" applyFill="1" applyBorder="1"/>
    <xf numFmtId="0" fontId="0" fillId="0" borderId="10" xfId="0" applyFont="1" applyFill="1" applyBorder="1"/>
    <xf numFmtId="164" fontId="0" fillId="0" borderId="9" xfId="1" applyNumberFormat="1" applyFont="1" applyFill="1" applyBorder="1"/>
    <xf numFmtId="0" fontId="0" fillId="0" borderId="0" xfId="0" applyFont="1" applyFill="1"/>
    <xf numFmtId="164" fontId="9" fillId="3" borderId="1" xfId="0" applyNumberFormat="1" applyFont="1" applyFill="1" applyBorder="1"/>
    <xf numFmtId="164" fontId="9" fillId="27" borderId="5" xfId="1" applyNumberFormat="1" applyFont="1" applyFill="1" applyBorder="1"/>
    <xf numFmtId="164" fontId="9" fillId="27" borderId="9" xfId="1" applyNumberFormat="1" applyFont="1" applyFill="1" applyBorder="1"/>
    <xf numFmtId="164" fontId="9" fillId="27" borderId="6" xfId="1" applyNumberFormat="1" applyFont="1" applyFill="1" applyBorder="1"/>
  </cellXfs>
  <cellStyles count="1119">
    <cellStyle name="_List1" xfId="6"/>
    <cellStyle name="1D čísla" xfId="791"/>
    <cellStyle name="20 % – Zvýraznění1 2" xfId="7"/>
    <cellStyle name="20 % – Zvýraznění2 2" xfId="8"/>
    <cellStyle name="20 % – Zvýraznění3 2" xfId="9"/>
    <cellStyle name="20 % – Zvýraznění4 2" xfId="10"/>
    <cellStyle name="20 % – Zvýraznění5 2" xfId="11"/>
    <cellStyle name="20 % – Zvýraznění6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D čísla" xfId="792"/>
    <cellStyle name="3D čísla" xfId="793"/>
    <cellStyle name="40 % – Zvýraznění1 2" xfId="19"/>
    <cellStyle name="40 % – Zvýraznění2 2" xfId="20"/>
    <cellStyle name="40 % – Zvýraznění3 2" xfId="21"/>
    <cellStyle name="40 % – Zvýraznění4 2" xfId="22"/>
    <cellStyle name="40 % – Zvýraznění5 2" xfId="23"/>
    <cellStyle name="40 % – Zvýraznění6 2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 % – Zvýraznění1 2" xfId="31"/>
    <cellStyle name="60 % – Zvýraznění2 2" xfId="32"/>
    <cellStyle name="60 % – Zvýraznění3 2" xfId="33"/>
    <cellStyle name="60 % – Zvýraznění4 2" xfId="34"/>
    <cellStyle name="60 % – Zvýraznění5 2" xfId="35"/>
    <cellStyle name="60 % – Zvýraznění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blokcen" xfId="50"/>
    <cellStyle name="Calculation" xfId="51"/>
    <cellStyle name="Celá čísla" xfId="794"/>
    <cellStyle name="Celkem 2" xfId="52"/>
    <cellStyle name="Čárka 2" xfId="53"/>
    <cellStyle name="Čárka 2 2" xfId="1047"/>
    <cellStyle name="Čárka 3" xfId="54"/>
    <cellStyle name="Čárka 3 2" xfId="833"/>
    <cellStyle name="Čárka 3 3" xfId="1045"/>
    <cellStyle name="čárky 2" xfId="55"/>
    <cellStyle name="čárky 2 2" xfId="1067"/>
    <cellStyle name="čárky 3" xfId="56"/>
    <cellStyle name="čárky 3 2" xfId="1068"/>
    <cellStyle name="čárky 4" xfId="799"/>
    <cellStyle name="Excel Built-in Normal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Hlavička" xfId="795"/>
    <cellStyle name="Check Cell" xfId="64"/>
    <cellStyle name="Chybně 2" xfId="65"/>
    <cellStyle name="Input" xfId="66"/>
    <cellStyle name="Kontrolní buňka 2" xfId="67"/>
    <cellStyle name="Linked Cell" xfId="68"/>
    <cellStyle name="Měna" xfId="1" builtinId="4"/>
    <cellStyle name="Nadpis 1 2" xfId="69"/>
    <cellStyle name="Nadpis 2 2" xfId="70"/>
    <cellStyle name="Nadpis 3 2" xfId="71"/>
    <cellStyle name="Nadpis 4 2" xfId="72"/>
    <cellStyle name="Nadpis listu" xfId="796"/>
    <cellStyle name="Název 2" xfId="73"/>
    <cellStyle name="nazev_skup" xfId="74"/>
    <cellStyle name="Neutral" xfId="75"/>
    <cellStyle name="Neutrální 2" xfId="76"/>
    <cellStyle name="Normální" xfId="0" builtinId="0"/>
    <cellStyle name="normální 10" xfId="77"/>
    <cellStyle name="normální 10 2" xfId="78"/>
    <cellStyle name="normální 10 3" xfId="79"/>
    <cellStyle name="normální 10 4" xfId="80"/>
    <cellStyle name="Normální 100" xfId="81"/>
    <cellStyle name="Normální 101" xfId="82"/>
    <cellStyle name="Normální 102" xfId="83"/>
    <cellStyle name="Normální 103" xfId="84"/>
    <cellStyle name="Normální 104" xfId="85"/>
    <cellStyle name="Normální 105" xfId="86"/>
    <cellStyle name="Normální 106" xfId="87"/>
    <cellStyle name="Normální 107" xfId="88"/>
    <cellStyle name="Normální 108" xfId="89"/>
    <cellStyle name="Normální 109" xfId="90"/>
    <cellStyle name="normální 11" xfId="91"/>
    <cellStyle name="Normální 110" xfId="92"/>
    <cellStyle name="Normální 111" xfId="93"/>
    <cellStyle name="Normální 112" xfId="94"/>
    <cellStyle name="Normální 113" xfId="95"/>
    <cellStyle name="Normální 114" xfId="96"/>
    <cellStyle name="Normální 115" xfId="97"/>
    <cellStyle name="Normální 116" xfId="98"/>
    <cellStyle name="Normální 117" xfId="99"/>
    <cellStyle name="Normální 118" xfId="100"/>
    <cellStyle name="Normální 119" xfId="101"/>
    <cellStyle name="Normální 12" xfId="102"/>
    <cellStyle name="Normální 12 2" xfId="103"/>
    <cellStyle name="Normální 12 3" xfId="104"/>
    <cellStyle name="Normální 120" xfId="105"/>
    <cellStyle name="Normální 121" xfId="106"/>
    <cellStyle name="Normální 122" xfId="107"/>
    <cellStyle name="Normální 123" xfId="108"/>
    <cellStyle name="Normální 124" xfId="109"/>
    <cellStyle name="Normální 125" xfId="110"/>
    <cellStyle name="Normální 126" xfId="111"/>
    <cellStyle name="Normální 127" xfId="112"/>
    <cellStyle name="Normální 128" xfId="113"/>
    <cellStyle name="Normální 129" xfId="114"/>
    <cellStyle name="Normální 13" xfId="115"/>
    <cellStyle name="Normální 130" xfId="116"/>
    <cellStyle name="Normální 131" xfId="117"/>
    <cellStyle name="Normální 132" xfId="118"/>
    <cellStyle name="Normální 133" xfId="119"/>
    <cellStyle name="Normální 134" xfId="120"/>
    <cellStyle name="Normální 135" xfId="121"/>
    <cellStyle name="Normální 136" xfId="122"/>
    <cellStyle name="Normální 137" xfId="123"/>
    <cellStyle name="Normální 138" xfId="124"/>
    <cellStyle name="Normální 139" xfId="125"/>
    <cellStyle name="Normální 14" xfId="126"/>
    <cellStyle name="Normální 140" xfId="127"/>
    <cellStyle name="Normální 141" xfId="128"/>
    <cellStyle name="Normální 142" xfId="129"/>
    <cellStyle name="Normální 143" xfId="130"/>
    <cellStyle name="Normální 144" xfId="131"/>
    <cellStyle name="Normální 145" xfId="132"/>
    <cellStyle name="Normální 146" xfId="133"/>
    <cellStyle name="Normální 147" xfId="134"/>
    <cellStyle name="Normální 148" xfId="135"/>
    <cellStyle name="Normální 149" xfId="136"/>
    <cellStyle name="Normální 15" xfId="137"/>
    <cellStyle name="Normální 150" xfId="138"/>
    <cellStyle name="Normální 151" xfId="139"/>
    <cellStyle name="Normální 152" xfId="140"/>
    <cellStyle name="Normální 153" xfId="141"/>
    <cellStyle name="Normální 154" xfId="142"/>
    <cellStyle name="Normální 155" xfId="143"/>
    <cellStyle name="Normální 156" xfId="144"/>
    <cellStyle name="Normální 157" xfId="145"/>
    <cellStyle name="Normální 158" xfId="146"/>
    <cellStyle name="Normální 159" xfId="147"/>
    <cellStyle name="Normální 16" xfId="148"/>
    <cellStyle name="Normální 160" xfId="149"/>
    <cellStyle name="Normální 161" xfId="150"/>
    <cellStyle name="Normální 162" xfId="151"/>
    <cellStyle name="Normální 163" xfId="152"/>
    <cellStyle name="Normální 164" xfId="153"/>
    <cellStyle name="Normální 165" xfId="154"/>
    <cellStyle name="Normální 166" xfId="155"/>
    <cellStyle name="Normální 167" xfId="156"/>
    <cellStyle name="Normální 168" xfId="157"/>
    <cellStyle name="Normální 169" xfId="158"/>
    <cellStyle name="Normální 17" xfId="159"/>
    <cellStyle name="Normální 170" xfId="160"/>
    <cellStyle name="Normální 171" xfId="161"/>
    <cellStyle name="Normální 172" xfId="162"/>
    <cellStyle name="Normální 173" xfId="163"/>
    <cellStyle name="Normální 174" xfId="164"/>
    <cellStyle name="Normální 175" xfId="165"/>
    <cellStyle name="Normální 176" xfId="166"/>
    <cellStyle name="Normální 177" xfId="167"/>
    <cellStyle name="Normální 178" xfId="168"/>
    <cellStyle name="Normální 179" xfId="169"/>
    <cellStyle name="Normální 18" xfId="170"/>
    <cellStyle name="Normální 180" xfId="171"/>
    <cellStyle name="Normální 181" xfId="172"/>
    <cellStyle name="Normální 182" xfId="173"/>
    <cellStyle name="Normální 183" xfId="174"/>
    <cellStyle name="Normální 184" xfId="175"/>
    <cellStyle name="Normální 185" xfId="176"/>
    <cellStyle name="Normální 186" xfId="177"/>
    <cellStyle name="Normální 187" xfId="178"/>
    <cellStyle name="Normální 188" xfId="179"/>
    <cellStyle name="Normální 189" xfId="180"/>
    <cellStyle name="Normální 19" xfId="181"/>
    <cellStyle name="Normální 190" xfId="182"/>
    <cellStyle name="Normální 191" xfId="183"/>
    <cellStyle name="Normální 192" xfId="184"/>
    <cellStyle name="Normální 193" xfId="185"/>
    <cellStyle name="Normální 194" xfId="186"/>
    <cellStyle name="Normální 195" xfId="187"/>
    <cellStyle name="Normální 196" xfId="188"/>
    <cellStyle name="Normální 197" xfId="189"/>
    <cellStyle name="Normální 198" xfId="190"/>
    <cellStyle name="Normální 199" xfId="191"/>
    <cellStyle name="normální 2" xfId="2"/>
    <cellStyle name="Normální 2 10" xfId="801"/>
    <cellStyle name="normální 2 100" xfId="1009"/>
    <cellStyle name="normální 2 101" xfId="1011"/>
    <cellStyle name="normální 2 102" xfId="1013"/>
    <cellStyle name="normální 2 103" xfId="1015"/>
    <cellStyle name="normální 2 104" xfId="1017"/>
    <cellStyle name="normální 2 105" xfId="1019"/>
    <cellStyle name="normální 2 106" xfId="1021"/>
    <cellStyle name="normální 2 107" xfId="1023"/>
    <cellStyle name="normální 2 108" xfId="1025"/>
    <cellStyle name="normální 2 109" xfId="1027"/>
    <cellStyle name="normální 2 11" xfId="802"/>
    <cellStyle name="normální 2 110" xfId="1029"/>
    <cellStyle name="normální 2 111" xfId="1031"/>
    <cellStyle name="normální 2 112" xfId="1033"/>
    <cellStyle name="normální 2 113" xfId="1035"/>
    <cellStyle name="normální 2 114" xfId="1037"/>
    <cellStyle name="normální 2 115" xfId="1039"/>
    <cellStyle name="normální 2 116" xfId="1041"/>
    <cellStyle name="normální 2 117" xfId="1043"/>
    <cellStyle name="normální 2 118" xfId="1069"/>
    <cellStyle name="normální 2 119" xfId="1055"/>
    <cellStyle name="normální 2 12" xfId="803"/>
    <cellStyle name="normální 2 120" xfId="1051"/>
    <cellStyle name="normální 2 121" xfId="1053"/>
    <cellStyle name="normální 2 122" xfId="1052"/>
    <cellStyle name="normální 2 123" xfId="1065"/>
    <cellStyle name="normální 2 124" xfId="1063"/>
    <cellStyle name="normální 2 125" xfId="1061"/>
    <cellStyle name="normální 2 126" xfId="1059"/>
    <cellStyle name="normální 2 127" xfId="1057"/>
    <cellStyle name="normální 2 128" xfId="1073"/>
    <cellStyle name="normální 2 129" xfId="1088"/>
    <cellStyle name="normální 2 13" xfId="804"/>
    <cellStyle name="normální 2 130" xfId="1090"/>
    <cellStyle name="normální 2 131" xfId="1092"/>
    <cellStyle name="normální 2 132" xfId="1094"/>
    <cellStyle name="normální 2 133" xfId="1096"/>
    <cellStyle name="normální 2 134" xfId="1098"/>
    <cellStyle name="normální 2 135" xfId="1100"/>
    <cellStyle name="normální 2 136" xfId="1102"/>
    <cellStyle name="normální 2 137" xfId="1104"/>
    <cellStyle name="normální 2 138" xfId="1106"/>
    <cellStyle name="normální 2 139" xfId="1108"/>
    <cellStyle name="normální 2 14" xfId="824"/>
    <cellStyle name="normální 2 140" xfId="1110"/>
    <cellStyle name="normální 2 141" xfId="1112"/>
    <cellStyle name="normální 2 142" xfId="1114"/>
    <cellStyle name="normální 2 143" xfId="1116"/>
    <cellStyle name="normální 2 15" xfId="839"/>
    <cellStyle name="normální 2 16" xfId="841"/>
    <cellStyle name="normální 2 17" xfId="843"/>
    <cellStyle name="normální 2 18" xfId="845"/>
    <cellStyle name="normální 2 19" xfId="847"/>
    <cellStyle name="Normální 2 2" xfId="192"/>
    <cellStyle name="normální 2 2 10" xfId="193"/>
    <cellStyle name="Normální 2 2 11" xfId="836"/>
    <cellStyle name="Normální 2 2 12" xfId="1049"/>
    <cellStyle name="Normální 2 2 13" xfId="1080"/>
    <cellStyle name="Normální 2 2 14" xfId="1081"/>
    <cellStyle name="Normální 2 2 15" xfId="1086"/>
    <cellStyle name="Normální 2 2 2" xfId="194"/>
    <cellStyle name="Normální 2 2 2 2" xfId="837"/>
    <cellStyle name="Normální 2 2 3" xfId="195"/>
    <cellStyle name="normální 2 2 4" xfId="196"/>
    <cellStyle name="normální 2 2 5" xfId="197"/>
    <cellStyle name="normální 2 2 6" xfId="198"/>
    <cellStyle name="normální 2 2 7" xfId="199"/>
    <cellStyle name="normální 2 2 8" xfId="200"/>
    <cellStyle name="normální 2 2 9" xfId="201"/>
    <cellStyle name="normální 2 20" xfId="849"/>
    <cellStyle name="normální 2 21" xfId="851"/>
    <cellStyle name="normální 2 22" xfId="853"/>
    <cellStyle name="normální 2 23" xfId="855"/>
    <cellStyle name="normální 2 24" xfId="857"/>
    <cellStyle name="normální 2 25" xfId="859"/>
    <cellStyle name="normální 2 26" xfId="861"/>
    <cellStyle name="normální 2 27" xfId="863"/>
    <cellStyle name="normální 2 28" xfId="865"/>
    <cellStyle name="normální 2 29" xfId="867"/>
    <cellStyle name="Normální 2 3" xfId="202"/>
    <cellStyle name="normální 2 30" xfId="869"/>
    <cellStyle name="normální 2 31" xfId="871"/>
    <cellStyle name="normální 2 32" xfId="873"/>
    <cellStyle name="normální 2 33" xfId="875"/>
    <cellStyle name="normální 2 34" xfId="877"/>
    <cellStyle name="normální 2 35" xfId="879"/>
    <cellStyle name="normální 2 36" xfId="881"/>
    <cellStyle name="normální 2 37" xfId="883"/>
    <cellStyle name="normální 2 38" xfId="885"/>
    <cellStyle name="normální 2 39" xfId="887"/>
    <cellStyle name="normální 2 4" xfId="788"/>
    <cellStyle name="normální 2 40" xfId="889"/>
    <cellStyle name="normální 2 41" xfId="891"/>
    <cellStyle name="normální 2 42" xfId="893"/>
    <cellStyle name="normální 2 43" xfId="895"/>
    <cellStyle name="normální 2 44" xfId="897"/>
    <cellStyle name="normální 2 45" xfId="899"/>
    <cellStyle name="normální 2 46" xfId="901"/>
    <cellStyle name="normální 2 47" xfId="903"/>
    <cellStyle name="normální 2 48" xfId="905"/>
    <cellStyle name="normální 2 49" xfId="907"/>
    <cellStyle name="normální 2 5" xfId="800"/>
    <cellStyle name="normální 2 5 2" xfId="805"/>
    <cellStyle name="normální 2 50" xfId="909"/>
    <cellStyle name="normální 2 51" xfId="911"/>
    <cellStyle name="normální 2 52" xfId="913"/>
    <cellStyle name="normální 2 53" xfId="915"/>
    <cellStyle name="normální 2 54" xfId="917"/>
    <cellStyle name="normální 2 55" xfId="919"/>
    <cellStyle name="normální 2 56" xfId="921"/>
    <cellStyle name="normální 2 57" xfId="923"/>
    <cellStyle name="normální 2 58" xfId="925"/>
    <cellStyle name="normální 2 59" xfId="927"/>
    <cellStyle name="Normální 2 6" xfId="806"/>
    <cellStyle name="normální 2 60" xfId="929"/>
    <cellStyle name="normální 2 61" xfId="931"/>
    <cellStyle name="normální 2 62" xfId="933"/>
    <cellStyle name="normální 2 63" xfId="935"/>
    <cellStyle name="normální 2 64" xfId="937"/>
    <cellStyle name="normální 2 65" xfId="939"/>
    <cellStyle name="normální 2 66" xfId="941"/>
    <cellStyle name="normální 2 67" xfId="943"/>
    <cellStyle name="normální 2 68" xfId="945"/>
    <cellStyle name="normální 2 69" xfId="947"/>
    <cellStyle name="Normální 2 7" xfId="807"/>
    <cellStyle name="normální 2 70" xfId="949"/>
    <cellStyle name="normální 2 71" xfId="951"/>
    <cellStyle name="normální 2 72" xfId="953"/>
    <cellStyle name="normální 2 73" xfId="955"/>
    <cellStyle name="normální 2 74" xfId="957"/>
    <cellStyle name="normální 2 75" xfId="959"/>
    <cellStyle name="normální 2 76" xfId="961"/>
    <cellStyle name="normální 2 77" xfId="963"/>
    <cellStyle name="normální 2 78" xfId="965"/>
    <cellStyle name="normální 2 79" xfId="967"/>
    <cellStyle name="Normální 2 8" xfId="808"/>
    <cellStyle name="normální 2 80" xfId="969"/>
    <cellStyle name="normální 2 81" xfId="971"/>
    <cellStyle name="normální 2 82" xfId="973"/>
    <cellStyle name="normální 2 83" xfId="975"/>
    <cellStyle name="normální 2 84" xfId="977"/>
    <cellStyle name="normální 2 85" xfId="979"/>
    <cellStyle name="normální 2 86" xfId="981"/>
    <cellStyle name="normální 2 87" xfId="983"/>
    <cellStyle name="normální 2 88" xfId="985"/>
    <cellStyle name="normální 2 89" xfId="987"/>
    <cellStyle name="Normální 2 9" xfId="809"/>
    <cellStyle name="normální 2 90" xfId="989"/>
    <cellStyle name="normální 2 91" xfId="991"/>
    <cellStyle name="normální 2 92" xfId="993"/>
    <cellStyle name="normální 2 93" xfId="995"/>
    <cellStyle name="normální 2 94" xfId="997"/>
    <cellStyle name="normální 2 95" xfId="999"/>
    <cellStyle name="normální 2 96" xfId="1001"/>
    <cellStyle name="normální 2 97" xfId="1003"/>
    <cellStyle name="normální 2 98" xfId="1005"/>
    <cellStyle name="normální 2 99" xfId="1007"/>
    <cellStyle name="Normální 20" xfId="203"/>
    <cellStyle name="Normální 200" xfId="204"/>
    <cellStyle name="Normální 201" xfId="205"/>
    <cellStyle name="Normální 202" xfId="206"/>
    <cellStyle name="Normální 203" xfId="207"/>
    <cellStyle name="Normální 204" xfId="208"/>
    <cellStyle name="Normální 205" xfId="209"/>
    <cellStyle name="Normální 206" xfId="210"/>
    <cellStyle name="Normální 207" xfId="211"/>
    <cellStyle name="Normální 208" xfId="212"/>
    <cellStyle name="Normální 209" xfId="213"/>
    <cellStyle name="Normální 21" xfId="214"/>
    <cellStyle name="Normální 210" xfId="215"/>
    <cellStyle name="Normální 211" xfId="216"/>
    <cellStyle name="Normální 212" xfId="217"/>
    <cellStyle name="Normální 213" xfId="218"/>
    <cellStyle name="Normální 214" xfId="219"/>
    <cellStyle name="Normální 215" xfId="220"/>
    <cellStyle name="Normální 216" xfId="221"/>
    <cellStyle name="Normální 217" xfId="222"/>
    <cellStyle name="Normální 218" xfId="223"/>
    <cellStyle name="Normální 219" xfId="224"/>
    <cellStyle name="Normální 22" xfId="225"/>
    <cellStyle name="Normální 220" xfId="226"/>
    <cellStyle name="Normální 221" xfId="227"/>
    <cellStyle name="Normální 222" xfId="228"/>
    <cellStyle name="Normální 223" xfId="229"/>
    <cellStyle name="Normální 224" xfId="230"/>
    <cellStyle name="Normální 225" xfId="231"/>
    <cellStyle name="Normální 226" xfId="232"/>
    <cellStyle name="Normální 227" xfId="233"/>
    <cellStyle name="Normální 228" xfId="234"/>
    <cellStyle name="Normální 229" xfId="235"/>
    <cellStyle name="Normální 23" xfId="236"/>
    <cellStyle name="Normální 230" xfId="237"/>
    <cellStyle name="Normální 231" xfId="238"/>
    <cellStyle name="Normální 232" xfId="239"/>
    <cellStyle name="Normální 233" xfId="240"/>
    <cellStyle name="Normální 234" xfId="241"/>
    <cellStyle name="Normální 235" xfId="242"/>
    <cellStyle name="Normální 236" xfId="243"/>
    <cellStyle name="Normální 237" xfId="244"/>
    <cellStyle name="Normální 238" xfId="245"/>
    <cellStyle name="Normální 239" xfId="246"/>
    <cellStyle name="Normální 24" xfId="247"/>
    <cellStyle name="Normální 240" xfId="248"/>
    <cellStyle name="Normální 241" xfId="249"/>
    <cellStyle name="Normální 242" xfId="250"/>
    <cellStyle name="Normální 243" xfId="251"/>
    <cellStyle name="Normální 244" xfId="252"/>
    <cellStyle name="Normální 245" xfId="253"/>
    <cellStyle name="Normální 246" xfId="254"/>
    <cellStyle name="Normální 247" xfId="255"/>
    <cellStyle name="Normální 248" xfId="256"/>
    <cellStyle name="Normální 249" xfId="257"/>
    <cellStyle name="Normální 25" xfId="258"/>
    <cellStyle name="Normální 250" xfId="259"/>
    <cellStyle name="Normální 251" xfId="260"/>
    <cellStyle name="Normální 252" xfId="261"/>
    <cellStyle name="Normální 253" xfId="262"/>
    <cellStyle name="Normální 254" xfId="263"/>
    <cellStyle name="Normální 255" xfId="264"/>
    <cellStyle name="Normální 256" xfId="265"/>
    <cellStyle name="Normální 257" xfId="266"/>
    <cellStyle name="Normální 258" xfId="267"/>
    <cellStyle name="Normální 259" xfId="268"/>
    <cellStyle name="Normální 26" xfId="269"/>
    <cellStyle name="Normální 260" xfId="270"/>
    <cellStyle name="Normální 261" xfId="271"/>
    <cellStyle name="Normální 262" xfId="272"/>
    <cellStyle name="Normální 263" xfId="273"/>
    <cellStyle name="Normální 264" xfId="274"/>
    <cellStyle name="Normální 265" xfId="275"/>
    <cellStyle name="Normální 266" xfId="276"/>
    <cellStyle name="Normální 267" xfId="277"/>
    <cellStyle name="Normální 268" xfId="278"/>
    <cellStyle name="Normální 269" xfId="279"/>
    <cellStyle name="Normální 27" xfId="280"/>
    <cellStyle name="Normální 270" xfId="281"/>
    <cellStyle name="Normální 271" xfId="282"/>
    <cellStyle name="Normální 272" xfId="283"/>
    <cellStyle name="Normální 273" xfId="284"/>
    <cellStyle name="Normální 274" xfId="285"/>
    <cellStyle name="Normální 275" xfId="286"/>
    <cellStyle name="Normální 276" xfId="287"/>
    <cellStyle name="Normální 277" xfId="288"/>
    <cellStyle name="Normální 278" xfId="289"/>
    <cellStyle name="Normální 279" xfId="290"/>
    <cellStyle name="Normální 28" xfId="291"/>
    <cellStyle name="Normální 280" xfId="292"/>
    <cellStyle name="Normální 281" xfId="293"/>
    <cellStyle name="Normální 282" xfId="294"/>
    <cellStyle name="Normální 283" xfId="295"/>
    <cellStyle name="Normální 284" xfId="296"/>
    <cellStyle name="Normální 285" xfId="297"/>
    <cellStyle name="Normální 286" xfId="298"/>
    <cellStyle name="Normální 287" xfId="299"/>
    <cellStyle name="Normální 288" xfId="300"/>
    <cellStyle name="Normální 289" xfId="301"/>
    <cellStyle name="Normální 29" xfId="302"/>
    <cellStyle name="Normální 290" xfId="303"/>
    <cellStyle name="Normální 291" xfId="304"/>
    <cellStyle name="Normální 292" xfId="305"/>
    <cellStyle name="Normální 293" xfId="306"/>
    <cellStyle name="Normální 294" xfId="307"/>
    <cellStyle name="Normální 295" xfId="308"/>
    <cellStyle name="Normální 296" xfId="309"/>
    <cellStyle name="Normální 297" xfId="310"/>
    <cellStyle name="Normální 298" xfId="311"/>
    <cellStyle name="Normální 299" xfId="312"/>
    <cellStyle name="normální 3" xfId="3"/>
    <cellStyle name="normální 3 10" xfId="313"/>
    <cellStyle name="Normální 3 11" xfId="810"/>
    <cellStyle name="Normální 3 12" xfId="811"/>
    <cellStyle name="Normální 3 13" xfId="812"/>
    <cellStyle name="Normální 3 14" xfId="813"/>
    <cellStyle name="Normální 3 15" xfId="814"/>
    <cellStyle name="Normální 3 16" xfId="815"/>
    <cellStyle name="normální 3 17" xfId="816"/>
    <cellStyle name="normální 3 18" xfId="817"/>
    <cellStyle name="Normální 3 19" xfId="835"/>
    <cellStyle name="Normální 3 2" xfId="314"/>
    <cellStyle name="Normální 3 2 2" xfId="315"/>
    <cellStyle name="Normální 3 2 3" xfId="316"/>
    <cellStyle name="Normální 3 20" xfId="1048"/>
    <cellStyle name="Normální 3 21" xfId="1079"/>
    <cellStyle name="Normální 3 22" xfId="1084"/>
    <cellStyle name="Normální 3 23" xfId="1082"/>
    <cellStyle name="Normální 3 3" xfId="317"/>
    <cellStyle name="Normální 3 3 2" xfId="318"/>
    <cellStyle name="Normální 3 3 3" xfId="319"/>
    <cellStyle name="Normální 3 4" xfId="320"/>
    <cellStyle name="Normální 3 4 2" xfId="321"/>
    <cellStyle name="Normální 3 4 3" xfId="322"/>
    <cellStyle name="Normální 3 5" xfId="323"/>
    <cellStyle name="Normální 3 6" xfId="324"/>
    <cellStyle name="Normální 3 6 2" xfId="325"/>
    <cellStyle name="Normální 3 6 3" xfId="326"/>
    <cellStyle name="Normální 3 7" xfId="327"/>
    <cellStyle name="Normální 3 8" xfId="328"/>
    <cellStyle name="normální 3 9" xfId="329"/>
    <cellStyle name="Normální 30" xfId="330"/>
    <cellStyle name="Normální 300" xfId="331"/>
    <cellStyle name="Normální 301" xfId="332"/>
    <cellStyle name="Normální 302" xfId="333"/>
    <cellStyle name="Normální 303" xfId="334"/>
    <cellStyle name="Normální 304" xfId="335"/>
    <cellStyle name="Normální 305" xfId="336"/>
    <cellStyle name="Normální 306" xfId="337"/>
    <cellStyle name="Normální 307" xfId="338"/>
    <cellStyle name="Normální 308" xfId="339"/>
    <cellStyle name="Normální 309" xfId="340"/>
    <cellStyle name="Normální 31" xfId="341"/>
    <cellStyle name="Normální 310" xfId="342"/>
    <cellStyle name="Normální 311" xfId="343"/>
    <cellStyle name="Normální 312" xfId="344"/>
    <cellStyle name="Normální 313" xfId="345"/>
    <cellStyle name="Normální 314" xfId="346"/>
    <cellStyle name="Normální 315" xfId="347"/>
    <cellStyle name="Normální 316" xfId="348"/>
    <cellStyle name="Normální 317" xfId="349"/>
    <cellStyle name="Normální 318" xfId="350"/>
    <cellStyle name="Normální 319" xfId="351"/>
    <cellStyle name="Normální 32" xfId="352"/>
    <cellStyle name="Normální 320" xfId="353"/>
    <cellStyle name="Normální 321" xfId="354"/>
    <cellStyle name="Normální 322" xfId="355"/>
    <cellStyle name="Normální 323" xfId="356"/>
    <cellStyle name="Normální 324" xfId="357"/>
    <cellStyle name="Normální 325" xfId="358"/>
    <cellStyle name="Normální 326" xfId="359"/>
    <cellStyle name="Normální 327" xfId="360"/>
    <cellStyle name="Normální 328" xfId="361"/>
    <cellStyle name="Normální 329" xfId="362"/>
    <cellStyle name="Normální 33" xfId="363"/>
    <cellStyle name="Normální 330" xfId="364"/>
    <cellStyle name="Normální 331" xfId="365"/>
    <cellStyle name="Normální 332" xfId="366"/>
    <cellStyle name="Normální 333" xfId="367"/>
    <cellStyle name="Normální 334" xfId="368"/>
    <cellStyle name="Normální 335" xfId="369"/>
    <cellStyle name="Normální 336" xfId="370"/>
    <cellStyle name="Normální 337" xfId="371"/>
    <cellStyle name="Normální 338" xfId="372"/>
    <cellStyle name="Normální 339" xfId="373"/>
    <cellStyle name="Normální 34" xfId="374"/>
    <cellStyle name="Normální 340" xfId="375"/>
    <cellStyle name="Normální 341" xfId="376"/>
    <cellStyle name="Normální 342" xfId="377"/>
    <cellStyle name="Normální 343" xfId="378"/>
    <cellStyle name="Normální 344" xfId="379"/>
    <cellStyle name="Normální 345" xfId="380"/>
    <cellStyle name="Normální 346" xfId="381"/>
    <cellStyle name="Normální 347" xfId="382"/>
    <cellStyle name="Normální 348" xfId="383"/>
    <cellStyle name="Normální 349" xfId="384"/>
    <cellStyle name="Normální 35" xfId="385"/>
    <cellStyle name="Normální 350" xfId="386"/>
    <cellStyle name="Normální 351" xfId="387"/>
    <cellStyle name="Normální 352" xfId="388"/>
    <cellStyle name="Normální 353" xfId="389"/>
    <cellStyle name="Normální 354" xfId="390"/>
    <cellStyle name="Normální 355" xfId="391"/>
    <cellStyle name="Normální 356" xfId="392"/>
    <cellStyle name="Normální 357" xfId="393"/>
    <cellStyle name="Normální 358" xfId="394"/>
    <cellStyle name="Normální 359" xfId="395"/>
    <cellStyle name="Normální 36" xfId="396"/>
    <cellStyle name="Normální 360" xfId="397"/>
    <cellStyle name="Normální 361" xfId="398"/>
    <cellStyle name="Normální 362" xfId="399"/>
    <cellStyle name="Normální 363" xfId="400"/>
    <cellStyle name="Normální 364" xfId="401"/>
    <cellStyle name="Normální 365" xfId="402"/>
    <cellStyle name="Normální 366" xfId="403"/>
    <cellStyle name="Normální 367" xfId="404"/>
    <cellStyle name="Normální 368" xfId="405"/>
    <cellStyle name="Normální 369" xfId="406"/>
    <cellStyle name="Normální 37" xfId="407"/>
    <cellStyle name="Normální 370" xfId="408"/>
    <cellStyle name="Normální 371" xfId="409"/>
    <cellStyle name="Normální 372" xfId="410"/>
    <cellStyle name="Normální 373" xfId="411"/>
    <cellStyle name="Normální 374" xfId="412"/>
    <cellStyle name="Normální 375" xfId="413"/>
    <cellStyle name="Normální 376" xfId="414"/>
    <cellStyle name="Normální 377" xfId="415"/>
    <cellStyle name="Normální 378" xfId="416"/>
    <cellStyle name="Normální 379" xfId="417"/>
    <cellStyle name="Normální 38" xfId="418"/>
    <cellStyle name="Normální 380" xfId="419"/>
    <cellStyle name="Normální 381" xfId="420"/>
    <cellStyle name="Normální 382" xfId="421"/>
    <cellStyle name="Normální 383" xfId="422"/>
    <cellStyle name="Normální 384" xfId="423"/>
    <cellStyle name="Normální 385" xfId="424"/>
    <cellStyle name="Normální 386" xfId="425"/>
    <cellStyle name="Normální 387" xfId="426"/>
    <cellStyle name="Normální 388" xfId="427"/>
    <cellStyle name="Normální 389" xfId="428"/>
    <cellStyle name="Normální 39" xfId="429"/>
    <cellStyle name="Normální 390" xfId="430"/>
    <cellStyle name="Normální 391" xfId="431"/>
    <cellStyle name="Normální 392" xfId="432"/>
    <cellStyle name="Normální 393" xfId="433"/>
    <cellStyle name="Normální 394" xfId="434"/>
    <cellStyle name="Normální 395" xfId="435"/>
    <cellStyle name="Normální 396" xfId="436"/>
    <cellStyle name="Normální 397" xfId="437"/>
    <cellStyle name="Normální 398" xfId="438"/>
    <cellStyle name="Normální 399" xfId="439"/>
    <cellStyle name="normální 4" xfId="4"/>
    <cellStyle name="normální 4 10" xfId="1085"/>
    <cellStyle name="Normální 4 2" xfId="440"/>
    <cellStyle name="Normální 4 3" xfId="441"/>
    <cellStyle name="normální 4 4" xfId="818"/>
    <cellStyle name="normální 4 5" xfId="819"/>
    <cellStyle name="normální 4 6" xfId="834"/>
    <cellStyle name="normální 4 7" xfId="1046"/>
    <cellStyle name="normální 4 8" xfId="1077"/>
    <cellStyle name="normální 4 9" xfId="1078"/>
    <cellStyle name="Normální 40" xfId="442"/>
    <cellStyle name="Normální 400" xfId="443"/>
    <cellStyle name="Normální 401" xfId="444"/>
    <cellStyle name="Normální 402" xfId="445"/>
    <cellStyle name="Normální 403" xfId="446"/>
    <cellStyle name="Normální 404" xfId="447"/>
    <cellStyle name="Normální 405" xfId="448"/>
    <cellStyle name="Normální 406" xfId="449"/>
    <cellStyle name="Normální 407" xfId="450"/>
    <cellStyle name="Normální 408" xfId="451"/>
    <cellStyle name="Normální 409" xfId="452"/>
    <cellStyle name="Normální 41" xfId="453"/>
    <cellStyle name="Normální 410" xfId="454"/>
    <cellStyle name="Normální 411" xfId="455"/>
    <cellStyle name="Normální 412" xfId="456"/>
    <cellStyle name="Normální 413" xfId="457"/>
    <cellStyle name="Normální 414" xfId="458"/>
    <cellStyle name="Normální 415" xfId="459"/>
    <cellStyle name="Normální 416" xfId="460"/>
    <cellStyle name="Normální 417" xfId="461"/>
    <cellStyle name="Normální 418" xfId="462"/>
    <cellStyle name="Normální 419" xfId="463"/>
    <cellStyle name="Normální 42" xfId="464"/>
    <cellStyle name="Normální 420" xfId="465"/>
    <cellStyle name="Normální 421" xfId="466"/>
    <cellStyle name="Normální 422" xfId="467"/>
    <cellStyle name="Normální 423" xfId="468"/>
    <cellStyle name="Normální 424" xfId="469"/>
    <cellStyle name="Normální 425" xfId="470"/>
    <cellStyle name="Normální 426" xfId="471"/>
    <cellStyle name="Normální 427" xfId="472"/>
    <cellStyle name="Normální 428" xfId="473"/>
    <cellStyle name="Normální 429" xfId="474"/>
    <cellStyle name="Normální 43" xfId="475"/>
    <cellStyle name="Normální 430" xfId="476"/>
    <cellStyle name="Normální 431" xfId="477"/>
    <cellStyle name="Normální 432" xfId="478"/>
    <cellStyle name="Normální 433" xfId="479"/>
    <cellStyle name="Normální 434" xfId="480"/>
    <cellStyle name="Normální 435" xfId="481"/>
    <cellStyle name="Normální 436" xfId="482"/>
    <cellStyle name="Normální 437" xfId="483"/>
    <cellStyle name="Normální 438" xfId="484"/>
    <cellStyle name="Normální 439" xfId="485"/>
    <cellStyle name="Normální 44" xfId="486"/>
    <cellStyle name="Normální 440" xfId="487"/>
    <cellStyle name="Normální 441" xfId="488"/>
    <cellStyle name="Normální 442" xfId="489"/>
    <cellStyle name="Normální 443" xfId="490"/>
    <cellStyle name="Normální 444" xfId="491"/>
    <cellStyle name="Normální 445" xfId="492"/>
    <cellStyle name="Normální 446" xfId="493"/>
    <cellStyle name="Normální 447" xfId="494"/>
    <cellStyle name="Normální 448" xfId="495"/>
    <cellStyle name="Normální 449" xfId="496"/>
    <cellStyle name="Normální 45" xfId="497"/>
    <cellStyle name="Normální 450" xfId="498"/>
    <cellStyle name="Normální 451" xfId="499"/>
    <cellStyle name="Normální 452" xfId="500"/>
    <cellStyle name="Normální 453" xfId="501"/>
    <cellStyle name="Normální 454" xfId="502"/>
    <cellStyle name="Normální 455" xfId="503"/>
    <cellStyle name="Normální 456" xfId="504"/>
    <cellStyle name="Normální 457" xfId="505"/>
    <cellStyle name="Normální 458" xfId="506"/>
    <cellStyle name="Normální 459" xfId="507"/>
    <cellStyle name="Normální 46" xfId="508"/>
    <cellStyle name="Normální 460" xfId="509"/>
    <cellStyle name="Normální 461" xfId="510"/>
    <cellStyle name="Normální 462" xfId="511"/>
    <cellStyle name="Normální 463" xfId="512"/>
    <cellStyle name="Normální 464" xfId="513"/>
    <cellStyle name="Normální 465" xfId="514"/>
    <cellStyle name="Normální 466" xfId="515"/>
    <cellStyle name="Normální 467" xfId="516"/>
    <cellStyle name="Normální 468" xfId="517"/>
    <cellStyle name="Normální 469" xfId="518"/>
    <cellStyle name="Normální 47" xfId="519"/>
    <cellStyle name="Normální 470" xfId="520"/>
    <cellStyle name="Normální 471" xfId="521"/>
    <cellStyle name="Normální 472" xfId="522"/>
    <cellStyle name="Normální 473" xfId="523"/>
    <cellStyle name="Normální 474" xfId="524"/>
    <cellStyle name="Normální 475" xfId="525"/>
    <cellStyle name="Normální 476" xfId="526"/>
    <cellStyle name="Normální 477" xfId="527"/>
    <cellStyle name="Normální 478" xfId="528"/>
    <cellStyle name="Normální 479" xfId="529"/>
    <cellStyle name="Normální 48" xfId="530"/>
    <cellStyle name="Normální 480" xfId="531"/>
    <cellStyle name="Normální 481" xfId="532"/>
    <cellStyle name="Normální 482" xfId="533"/>
    <cellStyle name="Normální 483" xfId="534"/>
    <cellStyle name="Normální 484" xfId="535"/>
    <cellStyle name="Normální 485" xfId="536"/>
    <cellStyle name="Normální 486" xfId="537"/>
    <cellStyle name="Normální 487" xfId="538"/>
    <cellStyle name="Normální 488" xfId="539"/>
    <cellStyle name="Normální 489" xfId="540"/>
    <cellStyle name="Normální 49" xfId="541"/>
    <cellStyle name="Normální 490" xfId="542"/>
    <cellStyle name="Normální 491" xfId="543"/>
    <cellStyle name="Normální 492" xfId="544"/>
    <cellStyle name="Normální 493" xfId="545"/>
    <cellStyle name="Normální 494" xfId="546"/>
    <cellStyle name="Normální 495" xfId="547"/>
    <cellStyle name="Normální 496" xfId="548"/>
    <cellStyle name="Normální 497" xfId="549"/>
    <cellStyle name="Normální 498" xfId="550"/>
    <cellStyle name="Normální 499" xfId="551"/>
    <cellStyle name="normální 5" xfId="5"/>
    <cellStyle name="normální 5 2" xfId="552"/>
    <cellStyle name="normální 5 3" xfId="553"/>
    <cellStyle name="normální 5 4" xfId="554"/>
    <cellStyle name="Normální 50" xfId="555"/>
    <cellStyle name="Normální 500" xfId="556"/>
    <cellStyle name="Normální 501" xfId="557"/>
    <cellStyle name="Normální 502" xfId="558"/>
    <cellStyle name="Normální 503" xfId="559"/>
    <cellStyle name="Normální 504" xfId="560"/>
    <cellStyle name="Normální 505" xfId="561"/>
    <cellStyle name="Normální 506" xfId="562"/>
    <cellStyle name="Normální 507" xfId="563"/>
    <cellStyle name="Normální 508" xfId="564"/>
    <cellStyle name="Normální 509" xfId="565"/>
    <cellStyle name="Normální 51" xfId="566"/>
    <cellStyle name="Normální 510" xfId="567"/>
    <cellStyle name="Normální 511" xfId="568"/>
    <cellStyle name="Normální 512" xfId="569"/>
    <cellStyle name="Normální 513" xfId="570"/>
    <cellStyle name="Normální 514" xfId="571"/>
    <cellStyle name="Normální 515" xfId="572"/>
    <cellStyle name="Normální 516" xfId="573"/>
    <cellStyle name="Normální 517" xfId="574"/>
    <cellStyle name="Normální 518" xfId="575"/>
    <cellStyle name="Normální 519" xfId="576"/>
    <cellStyle name="Normální 52" xfId="577"/>
    <cellStyle name="Normální 520" xfId="578"/>
    <cellStyle name="Normální 521" xfId="579"/>
    <cellStyle name="Normální 522" xfId="580"/>
    <cellStyle name="Normální 523" xfId="581"/>
    <cellStyle name="Normální 524" xfId="582"/>
    <cellStyle name="Normální 525" xfId="583"/>
    <cellStyle name="Normální 526" xfId="584"/>
    <cellStyle name="Normální 527" xfId="585"/>
    <cellStyle name="Normální 528" xfId="586"/>
    <cellStyle name="Normální 529" xfId="587"/>
    <cellStyle name="Normální 53" xfId="588"/>
    <cellStyle name="Normální 530" xfId="589"/>
    <cellStyle name="Normální 531" xfId="590"/>
    <cellStyle name="Normální 532" xfId="591"/>
    <cellStyle name="Normální 533" xfId="592"/>
    <cellStyle name="Normální 534" xfId="593"/>
    <cellStyle name="Normální 535" xfId="594"/>
    <cellStyle name="Normální 536" xfId="595"/>
    <cellStyle name="Normální 537" xfId="596"/>
    <cellStyle name="Normální 538" xfId="597"/>
    <cellStyle name="Normální 539" xfId="598"/>
    <cellStyle name="Normální 54" xfId="599"/>
    <cellStyle name="Normální 540" xfId="600"/>
    <cellStyle name="Normální 541" xfId="601"/>
    <cellStyle name="Normální 542" xfId="602"/>
    <cellStyle name="Normální 543" xfId="603"/>
    <cellStyle name="Normální 544" xfId="604"/>
    <cellStyle name="Normální 545" xfId="605"/>
    <cellStyle name="Normální 546" xfId="606"/>
    <cellStyle name="Normální 547" xfId="607"/>
    <cellStyle name="Normální 548" xfId="608"/>
    <cellStyle name="Normální 549" xfId="609"/>
    <cellStyle name="Normální 55" xfId="610"/>
    <cellStyle name="Normální 550" xfId="611"/>
    <cellStyle name="Normální 551" xfId="612"/>
    <cellStyle name="Normální 552" xfId="613"/>
    <cellStyle name="Normální 553" xfId="614"/>
    <cellStyle name="Normální 554" xfId="615"/>
    <cellStyle name="Normální 555" xfId="616"/>
    <cellStyle name="Normální 556" xfId="617"/>
    <cellStyle name="Normální 557" xfId="618"/>
    <cellStyle name="Normální 558" xfId="619"/>
    <cellStyle name="Normální 559" xfId="620"/>
    <cellStyle name="Normální 56" xfId="621"/>
    <cellStyle name="Normální 560" xfId="622"/>
    <cellStyle name="Normální 561" xfId="623"/>
    <cellStyle name="Normální 562" xfId="624"/>
    <cellStyle name="Normální 563" xfId="625"/>
    <cellStyle name="Normální 564" xfId="626"/>
    <cellStyle name="Normální 565" xfId="627"/>
    <cellStyle name="Normální 566" xfId="628"/>
    <cellStyle name="Normální 567" xfId="629"/>
    <cellStyle name="Normální 568" xfId="630"/>
    <cellStyle name="Normální 569" xfId="631"/>
    <cellStyle name="Normální 57" xfId="632"/>
    <cellStyle name="Normální 570" xfId="633"/>
    <cellStyle name="Normální 571" xfId="634"/>
    <cellStyle name="Normální 572" xfId="635"/>
    <cellStyle name="Normální 573" xfId="636"/>
    <cellStyle name="Normální 574" xfId="637"/>
    <cellStyle name="Normální 575" xfId="638"/>
    <cellStyle name="Normální 576" xfId="639"/>
    <cellStyle name="Normální 577" xfId="640"/>
    <cellStyle name="Normální 578" xfId="641"/>
    <cellStyle name="Normální 579" xfId="642"/>
    <cellStyle name="Normální 58" xfId="643"/>
    <cellStyle name="Normální 580" xfId="644"/>
    <cellStyle name="Normální 581" xfId="645"/>
    <cellStyle name="Normální 582" xfId="646"/>
    <cellStyle name="Normální 583" xfId="647"/>
    <cellStyle name="Normální 584" xfId="648"/>
    <cellStyle name="Normální 585" xfId="649"/>
    <cellStyle name="Normální 586" xfId="650"/>
    <cellStyle name="Normální 587" xfId="651"/>
    <cellStyle name="Normální 588" xfId="652"/>
    <cellStyle name="Normální 589" xfId="653"/>
    <cellStyle name="Normální 59" xfId="654"/>
    <cellStyle name="Normální 590" xfId="655"/>
    <cellStyle name="Normální 591" xfId="656"/>
    <cellStyle name="Normální 592" xfId="657"/>
    <cellStyle name="Normální 593" xfId="658"/>
    <cellStyle name="Normální 594" xfId="659"/>
    <cellStyle name="Normální 595" xfId="660"/>
    <cellStyle name="Normální 596" xfId="661"/>
    <cellStyle name="Normální 597" xfId="662"/>
    <cellStyle name="Normální 598" xfId="663"/>
    <cellStyle name="Normální 599" xfId="664"/>
    <cellStyle name="normální 6" xfId="665"/>
    <cellStyle name="normální 6 2" xfId="666"/>
    <cellStyle name="normální 6 3" xfId="667"/>
    <cellStyle name="normální 6 4" xfId="668"/>
    <cellStyle name="Normální 60" xfId="669"/>
    <cellStyle name="Normální 600" xfId="670"/>
    <cellStyle name="Normální 601" xfId="671"/>
    <cellStyle name="Normální 602" xfId="672"/>
    <cellStyle name="Normální 603" xfId="673"/>
    <cellStyle name="Normální 604" xfId="674"/>
    <cellStyle name="Normální 605" xfId="675"/>
    <cellStyle name="Normální 606" xfId="676"/>
    <cellStyle name="Normální 607" xfId="677"/>
    <cellStyle name="Normální 608" xfId="678"/>
    <cellStyle name="Normální 609" xfId="679"/>
    <cellStyle name="Normální 61" xfId="680"/>
    <cellStyle name="Normální 610" xfId="681"/>
    <cellStyle name="Normální 611" xfId="682"/>
    <cellStyle name="Normální 612" xfId="683"/>
    <cellStyle name="Normální 613" xfId="684"/>
    <cellStyle name="Normální 614" xfId="685"/>
    <cellStyle name="Normální 615" xfId="686"/>
    <cellStyle name="Normální 616" xfId="687"/>
    <cellStyle name="Normální 617" xfId="688"/>
    <cellStyle name="Normální 618" xfId="689"/>
    <cellStyle name="Normální 619" xfId="690"/>
    <cellStyle name="Normální 62" xfId="691"/>
    <cellStyle name="Normální 620" xfId="692"/>
    <cellStyle name="Normální 621" xfId="693"/>
    <cellStyle name="Normální 622" xfId="694"/>
    <cellStyle name="Normální 623" xfId="695"/>
    <cellStyle name="Normální 624" xfId="696"/>
    <cellStyle name="Normální 625" xfId="697"/>
    <cellStyle name="Normální 626" xfId="698"/>
    <cellStyle name="Normální 627" xfId="699"/>
    <cellStyle name="Normální 628" xfId="700"/>
    <cellStyle name="Normální 629" xfId="701"/>
    <cellStyle name="Normální 63" xfId="702"/>
    <cellStyle name="Normální 630" xfId="703"/>
    <cellStyle name="Normální 631" xfId="704"/>
    <cellStyle name="Normální 632" xfId="705"/>
    <cellStyle name="Normální 633" xfId="706"/>
    <cellStyle name="Normální 634" xfId="707"/>
    <cellStyle name="Normální 635" xfId="708"/>
    <cellStyle name="Normální 636" xfId="709"/>
    <cellStyle name="Normální 637" xfId="710"/>
    <cellStyle name="Normální 638" xfId="711"/>
    <cellStyle name="Normální 639" xfId="712"/>
    <cellStyle name="Normální 64" xfId="713"/>
    <cellStyle name="Normální 640" xfId="714"/>
    <cellStyle name="normální 641" xfId="790"/>
    <cellStyle name="normální 642" xfId="798"/>
    <cellStyle name="normální 642 2" xfId="820"/>
    <cellStyle name="normální 643" xfId="821"/>
    <cellStyle name="normální 644" xfId="822"/>
    <cellStyle name="normální 645" xfId="823"/>
    <cellStyle name="normální 646" xfId="825"/>
    <cellStyle name="normální 647" xfId="826"/>
    <cellStyle name="normální 648" xfId="827"/>
    <cellStyle name="normální 649" xfId="828"/>
    <cellStyle name="Normální 65" xfId="715"/>
    <cellStyle name="normální 650" xfId="829"/>
    <cellStyle name="normální 651" xfId="830"/>
    <cellStyle name="normální 652" xfId="831"/>
    <cellStyle name="normální 653" xfId="832"/>
    <cellStyle name="Normální 654" xfId="838"/>
    <cellStyle name="Normální 655" xfId="840"/>
    <cellStyle name="Normální 656" xfId="842"/>
    <cellStyle name="Normální 657" xfId="844"/>
    <cellStyle name="Normální 658" xfId="846"/>
    <cellStyle name="Normální 659" xfId="848"/>
    <cellStyle name="Normální 66" xfId="716"/>
    <cellStyle name="Normální 660" xfId="850"/>
    <cellStyle name="Normální 661" xfId="852"/>
    <cellStyle name="Normální 662" xfId="854"/>
    <cellStyle name="Normální 663" xfId="856"/>
    <cellStyle name="Normální 664" xfId="858"/>
    <cellStyle name="Normální 665" xfId="860"/>
    <cellStyle name="Normální 666" xfId="862"/>
    <cellStyle name="Normální 667" xfId="864"/>
    <cellStyle name="Normální 668" xfId="866"/>
    <cellStyle name="Normální 669" xfId="868"/>
    <cellStyle name="Normální 67" xfId="717"/>
    <cellStyle name="Normální 670" xfId="870"/>
    <cellStyle name="Normální 671" xfId="872"/>
    <cellStyle name="Normální 672" xfId="874"/>
    <cellStyle name="Normální 673" xfId="876"/>
    <cellStyle name="Normální 674" xfId="878"/>
    <cellStyle name="Normální 675" xfId="880"/>
    <cellStyle name="Normální 676" xfId="882"/>
    <cellStyle name="Normální 677" xfId="884"/>
    <cellStyle name="Normální 678" xfId="886"/>
    <cellStyle name="Normální 679" xfId="888"/>
    <cellStyle name="Normální 68" xfId="718"/>
    <cellStyle name="Normální 680" xfId="890"/>
    <cellStyle name="Normální 681" xfId="892"/>
    <cellStyle name="Normální 682" xfId="894"/>
    <cellStyle name="Normální 683" xfId="896"/>
    <cellStyle name="Normální 684" xfId="898"/>
    <cellStyle name="Normální 685" xfId="900"/>
    <cellStyle name="Normální 686" xfId="902"/>
    <cellStyle name="Normální 687" xfId="904"/>
    <cellStyle name="Normální 688" xfId="906"/>
    <cellStyle name="Normální 689" xfId="908"/>
    <cellStyle name="Normální 69" xfId="719"/>
    <cellStyle name="Normální 690" xfId="910"/>
    <cellStyle name="Normální 691" xfId="912"/>
    <cellStyle name="Normální 692" xfId="914"/>
    <cellStyle name="Normální 693" xfId="916"/>
    <cellStyle name="Normální 694" xfId="918"/>
    <cellStyle name="Normální 695" xfId="920"/>
    <cellStyle name="Normální 696" xfId="922"/>
    <cellStyle name="Normální 697" xfId="924"/>
    <cellStyle name="Normální 698" xfId="926"/>
    <cellStyle name="Normální 699" xfId="928"/>
    <cellStyle name="normální 7" xfId="720"/>
    <cellStyle name="normální 7 2" xfId="721"/>
    <cellStyle name="normální 7 3" xfId="722"/>
    <cellStyle name="normální 7 4" xfId="723"/>
    <cellStyle name="Normální 70" xfId="724"/>
    <cellStyle name="Normální 700" xfId="930"/>
    <cellStyle name="Normální 701" xfId="932"/>
    <cellStyle name="Normální 702" xfId="934"/>
    <cellStyle name="Normální 703" xfId="936"/>
    <cellStyle name="Normální 704" xfId="938"/>
    <cellStyle name="Normální 705" xfId="940"/>
    <cellStyle name="Normální 706" xfId="942"/>
    <cellStyle name="Normální 707" xfId="944"/>
    <cellStyle name="Normální 708" xfId="946"/>
    <cellStyle name="Normální 709" xfId="948"/>
    <cellStyle name="Normální 71" xfId="725"/>
    <cellStyle name="Normální 710" xfId="950"/>
    <cellStyle name="Normální 711" xfId="952"/>
    <cellStyle name="Normální 712" xfId="954"/>
    <cellStyle name="Normální 713" xfId="956"/>
    <cellStyle name="Normální 714" xfId="958"/>
    <cellStyle name="Normální 715" xfId="960"/>
    <cellStyle name="Normální 716" xfId="962"/>
    <cellStyle name="Normální 717" xfId="964"/>
    <cellStyle name="Normální 718" xfId="966"/>
    <cellStyle name="Normální 719" xfId="968"/>
    <cellStyle name="Normální 72" xfId="726"/>
    <cellStyle name="Normální 720" xfId="970"/>
    <cellStyle name="Normální 721" xfId="972"/>
    <cellStyle name="Normální 722" xfId="974"/>
    <cellStyle name="Normální 723" xfId="976"/>
    <cellStyle name="Normální 724" xfId="978"/>
    <cellStyle name="Normální 725" xfId="980"/>
    <cellStyle name="Normální 726" xfId="982"/>
    <cellStyle name="Normální 727" xfId="984"/>
    <cellStyle name="Normální 728" xfId="986"/>
    <cellStyle name="Normální 729" xfId="988"/>
    <cellStyle name="Normální 73" xfId="727"/>
    <cellStyle name="Normální 730" xfId="990"/>
    <cellStyle name="Normální 731" xfId="992"/>
    <cellStyle name="Normální 732" xfId="994"/>
    <cellStyle name="Normální 733" xfId="996"/>
    <cellStyle name="Normální 734" xfId="998"/>
    <cellStyle name="Normální 735" xfId="1000"/>
    <cellStyle name="Normální 736" xfId="1002"/>
    <cellStyle name="Normální 737" xfId="1004"/>
    <cellStyle name="Normální 738" xfId="1006"/>
    <cellStyle name="Normální 739" xfId="1008"/>
    <cellStyle name="Normální 74" xfId="728"/>
    <cellStyle name="Normální 740" xfId="1010"/>
    <cellStyle name="Normální 741" xfId="1012"/>
    <cellStyle name="Normální 742" xfId="1014"/>
    <cellStyle name="Normální 743" xfId="1016"/>
    <cellStyle name="Normální 744" xfId="1018"/>
    <cellStyle name="Normální 745" xfId="1020"/>
    <cellStyle name="Normální 746" xfId="1022"/>
    <cellStyle name="Normální 747" xfId="1024"/>
    <cellStyle name="Normální 748" xfId="1026"/>
    <cellStyle name="Normální 749" xfId="1028"/>
    <cellStyle name="Normální 75" xfId="729"/>
    <cellStyle name="Normální 750" xfId="1030"/>
    <cellStyle name="Normální 751" xfId="1032"/>
    <cellStyle name="Normální 752" xfId="1034"/>
    <cellStyle name="Normální 753" xfId="1036"/>
    <cellStyle name="Normální 754" xfId="1038"/>
    <cellStyle name="Normální 755" xfId="1040"/>
    <cellStyle name="Normální 756" xfId="1042"/>
    <cellStyle name="Normální 757" xfId="1044"/>
    <cellStyle name="Normální 758" xfId="1070"/>
    <cellStyle name="Normální 759" xfId="1056"/>
    <cellStyle name="Normální 76" xfId="730"/>
    <cellStyle name="Normální 760" xfId="1054"/>
    <cellStyle name="Normální 761" xfId="1071"/>
    <cellStyle name="Normální 762" xfId="1050"/>
    <cellStyle name="Normální 763" xfId="1066"/>
    <cellStyle name="Normální 764" xfId="1064"/>
    <cellStyle name="Normální 765" xfId="1062"/>
    <cellStyle name="Normální 766" xfId="1060"/>
    <cellStyle name="Normální 767" xfId="1058"/>
    <cellStyle name="Normální 768" xfId="1072"/>
    <cellStyle name="Normální 769" xfId="1074"/>
    <cellStyle name="Normální 77" xfId="731"/>
    <cellStyle name="Normální 770" xfId="1075"/>
    <cellStyle name="Normální 771" xfId="1076"/>
    <cellStyle name="normální 772" xfId="1083"/>
    <cellStyle name="Normální 773" xfId="1087"/>
    <cellStyle name="Normální 774" xfId="1089"/>
    <cellStyle name="Normální 775" xfId="1091"/>
    <cellStyle name="Normální 776" xfId="1093"/>
    <cellStyle name="Normální 777" xfId="1095"/>
    <cellStyle name="Normální 778" xfId="1097"/>
    <cellStyle name="Normální 779" xfId="1099"/>
    <cellStyle name="Normální 78" xfId="732"/>
    <cellStyle name="Normální 780" xfId="1101"/>
    <cellStyle name="Normální 781" xfId="1103"/>
    <cellStyle name="Normální 782" xfId="1105"/>
    <cellStyle name="Normální 783" xfId="1107"/>
    <cellStyle name="Normální 784" xfId="1109"/>
    <cellStyle name="Normální 785" xfId="1111"/>
    <cellStyle name="Normální 786" xfId="1113"/>
    <cellStyle name="Normální 787" xfId="1115"/>
    <cellStyle name="Normální 79" xfId="733"/>
    <cellStyle name="normální 8" xfId="734"/>
    <cellStyle name="normální 8 2" xfId="735"/>
    <cellStyle name="normální 8 3" xfId="736"/>
    <cellStyle name="normální 8 4" xfId="737"/>
    <cellStyle name="Normální 80" xfId="738"/>
    <cellStyle name="Normální 81" xfId="739"/>
    <cellStyle name="Normální 82" xfId="740"/>
    <cellStyle name="Normální 83" xfId="741"/>
    <cellStyle name="Normální 84" xfId="742"/>
    <cellStyle name="Normální 85" xfId="743"/>
    <cellStyle name="Normální 86" xfId="744"/>
    <cellStyle name="Normální 87" xfId="745"/>
    <cellStyle name="Normální 88" xfId="746"/>
    <cellStyle name="Normální 89" xfId="747"/>
    <cellStyle name="normální 9" xfId="748"/>
    <cellStyle name="normální 9 2" xfId="749"/>
    <cellStyle name="normální 9 3" xfId="750"/>
    <cellStyle name="normální 9 4" xfId="751"/>
    <cellStyle name="Normální 90" xfId="752"/>
    <cellStyle name="Normální 91" xfId="753"/>
    <cellStyle name="Normální 92" xfId="754"/>
    <cellStyle name="Normální 93" xfId="755"/>
    <cellStyle name="Normální 94" xfId="756"/>
    <cellStyle name="Normální 95" xfId="757"/>
    <cellStyle name="Normální 96" xfId="758"/>
    <cellStyle name="Normální 97" xfId="759"/>
    <cellStyle name="Normální 98" xfId="760"/>
    <cellStyle name="Normální 99" xfId="761"/>
    <cellStyle name="Note" xfId="762"/>
    <cellStyle name="Output" xfId="763"/>
    <cellStyle name="Podhlavička" xfId="789"/>
    <cellStyle name="pozice" xfId="797"/>
    <cellStyle name="Poznámka 2" xfId="764"/>
    <cellStyle name="procent 2" xfId="765"/>
    <cellStyle name="procent 3" xfId="766"/>
    <cellStyle name="Procenta 2" xfId="767"/>
    <cellStyle name="Propojená buňka 2" xfId="768"/>
    <cellStyle name="rozpočet" xfId="769"/>
    <cellStyle name="SKP" xfId="770"/>
    <cellStyle name="Správně 2" xfId="771"/>
    <cellStyle name="Styl 1" xfId="772"/>
    <cellStyle name="TableStyleLight1" xfId="773"/>
    <cellStyle name="TableStyleLight1 2" xfId="833"/>
    <cellStyle name="TableStyleLight1 3" xfId="1045"/>
    <cellStyle name="Text upozornění 2" xfId="774"/>
    <cellStyle name="Title" xfId="775"/>
    <cellStyle name="Total" xfId="776"/>
    <cellStyle name="Vstup 2" xfId="777"/>
    <cellStyle name="Výpočet 2" xfId="778"/>
    <cellStyle name="Výstup 2" xfId="779"/>
    <cellStyle name="Vysvětlující text 2" xfId="780"/>
    <cellStyle name="Warning Text" xfId="781"/>
    <cellStyle name="Zvýraznění 1 2" xfId="782"/>
    <cellStyle name="Zvýraznění 2 2" xfId="783"/>
    <cellStyle name="Zvýraznění 3 2" xfId="784"/>
    <cellStyle name="Zvýraznění 4 2" xfId="785"/>
    <cellStyle name="Zvýraznění 5 2" xfId="786"/>
    <cellStyle name="Zvýraznění 6 2" xfId="7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2" zoomScale="85" zoomScaleNormal="85" zoomScaleSheetLayoutView="100" workbookViewId="0">
      <selection activeCell="B43" sqref="B43"/>
    </sheetView>
  </sheetViews>
  <sheetFormatPr defaultRowHeight="15" x14ac:dyDescent="0.25"/>
  <cols>
    <col min="1" max="1" width="69.7109375" customWidth="1"/>
    <col min="2" max="5" width="15.7109375" customWidth="1"/>
    <col min="6" max="6" width="25.85546875" customWidth="1"/>
  </cols>
  <sheetData>
    <row r="1" spans="1:6" ht="23.25" x14ac:dyDescent="0.35">
      <c r="A1" s="34" t="s">
        <v>38</v>
      </c>
    </row>
    <row r="2" spans="1:6" ht="23.25" x14ac:dyDescent="0.35">
      <c r="A2" s="34" t="s">
        <v>23</v>
      </c>
    </row>
    <row r="3" spans="1:6" ht="21" x14ac:dyDescent="0.35">
      <c r="A3" s="1" t="s">
        <v>37</v>
      </c>
    </row>
    <row r="4" spans="1:6" hidden="1" x14ac:dyDescent="0.25">
      <c r="A4" s="43" t="s">
        <v>34</v>
      </c>
      <c r="B4" s="44">
        <f>SUM(B8:B12)</f>
        <v>0</v>
      </c>
      <c r="C4" s="44">
        <f>SUM(C8:C12)</f>
        <v>0</v>
      </c>
      <c r="D4" s="44">
        <f>SUM(D8:D12)</f>
        <v>0</v>
      </c>
      <c r="E4" s="44">
        <f>SUM(E8:E12)</f>
        <v>0</v>
      </c>
    </row>
    <row r="5" spans="1:6" s="19" customFormat="1" ht="12.75" thickBot="1" x14ac:dyDescent="0.25">
      <c r="A5" s="18"/>
      <c r="B5" s="23" t="s">
        <v>4</v>
      </c>
      <c r="C5" s="24" t="s">
        <v>8</v>
      </c>
      <c r="D5" s="23" t="s">
        <v>4</v>
      </c>
      <c r="E5" s="25" t="s">
        <v>9</v>
      </c>
    </row>
    <row r="6" spans="1:6" ht="15.75" thickBot="1" x14ac:dyDescent="0.3">
      <c r="A6" s="3"/>
      <c r="B6" s="13" t="s">
        <v>0</v>
      </c>
      <c r="C6" s="13" t="s">
        <v>5</v>
      </c>
      <c r="D6" s="13" t="s">
        <v>6</v>
      </c>
      <c r="E6" s="13" t="s">
        <v>7</v>
      </c>
      <c r="F6" s="30" t="s">
        <v>1</v>
      </c>
    </row>
    <row r="7" spans="1:6" x14ac:dyDescent="0.25">
      <c r="A7" s="16" t="s">
        <v>11</v>
      </c>
      <c r="B7" s="50"/>
      <c r="C7" s="50"/>
      <c r="D7" s="50"/>
      <c r="E7" s="50"/>
      <c r="F7" s="14">
        <f>SUM(B7:E7)</f>
        <v>0</v>
      </c>
    </row>
    <row r="8" spans="1:6" x14ac:dyDescent="0.25">
      <c r="A8" s="21" t="s">
        <v>10</v>
      </c>
      <c r="B8" s="51"/>
      <c r="C8" s="51"/>
      <c r="D8" s="51"/>
      <c r="E8" s="51"/>
      <c r="F8" s="20">
        <f>SUM(B8:E8)</f>
        <v>0</v>
      </c>
    </row>
    <row r="9" spans="1:6" x14ac:dyDescent="0.25">
      <c r="A9" s="21" t="s">
        <v>25</v>
      </c>
      <c r="B9" s="51"/>
      <c r="C9" s="51"/>
      <c r="D9" s="51"/>
      <c r="E9" s="51"/>
      <c r="F9" s="20">
        <f t="shared" ref="F9:F12" si="0">SUM(B9:E9)</f>
        <v>0</v>
      </c>
    </row>
    <row r="10" spans="1:6" x14ac:dyDescent="0.25">
      <c r="A10" s="21" t="s">
        <v>12</v>
      </c>
      <c r="B10" s="51"/>
      <c r="C10" s="51"/>
      <c r="D10" s="51"/>
      <c r="E10" s="51"/>
      <c r="F10" s="20">
        <f>SUM(B10:E10)</f>
        <v>0</v>
      </c>
    </row>
    <row r="11" spans="1:6" x14ac:dyDescent="0.25">
      <c r="A11" s="21" t="s">
        <v>13</v>
      </c>
      <c r="B11" s="51"/>
      <c r="C11" s="51"/>
      <c r="D11" s="51"/>
      <c r="E11" s="51"/>
      <c r="F11" s="20">
        <f t="shared" si="0"/>
        <v>0</v>
      </c>
    </row>
    <row r="12" spans="1:6" ht="15.75" thickBot="1" x14ac:dyDescent="0.3">
      <c r="A12" s="17" t="s">
        <v>14</v>
      </c>
      <c r="B12" s="52"/>
      <c r="C12" s="52"/>
      <c r="D12" s="52"/>
      <c r="E12" s="52"/>
      <c r="F12" s="15">
        <f t="shared" si="0"/>
        <v>0</v>
      </c>
    </row>
    <row r="13" spans="1:6" ht="15.75" thickBot="1" x14ac:dyDescent="0.3">
      <c r="A13" s="28" t="s">
        <v>22</v>
      </c>
      <c r="B13" s="29">
        <f t="shared" ref="B13:F13" si="1">SUM(B7:B12)</f>
        <v>0</v>
      </c>
      <c r="C13" s="29">
        <f t="shared" si="1"/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</row>
    <row r="14" spans="1:6" ht="15.75" thickBot="1" x14ac:dyDescent="0.3">
      <c r="B14" s="8"/>
      <c r="C14" s="8"/>
      <c r="D14" s="8"/>
      <c r="E14" s="8"/>
      <c r="F14" s="8"/>
    </row>
    <row r="15" spans="1:6" ht="15.75" thickBot="1" x14ac:dyDescent="0.3">
      <c r="A15" s="4" t="s">
        <v>3</v>
      </c>
      <c r="B15" s="7" t="s">
        <v>17</v>
      </c>
      <c r="C15" s="7" t="s">
        <v>18</v>
      </c>
      <c r="D15" s="7" t="s">
        <v>19</v>
      </c>
      <c r="E15" s="7" t="s">
        <v>20</v>
      </c>
      <c r="F15" s="27" t="s">
        <v>21</v>
      </c>
    </row>
    <row r="16" spans="1:6" x14ac:dyDescent="0.25">
      <c r="A16" s="16" t="s">
        <v>31</v>
      </c>
      <c r="B16" s="50"/>
      <c r="C16" s="50"/>
      <c r="D16" s="50"/>
      <c r="E16" s="50"/>
      <c r="F16" s="26">
        <f t="shared" ref="F16:F21" si="2">SUM(B16:E16)</f>
        <v>0</v>
      </c>
    </row>
    <row r="17" spans="1:6" ht="15.75" thickBot="1" x14ac:dyDescent="0.3">
      <c r="A17" s="17" t="s">
        <v>32</v>
      </c>
      <c r="B17" s="52"/>
      <c r="C17" s="52"/>
      <c r="D17" s="52"/>
      <c r="E17" s="52"/>
      <c r="F17" s="39">
        <f t="shared" si="2"/>
        <v>0</v>
      </c>
    </row>
    <row r="18" spans="1:6" x14ac:dyDescent="0.25">
      <c r="A18" s="21" t="s">
        <v>26</v>
      </c>
      <c r="B18" s="51"/>
      <c r="C18" s="51"/>
      <c r="D18" s="51"/>
      <c r="E18" s="51"/>
      <c r="F18" s="20">
        <f>SUM(B18:E18)</f>
        <v>0</v>
      </c>
    </row>
    <row r="19" spans="1:6" s="48" customFormat="1" x14ac:dyDescent="0.25">
      <c r="A19" s="46" t="s">
        <v>27</v>
      </c>
      <c r="B19" s="51"/>
      <c r="C19" s="51"/>
      <c r="D19" s="51"/>
      <c r="E19" s="51"/>
      <c r="F19" s="47">
        <f t="shared" si="2"/>
        <v>0</v>
      </c>
    </row>
    <row r="20" spans="1:6" x14ac:dyDescent="0.25">
      <c r="A20" s="21" t="s">
        <v>28</v>
      </c>
      <c r="B20" s="51"/>
      <c r="C20" s="51"/>
      <c r="D20" s="51"/>
      <c r="E20" s="51"/>
      <c r="F20" s="20">
        <f t="shared" si="2"/>
        <v>0</v>
      </c>
    </row>
    <row r="21" spans="1:6" ht="15.75" thickBot="1" x14ac:dyDescent="0.3">
      <c r="A21" s="17" t="s">
        <v>29</v>
      </c>
      <c r="B21" s="15">
        <v>0</v>
      </c>
      <c r="C21" s="52"/>
      <c r="D21" s="15">
        <v>0</v>
      </c>
      <c r="E21" s="15">
        <v>0</v>
      </c>
      <c r="F21" s="15">
        <f t="shared" si="2"/>
        <v>0</v>
      </c>
    </row>
    <row r="22" spans="1:6" ht="15.75" thickBot="1" x14ac:dyDescent="0.3">
      <c r="A22" s="5" t="s">
        <v>30</v>
      </c>
      <c r="B22" s="7">
        <f t="shared" ref="B22:F22" si="3">SUM(B16:B21)</f>
        <v>0</v>
      </c>
      <c r="C22" s="7">
        <f t="shared" si="3"/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</row>
    <row r="23" spans="1:6" ht="15.75" thickBot="1" x14ac:dyDescent="0.3">
      <c r="A23" s="35"/>
      <c r="B23" s="36"/>
      <c r="C23" s="36"/>
      <c r="D23" s="36"/>
      <c r="E23" s="36"/>
      <c r="F23" s="36"/>
    </row>
    <row r="24" spans="1:6" ht="15.75" thickBot="1" x14ac:dyDescent="0.3">
      <c r="A24" s="37" t="s">
        <v>24</v>
      </c>
      <c r="B24" s="49"/>
      <c r="C24" s="49"/>
      <c r="D24" s="49"/>
      <c r="E24" s="49"/>
      <c r="F24" s="38">
        <f>SUM(B24:E24)</f>
        <v>0</v>
      </c>
    </row>
    <row r="25" spans="1:6" ht="15.75" thickBot="1" x14ac:dyDescent="0.3">
      <c r="B25" s="9"/>
      <c r="C25" s="9"/>
      <c r="D25" s="9"/>
      <c r="E25" s="9"/>
      <c r="F25" s="9"/>
    </row>
    <row r="26" spans="1:6" ht="20.100000000000001" customHeight="1" thickBot="1" x14ac:dyDescent="0.3">
      <c r="A26" s="6" t="s">
        <v>15</v>
      </c>
      <c r="B26" s="10">
        <f>SUM(B24,B22,B13)</f>
        <v>0</v>
      </c>
      <c r="C26" s="10">
        <f>SUM(C24,C22,C13)</f>
        <v>0</v>
      </c>
      <c r="D26" s="10">
        <f>SUM(D24,D22,D13)</f>
        <v>0</v>
      </c>
      <c r="E26" s="10">
        <f>SUM(E24,E22,E13)</f>
        <v>0</v>
      </c>
      <c r="F26" s="10">
        <f>SUM(F24,F22,F13)</f>
        <v>0</v>
      </c>
    </row>
    <row r="27" spans="1:6" ht="15.75" thickBot="1" x14ac:dyDescent="0.3"/>
    <row r="28" spans="1:6" ht="15.75" thickBot="1" x14ac:dyDescent="0.3">
      <c r="A28" s="2" t="s">
        <v>2</v>
      </c>
      <c r="B28" s="12">
        <f>B26*21%</f>
        <v>0</v>
      </c>
      <c r="C28" s="12">
        <f>C26*21%</f>
        <v>0</v>
      </c>
      <c r="D28" s="12">
        <f>D26*21%</f>
        <v>0</v>
      </c>
      <c r="E28" s="12">
        <f>E26*21%</f>
        <v>0</v>
      </c>
      <c r="F28" s="12">
        <f>F26*21%</f>
        <v>0</v>
      </c>
    </row>
    <row r="29" spans="1:6" ht="15.75" thickBot="1" x14ac:dyDescent="0.3"/>
    <row r="30" spans="1:6" s="22" customFormat="1" ht="20.100000000000001" customHeight="1" thickBot="1" x14ac:dyDescent="0.3">
      <c r="A30" s="31" t="s">
        <v>16</v>
      </c>
      <c r="B30" s="32">
        <f>SUM(B26:B28)</f>
        <v>0</v>
      </c>
      <c r="C30" s="32">
        <f>SUM(C26:C28)</f>
        <v>0</v>
      </c>
      <c r="D30" s="32">
        <f>SUM(D26:D28)</f>
        <v>0</v>
      </c>
      <c r="E30" s="32">
        <f>SUM(E26:E28)</f>
        <v>0</v>
      </c>
      <c r="F30" s="33">
        <f>SUM(F26:F28)</f>
        <v>0</v>
      </c>
    </row>
    <row r="32" spans="1:6" ht="15.75" hidden="1" thickBot="1" x14ac:dyDescent="0.3">
      <c r="A32" s="40" t="s">
        <v>36</v>
      </c>
      <c r="B32" s="38">
        <v>83094071</v>
      </c>
      <c r="C32" s="41">
        <v>86455758</v>
      </c>
      <c r="D32" s="41">
        <v>86943545</v>
      </c>
      <c r="E32" s="41">
        <v>86387599</v>
      </c>
    </row>
    <row r="33" spans="1:5" ht="15.75" hidden="1" thickBot="1" x14ac:dyDescent="0.3">
      <c r="A33" s="2" t="s">
        <v>33</v>
      </c>
      <c r="B33" s="42">
        <v>27422990</v>
      </c>
      <c r="C33" s="42">
        <v>21326390</v>
      </c>
      <c r="D33" s="42">
        <v>27249310</v>
      </c>
      <c r="E33" s="42">
        <v>20763925</v>
      </c>
    </row>
    <row r="34" spans="1:5" ht="15.75" hidden="1" thickBot="1" x14ac:dyDescent="0.3">
      <c r="A34" s="45" t="s">
        <v>35</v>
      </c>
      <c r="B34" s="12">
        <f>B33*106%</f>
        <v>29068369.400000002</v>
      </c>
      <c r="C34" s="12">
        <f>C33*120%</f>
        <v>25591668</v>
      </c>
      <c r="D34" s="12">
        <f>D33*120%</f>
        <v>32699172</v>
      </c>
      <c r="E34" s="12">
        <f>E33*120%</f>
        <v>24916710</v>
      </c>
    </row>
    <row r="36" spans="1:5" x14ac:dyDescent="0.25">
      <c r="B36" s="11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eNTjk5lAfe1upKTk7w0obcAKVJU=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x/EV4trgh4HKEWQzsWaWS3Xcmhs=</DigestValue>
    </Reference>
  </SignedInfo>
  <SignatureValue>cXwxZ/XhttfrEofOrW4AC1GlNJxBS4MhFiZ+YvG+N8fglvlfT5V7XWJ8DkrGSGWtTmardbYiCCkZ
uLX+nsjs14kJpLL/zP5+4PkjyrYTlzR2UqS6usWLjIgnBMvEBo3L4lAxosLqNGo5dtZBcAwUQ80x
8B3tM04jcTIKSifBhpZKansx95Tpe88V5lvk057xq5+43AbBi6/s2r+xPHqa4of5DB0w9SLVGI46
sW1AMSIXZng/Sgf0NbXDl9lDSfjIA0gbziwsNctfAWEfAXNM9JFvT8LKHFTQTlwiEJanuOPsqeb9
gQPlDVLn8Fy53StewjbDg12vQ3bIF23F8E+dbw==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eVis5kWMHpYTsze4Du+xILOscIM=</DigestValue>
      </Reference>
      <Reference URI="/xl/sharedStrings.xml?ContentType=application/vnd.openxmlformats-officedocument.spreadsheetml.sharedStrings+xml">
        <DigestMethod Algorithm="http://www.w3.org/2000/09/xmldsig#sha1"/>
        <DigestValue>T5pV1XVEhLFiszNsb+/iLTztWZY=</DigestValue>
      </Reference>
      <Reference URI="/xl/styles.xml?ContentType=application/vnd.openxmlformats-officedocument.spreadsheetml.styles+xml">
        <DigestMethod Algorithm="http://www.w3.org/2000/09/xmldsig#sha1"/>
        <DigestValue>tPnvguEUOqBOMolMOB3oUBBNYTc=</DigestValue>
      </Reference>
      <Reference URI="/xl/worksheets/sheet1.xml?ContentType=application/vnd.openxmlformats-officedocument.spreadsheetml.worksheet+xml">
        <DigestMethod Algorithm="http://www.w3.org/2000/09/xmldsig#sha1"/>
        <DigestValue>JQLMrLsiHaE/eK1m6IHnOHacXro=</DigestValue>
      </Reference>
      <Reference URI="/xl/calcChain.xml?ContentType=application/vnd.openxmlformats-officedocument.spreadsheetml.calcChain+xml">
        <DigestMethod Algorithm="http://www.w3.org/2000/09/xmldsig#sha1"/>
        <DigestValue>o3C4eup5iZMj1rFGF1gMo1G42qA=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L5GP0SutZpQP+A6xSEn5qsxyV5c=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2017-10-02T13:36:29Z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2017-10-02T13:36:29Z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Změna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Foral</dc:creator>
  <cp:lastModifiedBy>Láníčková Kateřina</cp:lastModifiedBy>
  <cp:lastPrinted>2017-07-26T07:57:35Z</cp:lastPrinted>
  <dcterms:created xsi:type="dcterms:W3CDTF">2016-05-13T13:34:28Z</dcterms:created>
  <dcterms:modified xsi:type="dcterms:W3CDTF">2017-10-02T13:36:24Z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