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360" yWindow="240" windowWidth="18780" windowHeight="12975" activeTab="3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Rekapitulace!$G$31</definedName>
    <definedName name="HSV" localSheetId="1">Rekapitulace!$E$31</definedName>
    <definedName name="HZS" localSheetId="1">Rekapitulace!$I$31</definedName>
    <definedName name="JKSO">'Krycí list'!$G$2</definedName>
    <definedName name="MJ">'Krycí list'!$G$5</definedName>
    <definedName name="Mont" localSheetId="1">Rekapitulace!$H$31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Položky!$A$1:$G$601</definedName>
    <definedName name="_xlnm.Print_Area" localSheetId="1">Rekapitulace!$A$1:$I$31</definedName>
    <definedName name="PocetMJ">'Krycí list'!$G$6</definedName>
    <definedName name="Poznamka">'Krycí list'!$B$37</definedName>
    <definedName name="Projektant">'Krycí list'!$C$8</definedName>
    <definedName name="PSV" localSheetId="1">Rekapitulace!$F$31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24519"/>
</workbook>
</file>

<file path=xl/calcChain.xml><?xml version="1.0" encoding="utf-8"?>
<calcChain xmlns="http://schemas.openxmlformats.org/spreadsheetml/2006/main">
  <c r="AK602" i="9"/>
  <c r="AL602"/>
  <c r="BA582"/>
  <c r="BA575"/>
  <c r="BA574"/>
  <c r="BA551"/>
  <c r="BA545"/>
  <c r="BA542"/>
  <c r="BA499"/>
  <c r="BA489"/>
  <c r="BA478"/>
  <c r="BA470"/>
  <c r="BA465"/>
  <c r="BA456"/>
  <c r="BA443"/>
  <c r="BA404"/>
  <c r="BA401"/>
  <c r="BA394"/>
  <c r="BA381"/>
  <c r="BA354"/>
  <c r="BA351"/>
  <c r="BA348"/>
  <c r="BA340"/>
  <c r="BA326"/>
  <c r="BA292"/>
  <c r="BA270"/>
  <c r="BA244"/>
  <c r="BA236"/>
  <c r="BA211"/>
  <c r="BA204"/>
  <c r="BA201"/>
  <c r="BA196"/>
  <c r="BA163"/>
  <c r="BA132"/>
  <c r="BA131"/>
  <c r="BA130"/>
  <c r="BA129"/>
  <c r="BA125"/>
  <c r="BA124"/>
  <c r="BA123"/>
  <c r="BA122"/>
  <c r="BA121"/>
  <c r="BA120"/>
  <c r="BA119"/>
  <c r="BA73"/>
  <c r="BA61"/>
  <c r="BA58"/>
  <c r="BA30"/>
  <c r="G8"/>
  <c r="G10"/>
  <c r="G12"/>
  <c r="G15"/>
  <c r="G19"/>
  <c r="G22"/>
  <c r="G25"/>
  <c r="G29"/>
  <c r="G33"/>
  <c r="G36"/>
  <c r="G40"/>
  <c r="G42"/>
  <c r="G44"/>
  <c r="G46"/>
  <c r="G49"/>
  <c r="G52"/>
  <c r="G53"/>
  <c r="G56"/>
  <c r="G57"/>
  <c r="G60"/>
  <c r="G64"/>
  <c r="F63" s="1"/>
  <c r="G70"/>
  <c r="G72"/>
  <c r="G82"/>
  <c r="G85"/>
  <c r="G88"/>
  <c r="G90"/>
  <c r="G93"/>
  <c r="G105"/>
  <c r="G116"/>
  <c r="G118"/>
  <c r="G128"/>
  <c r="G135"/>
  <c r="G138"/>
  <c r="G141"/>
  <c r="G145"/>
  <c r="G149"/>
  <c r="G153"/>
  <c r="G159"/>
  <c r="G162"/>
  <c r="G167"/>
  <c r="G170"/>
  <c r="G175"/>
  <c r="G178"/>
  <c r="G182"/>
  <c r="F181" s="1"/>
  <c r="G186"/>
  <c r="G188"/>
  <c r="G192"/>
  <c r="G195"/>
  <c r="G200"/>
  <c r="F199" s="1"/>
  <c r="G203"/>
  <c r="G207"/>
  <c r="G210"/>
  <c r="G214"/>
  <c r="G218"/>
  <c r="G221"/>
  <c r="G226"/>
  <c r="G230"/>
  <c r="G233"/>
  <c r="G235"/>
  <c r="G238"/>
  <c r="G243"/>
  <c r="G247"/>
  <c r="G256"/>
  <c r="G269"/>
  <c r="G274"/>
  <c r="G278"/>
  <c r="G281"/>
  <c r="G284"/>
  <c r="G287"/>
  <c r="G290"/>
  <c r="G291"/>
  <c r="F297"/>
  <c r="G298"/>
  <c r="F299"/>
  <c r="G300"/>
  <c r="G308"/>
  <c r="G312"/>
  <c r="G316"/>
  <c r="G317"/>
  <c r="G321"/>
  <c r="G325"/>
  <c r="G328"/>
  <c r="G330"/>
  <c r="G331"/>
  <c r="F329" s="1"/>
  <c r="G333"/>
  <c r="G337"/>
  <c r="G339"/>
  <c r="G341"/>
  <c r="G343"/>
  <c r="G345"/>
  <c r="G346"/>
  <c r="G347"/>
  <c r="G350"/>
  <c r="G353"/>
  <c r="G355"/>
  <c r="G356"/>
  <c r="G357"/>
  <c r="G358"/>
  <c r="G359"/>
  <c r="G360"/>
  <c r="G361"/>
  <c r="G362"/>
  <c r="G363"/>
  <c r="G364"/>
  <c r="G365"/>
  <c r="G367"/>
  <c r="G373"/>
  <c r="G380"/>
  <c r="G387"/>
  <c r="G393"/>
  <c r="G396"/>
  <c r="G398"/>
  <c r="G400"/>
  <c r="G403"/>
  <c r="G406"/>
  <c r="G407"/>
  <c r="G408"/>
  <c r="G409"/>
  <c r="G410"/>
  <c r="G411"/>
  <c r="G412"/>
  <c r="G413"/>
  <c r="G414"/>
  <c r="G415"/>
  <c r="G416"/>
  <c r="G417"/>
  <c r="G418"/>
  <c r="G419"/>
  <c r="G420"/>
  <c r="G422"/>
  <c r="G424"/>
  <c r="G426"/>
  <c r="G428"/>
  <c r="G430"/>
  <c r="G432"/>
  <c r="G434"/>
  <c r="G436"/>
  <c r="G437"/>
  <c r="G438"/>
  <c r="G440"/>
  <c r="G442"/>
  <c r="G445"/>
  <c r="G447"/>
  <c r="G449"/>
  <c r="G452"/>
  <c r="G455"/>
  <c r="G458"/>
  <c r="G461"/>
  <c r="G464"/>
  <c r="G469"/>
  <c r="G477"/>
  <c r="G480"/>
  <c r="G482"/>
  <c r="G485"/>
  <c r="G488"/>
  <c r="G498"/>
  <c r="G506"/>
  <c r="G507"/>
  <c r="G509"/>
  <c r="G521"/>
  <c r="G523"/>
  <c r="G525"/>
  <c r="G527"/>
  <c r="G529"/>
  <c r="G531"/>
  <c r="G539"/>
  <c r="G541"/>
  <c r="G544"/>
  <c r="G550"/>
  <c r="G556"/>
  <c r="G559"/>
  <c r="G568"/>
  <c r="G573"/>
  <c r="G581"/>
  <c r="G583"/>
  <c r="G584"/>
  <c r="G585"/>
  <c r="G586"/>
  <c r="G587"/>
  <c r="G589"/>
  <c r="G591"/>
  <c r="G593"/>
  <c r="G596"/>
  <c r="G597"/>
  <c r="G598"/>
  <c r="G599"/>
  <c r="G600"/>
  <c r="G601"/>
  <c r="I31" i="2"/>
  <c r="G20" i="1"/>
  <c r="C31"/>
  <c r="F31" s="1"/>
  <c r="F35" s="1"/>
  <c r="C33"/>
  <c r="F33" s="1"/>
  <c r="C1" i="2"/>
  <c r="H1"/>
  <c r="C2"/>
  <c r="G2"/>
  <c r="F588" i="9" l="1"/>
  <c r="F558"/>
  <c r="F481"/>
  <c r="F427"/>
  <c r="F332"/>
  <c r="F307"/>
  <c r="F158"/>
  <c r="F7"/>
  <c r="F595"/>
  <c r="F580"/>
  <c r="F540"/>
  <c r="F446"/>
  <c r="F366"/>
  <c r="F202"/>
  <c r="F185"/>
  <c r="F134"/>
  <c r="F69"/>
  <c r="F28"/>
</calcChain>
</file>

<file path=xl/sharedStrings.xml><?xml version="1.0" encoding="utf-8"?>
<sst xmlns="http://schemas.openxmlformats.org/spreadsheetml/2006/main" count="1184" uniqueCount="734">
  <si>
    <t>Rozpočet</t>
  </si>
  <si>
    <t>Objekt</t>
  </si>
  <si>
    <t>Název objektu</t>
  </si>
  <si>
    <t xml:space="preserve"> </t>
  </si>
  <si>
    <t>Stavba</t>
  </si>
  <si>
    <t>Název stavby</t>
  </si>
  <si>
    <t>Projektant</t>
  </si>
  <si>
    <t>Objednatel</t>
  </si>
  <si>
    <t>Dodavatel</t>
  </si>
  <si>
    <t>Rozpočtoval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</si>
  <si>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</si>
  <si>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</si>
  <si>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</si>
  <si>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</si>
  <si>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</si>
  <si>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</si>
  <si>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</si>
  <si>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</si>
  <si>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</si>
  <si>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</si>
  <si>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</si>
  <si>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</si>
  <si>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</si>
  <si>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</si>
  <si>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</si>
  <si>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</si>
  <si>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</si>
  <si>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</si>
  <si>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</si>
  <si>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</si>
  <si>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</si>
  <si>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</si>
  <si>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</si>
  <si>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</si>
  <si>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</si>
  <si>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</si>
  <si>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</si>
  <si>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</si>
  <si>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</si>
  <si>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</si>
  <si>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</si>
  <si>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</si>
  <si>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</si>
  <si>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</si>
  <si>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</si>
  <si>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FAKULTNÍ NEMOCNICE BRNO</t>
  </si>
  <si>
    <t>SO 01 - Šatny v objektu CH</t>
  </si>
  <si>
    <t>Stavební úpravy</t>
  </si>
  <si>
    <t>Ing. Vladimír Šoukal</t>
  </si>
  <si>
    <t>MON</t>
  </si>
  <si>
    <t>Vedlejší náklady</t>
  </si>
  <si>
    <t>Ostatní náklady</t>
  </si>
  <si>
    <t xml:space="preserve">   </t>
  </si>
  <si>
    <t>Typ dílu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</si>
  <si>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</si>
  <si>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</si>
  <si>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</si>
  <si>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</si>
  <si>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</si>
  <si>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</si>
  <si>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</si>
  <si>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</si>
  <si>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</si>
  <si>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</si>
  <si>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</si>
  <si>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</si>
  <si>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</si>
  <si>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</si>
  <si>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</si>
  <si>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</si>
  <si>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951</t>
  </si>
  <si>
    <t>Práce HSV, PSV, montáže</t>
  </si>
  <si>
    <t>96</t>
  </si>
  <si>
    <t>Prorážení otvorů</t>
  </si>
  <si>
    <t>99</t>
  </si>
  <si>
    <t>Staveništní přesun hmot</t>
  </si>
  <si>
    <t>991</t>
  </si>
  <si>
    <t>Hodinové zúčtovací sazby</t>
  </si>
  <si>
    <t>713</t>
  </si>
  <si>
    <t>Izolace tepelné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</si>
  <si>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</si>
  <si>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</si>
  <si>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</si>
  <si>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</si>
  <si>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</si>
  <si>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</si>
  <si>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</si>
  <si>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</si>
  <si>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</si>
  <si>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</si>
  <si>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</si>
  <si>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</si>
  <si>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</si>
  <si>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</si>
  <si>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</si>
  <si>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</si>
  <si>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790</t>
  </si>
  <si>
    <t>Vnitřní vybavení</t>
  </si>
  <si>
    <t>799</t>
  </si>
  <si>
    <t>Ostatní</t>
  </si>
  <si>
    <t>D96</t>
  </si>
  <si>
    <t>Přesuny suti a vybouraných hmot</t>
  </si>
  <si>
    <t>PSU</t>
  </si>
  <si>
    <t>CELKEM  OBJEKT</t>
  </si>
  <si>
    <t>Díl:</t>
  </si>
  <si>
    <t>310235241RT2</t>
  </si>
  <si>
    <t>Zazdívka otvorů pl.0,0225 m2 cihlami, tl.zdi 30 cm, s použitím suché maltové směsi</t>
  </si>
  <si>
    <t>kus</t>
  </si>
  <si>
    <t>ZTI - 1.NP : 8+6+5+4+3+2</t>
  </si>
  <si>
    <t>310236241RT1</t>
  </si>
  <si>
    <t>Zazdívka otvorů pl. 0,09 m2 cihlami, tl. zdi 30 cm, s použitím suché maltové směsi</t>
  </si>
  <si>
    <t>1.NP - ZTI : 5+4+1</t>
  </si>
  <si>
    <t>310239211RT2</t>
  </si>
  <si>
    <t>Zazdívka otvorů plochy do 4 m2 cihlami na MVC, s použitím suché maltové směsi</t>
  </si>
  <si>
    <t>m3</t>
  </si>
  <si>
    <t xml:space="preserve">1.NP : </t>
  </si>
  <si>
    <t>0,5*4,13*0,2*2+0,9*2,1*0,2</t>
  </si>
  <si>
    <t>317941121RT2</t>
  </si>
  <si>
    <t>Osazení ocelových válcovaných nosníků do č.12, včetně dodávky profilu</t>
  </si>
  <si>
    <t>t</t>
  </si>
  <si>
    <t>L 70/70/6 : 0,017*1,08</t>
  </si>
  <si>
    <t>L 110/70/10 : 0,06*1,08</t>
  </si>
  <si>
    <t>340238212R00</t>
  </si>
  <si>
    <t>Zazdívka otvorů pl.1 m2,cihlami tl.zdi nad 10 cm</t>
  </si>
  <si>
    <t>m2</t>
  </si>
  <si>
    <t>0,4*1,2*2</t>
  </si>
  <si>
    <t>340239212R00</t>
  </si>
  <si>
    <t>Zazdívka otvorů pl.4 m2,cihlami tl.zdi nad 10 cm</t>
  </si>
  <si>
    <t xml:space="preserve">1.NP přizdění : </t>
  </si>
  <si>
    <t>(0,2+0,3)*4,13</t>
  </si>
  <si>
    <t>342241162R00</t>
  </si>
  <si>
    <t>Příčky z cihel plných CP29  tl. 140 mm</t>
  </si>
  <si>
    <t>(3,3+0,3+1,43)*4,13</t>
  </si>
  <si>
    <t>342261211RT2</t>
  </si>
  <si>
    <t>Příčka sádrokarton. ocel.kce, 2x oplášť. tl.100 mm, desky protipožární tl. 12,5 mm, izol.tl. 4 cm</t>
  </si>
  <si>
    <t>Izolaci u všech SDK příček tvoří desky z minerální vaty.Podrobný popis viz technická zpráva.Platí pro všechny SDK příčky.</t>
  </si>
  <si>
    <t>(0,8+0,6)*4,13</t>
  </si>
  <si>
    <t>342261213RT2</t>
  </si>
  <si>
    <t>Příčka sádrokarton. ocel.kce, 2x oplášť. tl.150 mm, desky protipožární tl. 12,5 mm, izol.tl. 7,5 cm</t>
  </si>
  <si>
    <t>2,6*4,13</t>
  </si>
  <si>
    <t>342261213RT4</t>
  </si>
  <si>
    <t>Příčka sádrokarton. ocel.kce, 2x oplášť. tl.150 mm, desky požár. impreg. tl. 12,5 mm, izol tl.7,5 cm</t>
  </si>
  <si>
    <t>(4,3+3,7+0,9+3,2+5,0+0,3)*4,13+0,9*2,2*2</t>
  </si>
  <si>
    <t>-0,7*2,0*2-0,8*2,0+1,7*4,13-0,9*2,0+0,9*2,1</t>
  </si>
  <si>
    <t>342263310RT2</t>
  </si>
  <si>
    <t>Úprava sádrokartonové příčky pro osazení umývadla, do ocelové konstrukce,</t>
  </si>
  <si>
    <t>1.NP : 3</t>
  </si>
  <si>
    <t>342263320RT1</t>
  </si>
  <si>
    <t>Úprava sádrokartonové příčky pro osazení WC, WC - univerzální rám,</t>
  </si>
  <si>
    <t>1.NP : 2</t>
  </si>
  <si>
    <t>342263360RT1</t>
  </si>
  <si>
    <t>Úprava sádrokartonové příčky pro osazení baterie, montážní deska, typ</t>
  </si>
  <si>
    <t>1.NP : 5</t>
  </si>
  <si>
    <t>342264051RT3</t>
  </si>
  <si>
    <t>Podhled sádrokartonový na zavěšenou ocel. konstr., desky standard impreg. tl. 12,5 mm, bez izolace</t>
  </si>
  <si>
    <t>8,68+1,44*2+0,81*2</t>
  </si>
  <si>
    <t>342264101R00</t>
  </si>
  <si>
    <t>Osazení reviz.mřížek do SDK podhledu, do 0,25 m2</t>
  </si>
  <si>
    <t>P/1 : 4</t>
  </si>
  <si>
    <t>Z/9 : 1</t>
  </si>
  <si>
    <t>342264091R00</t>
  </si>
  <si>
    <t>Příplatek k podhledu sádrokart. za tl. desek 15 mm, výkaz výměr viz předcházející polož.</t>
  </si>
  <si>
    <t>342264098R00</t>
  </si>
  <si>
    <t>Příplatek k podhledu sádrokart. za plochu do 10 m2</t>
  </si>
  <si>
    <t>59591090</t>
  </si>
  <si>
    <t>Dvířka do sádrokartonu 600/600 s tlačným zámkem  P/1</t>
  </si>
  <si>
    <t>PC 03</t>
  </si>
  <si>
    <t>Vyřezání prostupu v SDK příčce tl. 100 -150 mm, v ploše do 0,50 m2 ve 2.NP</t>
  </si>
  <si>
    <t>včetně možné výměny profilů.</t>
  </si>
  <si>
    <t>1+1+1+1</t>
  </si>
  <si>
    <t>PC 08</t>
  </si>
  <si>
    <t>Zapravení prostupu v SDK příčce tl. 100 -150 mm, v ploše do 0,50 m2 ve 2.NP</t>
  </si>
  <si>
    <t>411387531R00</t>
  </si>
  <si>
    <t>Zabetonování otvorů 0,25 m2 ve stropech a klenbách</t>
  </si>
  <si>
    <t xml:space="preserve">ZTI : </t>
  </si>
  <si>
    <t>nad 1.NP : 2+2</t>
  </si>
  <si>
    <t>nad 1.PP : 5+4+10</t>
  </si>
  <si>
    <t>nad 1.PP : 3+4</t>
  </si>
  <si>
    <t>612401191RT2</t>
  </si>
  <si>
    <t>Omítka malých ploch vnitřních stěn do 0,09 m2, s použitím suché maltové směsi</t>
  </si>
  <si>
    <t>1.NP : 4+6</t>
  </si>
  <si>
    <t>612421431R00</t>
  </si>
  <si>
    <t>Oprava vápen.omítek stěn do 50 % pl. - štukových</t>
  </si>
  <si>
    <t>Včetně pomocného pracovního lešení o výšce podlahy do 1900 mm a pro zatížení do 1,5 kPa.</t>
  </si>
  <si>
    <t>1075 : (6,25+5,85+0,5)*4,1*2-0,9*2,0-1,1*2,0</t>
  </si>
  <si>
    <t>1076 : 5,8*4,1-1,1*2,0</t>
  </si>
  <si>
    <t>1077 : 3,0*1,3</t>
  </si>
  <si>
    <t>1078 : (2,25+6,2+0,6*2)*4,1-0,9*2,0</t>
  </si>
  <si>
    <t>1079 : (2,7+6,2+3,15+2,1+0,45*2)*4,1-0,9*2,0*2</t>
  </si>
  <si>
    <t>1080 : (8,9*2+2,9)*1,5</t>
  </si>
  <si>
    <t>1110 : (5,4+5,5)*4,1*2-0,8*2,0</t>
  </si>
  <si>
    <t>612423631RT2</t>
  </si>
  <si>
    <t>Omítka rýh stěn MV o šířce do 30 cm, štuková, s použitím suché maltové směsi</t>
  </si>
  <si>
    <t xml:space="preserve">ZTI 1.NP : </t>
  </si>
  <si>
    <t>(8,5*2+6,5+4,5+3,0+15,0+9,0+6,0+5,0)*0,25</t>
  </si>
  <si>
    <t>610991111R00</t>
  </si>
  <si>
    <t>Zakrývání výplní vnitřních otvorů - prachotěsné utěsnění folií, přelepení páskou apod.</t>
  </si>
  <si>
    <t>1.PP: : 1,8*2,4*2+1,4*2,5*2+1,0*2,0+1,8*2,2</t>
  </si>
  <si>
    <t>2.NP : 1,8*2,8*7+1,6*2,5*7+1,2*2,3*2</t>
  </si>
  <si>
    <t>610991111RX1</t>
  </si>
  <si>
    <t>Zakrývání výplní vnitřních otvorů - položení Pe, folie,slepení</t>
  </si>
  <si>
    <t>1.NP : 1*55,0</t>
  </si>
  <si>
    <t>612403399T00</t>
  </si>
  <si>
    <t>Hrubá výplň rýh ve stěnách maltou, s použitím maltové směsi</t>
  </si>
  <si>
    <t>(8,5*2+6,5+4,5+3,0+15,0+9,0+6,0+5,0)*0,15</t>
  </si>
  <si>
    <t>612473181R00</t>
  </si>
  <si>
    <t>Omítka vnitřního zdiva ze suché směsi, hladká</t>
  </si>
  <si>
    <t xml:space="preserve">pod obklad : </t>
  </si>
  <si>
    <t>1075 : 1,2*1,2</t>
  </si>
  <si>
    <t>1077a,d,e : 1,9*2,8</t>
  </si>
  <si>
    <t>1077c : 0,9*1,5</t>
  </si>
  <si>
    <t>1079 : (1,05+0,45*2)*1,8</t>
  </si>
  <si>
    <t>1080 : (8,9+8,9+0,5*2+2,93+0,43*2)*2,6-1,6*2,6-0,9*2,0</t>
  </si>
  <si>
    <t>A131 : 5,3</t>
  </si>
  <si>
    <t>A133,135,139a : 1,0*3</t>
  </si>
  <si>
    <t>A139b : 1,5</t>
  </si>
  <si>
    <t>chodba : 2,6*0,8*2+2,6*0,3*2*2</t>
  </si>
  <si>
    <t>612473182R00</t>
  </si>
  <si>
    <t>Omítka vnitřního zdiva ze suché směsi, štuková</t>
  </si>
  <si>
    <t xml:space="preserve">oprava po vybouraném obkladu : </t>
  </si>
  <si>
    <t>1058 : 2,65*1,75</t>
  </si>
  <si>
    <t>1075 : (3,7*2+5,4+0,45*2)*3,0-1,1*2,0*2</t>
  </si>
  <si>
    <t>1076 : (2,4*2+5,85)*3,0</t>
  </si>
  <si>
    <t>1077 : (5,4*2+6,2+0,63*2+1,9+0,4)*3,0-1,1*2,0*2-0,9*2,0</t>
  </si>
  <si>
    <t>1079 : (6,2+2,7+3,1+0,4+3,6)*2,9-0,9*2,0*3</t>
  </si>
  <si>
    <t xml:space="preserve">nová zděná příčka : </t>
  </si>
  <si>
    <t>1079 : 4,5*1,2</t>
  </si>
  <si>
    <t>1080 : 1,45*1,5</t>
  </si>
  <si>
    <t>612481118R00</t>
  </si>
  <si>
    <t>Potažení vni stěn sklovl+tmel, 50 % z předcházející položky</t>
  </si>
  <si>
    <t>177,34*0,5</t>
  </si>
  <si>
    <t>Sanace ŽB stropu dod + montáž včetně lešení, nad podhledem ve stropní kci</t>
  </si>
  <si>
    <t>M2</t>
  </si>
  <si>
    <t>- odstranění povrch.poškozené vrstvy betonu</t>
  </si>
  <si>
    <t>- otrýskání povrchu</t>
  </si>
  <si>
    <t>- ošetření výztuže a reprofilace betonu</t>
  </si>
  <si>
    <t>- příložky + sanační hmota tl.do 20 mm</t>
  </si>
  <si>
    <t>- zapravení</t>
  </si>
  <si>
    <t>Množství upřesněno dle skutečnosti - bude čerpáno pouze se souhlasem investora.</t>
  </si>
  <si>
    <t>2,5+3,5+1,5*2+0,9*2</t>
  </si>
  <si>
    <t>Zapravení trhlin v příčkách dod + montáž včetně lešení, m.č.1110</t>
  </si>
  <si>
    <t>- zatmelení trhlin</t>
  </si>
  <si>
    <t>- potažení Kari sítí s vypnutím</t>
  </si>
  <si>
    <t>Dodávka a montáž v kompletní skladbě daného systému,  včetně všech doplňkových a pomocných konstrukcí materiálů a prací, včetně lešení,  materiálu, ochrana stavajícíh povrchů a pod</t>
  </si>
  <si>
    <t>4,0*3</t>
  </si>
  <si>
    <t>631311121R00</t>
  </si>
  <si>
    <t>Doplnění mazanin betonem do 1 m2, do tl. 8 cm</t>
  </si>
  <si>
    <t xml:space="preserve">doplnění dlažby 1.NP : </t>
  </si>
  <si>
    <t>(0,5*2+1,0)*0,1</t>
  </si>
  <si>
    <t>631312141R00</t>
  </si>
  <si>
    <t>Doplnění rýh betonem v dosavadních mazaninách</t>
  </si>
  <si>
    <t xml:space="preserve">oprava po ZTI : </t>
  </si>
  <si>
    <t>1.NP : 1*0,5</t>
  </si>
  <si>
    <t>632413160R00</t>
  </si>
  <si>
    <t>Potěr ze SMS , samonivelační, tl. 55 - 63  mm</t>
  </si>
  <si>
    <t>P 2 : 35,69+7,61+10,76+29,72</t>
  </si>
  <si>
    <t>P 3 : (8,41+1,44*2+0,81*2)*1,15</t>
  </si>
  <si>
    <t>K 1 : 25,22+0,5*2+1,0</t>
  </si>
  <si>
    <t>632415102RT2</t>
  </si>
  <si>
    <t>Potěr  samonivelační ručně tl. 2 - 3 mm -  vyrovnávací</t>
  </si>
  <si>
    <t>P 1 : 17,77</t>
  </si>
  <si>
    <t>632441491R00</t>
  </si>
  <si>
    <t>Broušení  potěrů</t>
  </si>
  <si>
    <t>Adhezní nátěr na stáv.beton - adhezní můstek</t>
  </si>
  <si>
    <t>642942111R00</t>
  </si>
  <si>
    <t>Osazení zárubní dveřních ocelových, pl. do 2,5 m2</t>
  </si>
  <si>
    <t xml:space="preserve">do zdiva tl. 150 mm : </t>
  </si>
  <si>
    <t>90/197 : 1</t>
  </si>
  <si>
    <t>642942213R00</t>
  </si>
  <si>
    <t>Osazení zárubně do sádrokarton. příčky tl. 150 mm, včetně zesílení CW profilem</t>
  </si>
  <si>
    <t>Včetně kotvení rámů do zdiva a platí pro jakýkoliv způsob provádění (např. bodovým přivařením k obnažené výztuži, uklínováním, zalitím pracen apod.).</t>
  </si>
  <si>
    <t>70/197 : 3</t>
  </si>
  <si>
    <t>80/197: : 1</t>
  </si>
  <si>
    <t>90/197: : 1</t>
  </si>
  <si>
    <t>642945111R00</t>
  </si>
  <si>
    <t>Osazení zárubní ocel. požár.1křídl., pl. do 2,5 m2</t>
  </si>
  <si>
    <t xml:space="preserve">do zdiva tl. 100 mm : </t>
  </si>
  <si>
    <t>70/197 : 1</t>
  </si>
  <si>
    <t>OCEL.ZÁRUBEŇ S CELOOBVOD.TĚSNĚNÍM, z žárově pozink.plechu</t>
  </si>
  <si>
    <t>KUS</t>
  </si>
  <si>
    <t xml:space="preserve">do SDK příčky tl. 150 mm : </t>
  </si>
  <si>
    <t>OCEL.ZÁRUBEŇ S CELOOBVOD.TĚSNĚNÍM, z žárově pozink.plechu s pož.odoln. EI 15</t>
  </si>
  <si>
    <t>941955002R00</t>
  </si>
  <si>
    <t>Lešení lehké pomocné, výška podlahy do 1,9 m</t>
  </si>
  <si>
    <t>35,7+7,6+8,4+1,44*2+0,8*2+10,8+17,8+25,2+29,7</t>
  </si>
  <si>
    <t>952901114R00</t>
  </si>
  <si>
    <t>Vyčištění budov 2.NP - operační sály - vysátí prachu,omytí, úklid odpovídající prostředí oper.sálů</t>
  </si>
  <si>
    <t>2.NP : 20,0*8,0</t>
  </si>
  <si>
    <t>952901111R00</t>
  </si>
  <si>
    <t>Vyčištění budov o výšce podlaží do 4 m</t>
  </si>
  <si>
    <t>15,0</t>
  </si>
  <si>
    <t>952902110R00</t>
  </si>
  <si>
    <t>Čištění zametáním v místnostech a chodbách</t>
  </si>
  <si>
    <t xml:space="preserve">chodba 1.NP : </t>
  </si>
  <si>
    <t>45,0*1,0</t>
  </si>
  <si>
    <t>Zakrytí podlahy  - ochrana před poškozením</t>
  </si>
  <si>
    <t>kde probíhají rekonstr.práce,ale zůstává stáv.podlaha.Zakrytí folií pvc,textilií,starým kobercem apod.Hranice řešené rekonstrukce.</t>
  </si>
  <si>
    <t>25,0*3,0</t>
  </si>
  <si>
    <t>Rezerva na detaily konstrukcí - 3 % z rozpočtu</t>
  </si>
  <si>
    <t>sada</t>
  </si>
  <si>
    <t>Každý účastník výběrového řízení nacení tuto položku ve výši 3 % stavebních nákladu objektu - bude čerpáno se souhlasem investora.</t>
  </si>
  <si>
    <t>962031132R00</t>
  </si>
  <si>
    <t>Bourání příček cihelných tl. 10 cm</t>
  </si>
  <si>
    <t>Včetně omítky a možného obkladu.</t>
  </si>
  <si>
    <t>(2,3+1,0)*4,13-0,6*2,0*2</t>
  </si>
  <si>
    <t>962032231R00</t>
  </si>
  <si>
    <t>Bourání zdiva z cihel pálených na MVC</t>
  </si>
  <si>
    <t>5,5*3,15*0,2-0,8*2,0*0,2</t>
  </si>
  <si>
    <t>962036145R00</t>
  </si>
  <si>
    <t>DMTZ příčky, 2x kov.kce, 2xopl. SDK 12,5+12,5 SDVK</t>
  </si>
  <si>
    <t>Včetně  možného obkladu.</t>
  </si>
  <si>
    <t>5,85*3,1-0,9*2,0+(4,5+1,5)*4,13-0,8*2,0*2</t>
  </si>
  <si>
    <t>965043331R00</t>
  </si>
  <si>
    <t>Bourání podkladů bet., potěr tl. 10 cm, pl. 4 m2</t>
  </si>
  <si>
    <t>(4,28+2,35+1,51+5,58+1,0)*0,07</t>
  </si>
  <si>
    <t>(21,83+14,07+34,12+18,65+15,86+6,95+15,95)*0,08</t>
  </si>
  <si>
    <t>965081713R00</t>
  </si>
  <si>
    <t>Bourání dlaždic keramických tl. 1 cm, nad 1 m2</t>
  </si>
  <si>
    <t>4,28+2,35+1,51+5,58+1,0</t>
  </si>
  <si>
    <t>968061125R00</t>
  </si>
  <si>
    <t>Vyvěšení dřevěných dveřních křídel pl. do 2 m2</t>
  </si>
  <si>
    <t>60 : 2</t>
  </si>
  <si>
    <t>70 : 1</t>
  </si>
  <si>
    <t>80 : 6</t>
  </si>
  <si>
    <t>968061126R00</t>
  </si>
  <si>
    <t>Vyvěšení dřevěných dveřních křídel pl. nad 2 m2</t>
  </si>
  <si>
    <t>90 : 2</t>
  </si>
  <si>
    <t>110 : 1</t>
  </si>
  <si>
    <t>968072455R00</t>
  </si>
  <si>
    <t>Vybourání kovových dveřních zárubní pl. do 2 m2</t>
  </si>
  <si>
    <t>0,6*2,0*2+0,7*2,0+0,8*2,0*5+0,9*2,0</t>
  </si>
  <si>
    <t>971033241R00</t>
  </si>
  <si>
    <t>Vybourání otv. zeď cihel. 0,0225 m2, tl. 30cm, MVC</t>
  </si>
  <si>
    <t>971033341R00</t>
  </si>
  <si>
    <t>Vybourání otv. zeď cihel. pl.0,09 m2, tl.30cm, MVC</t>
  </si>
  <si>
    <t>Včetně pomocného lešení o výšce podlahy do 1900 mm a pro zatížení do 1,5 kPa  (150 kg/m2).</t>
  </si>
  <si>
    <t>972054241R00</t>
  </si>
  <si>
    <t>Vybourání otv. stropy ŽB pl. 0,09 m2, tl. 15 cm, ve stávaj.jádru - jen částečně zabetonované</t>
  </si>
  <si>
    <t>974031154R00</t>
  </si>
  <si>
    <t>Vysekání rýh ve zdi cihelné 10 x 15 cm</t>
  </si>
  <si>
    <t>m</t>
  </si>
  <si>
    <t>8,5*2+6,5+4,5+3,0+15,0+9,0+6,0+5,0</t>
  </si>
  <si>
    <t>978013161R00</t>
  </si>
  <si>
    <t>Otlučení omítek vnitřních stěn v rozsahu do 50 %</t>
  </si>
  <si>
    <t>978059531R00</t>
  </si>
  <si>
    <t>Odsekání vnitřních obkladů stěn nad 2 m2</t>
  </si>
  <si>
    <t>1080a : 1,5*1,8</t>
  </si>
  <si>
    <t>1080a,b,c,d : (3,1+0,3+0,15)*2,5</t>
  </si>
  <si>
    <t>1110c : (2,3+2,4)*2,6</t>
  </si>
  <si>
    <t>A131 : 2,5*1,9+0,5*1,0</t>
  </si>
  <si>
    <t>a133 : 1,0</t>
  </si>
  <si>
    <t>A139 : 2,5</t>
  </si>
  <si>
    <t>962031133R00</t>
  </si>
  <si>
    <t>Bourání příček cihelných tl. 15 cm</t>
  </si>
  <si>
    <t>(4,35+2,45+0,5)*3,1+(1,4+2,5+2,3)*4,13-0,6*2,0</t>
  </si>
  <si>
    <t>(0,35+0,2)*4,13</t>
  </si>
  <si>
    <t>968061126RG1</t>
  </si>
  <si>
    <t>Vyvěšení dřevěných dveřních křídel s Pb vložkou</t>
  </si>
  <si>
    <t>90 : 1</t>
  </si>
  <si>
    <t>110 : 2</t>
  </si>
  <si>
    <t>968072456RG1</t>
  </si>
  <si>
    <t>Vybourání kovových dveřních zárubní s Pb vložkou</t>
  </si>
  <si>
    <t>1,1*2,0</t>
  </si>
  <si>
    <t>970051160R00</t>
  </si>
  <si>
    <t>Vrtání jádrové do ŽB do D 160 mm</t>
  </si>
  <si>
    <t xml:space="preserve">pro ZTI : </t>
  </si>
  <si>
    <t>0,3*3*3</t>
  </si>
  <si>
    <t>971033531R00</t>
  </si>
  <si>
    <t>Vybourání otv. zeď cihel. pl.1 m2, tl.15 cm, MVC</t>
  </si>
  <si>
    <t>0,4*1,2</t>
  </si>
  <si>
    <t>971033641R00</t>
  </si>
  <si>
    <t>Vybourání otv. zeď cihel. pl.4 m2, tl.30 cm, MVC</t>
  </si>
  <si>
    <t>1,75*2,6*0,2+0,5*4,13*0,2*2+0,8*2,1*0,2</t>
  </si>
  <si>
    <t>Demontáž a vybourání pozorovacího okna 115/100 cm, z olověného skla,předání investorovi</t>
  </si>
  <si>
    <t>Prachotěsný uzávěr pro bourací práce - např.SDK, dřevěné kci vč.dveří - dod+mont a demontáž.</t>
  </si>
  <si>
    <t>Možno dřevoštěpk. desky apod - provizorní stěny</t>
  </si>
  <si>
    <t>(4,9+0,7*2+9,1+1,05*2)*4,13</t>
  </si>
  <si>
    <t xml:space="preserve">2.NP : </t>
  </si>
  <si>
    <t>2,85*2,6</t>
  </si>
  <si>
    <t>999281111R00</t>
  </si>
  <si>
    <t>Přesun hmot pro opravy a údržbu do výšky 25 m, výkaz výměr viz sloupec hmotností</t>
  </si>
  <si>
    <t>900      R00</t>
  </si>
  <si>
    <t>Hzs - nezmeřitelné práce   čl.17-1a</t>
  </si>
  <si>
    <t>hodina</t>
  </si>
  <si>
    <t>bourací práce 1.PP : 5,0</t>
  </si>
  <si>
    <t>bourací práce 1.NP : 15,0</t>
  </si>
  <si>
    <t>bourací práce 2.NP : 5,0</t>
  </si>
  <si>
    <t>stavební práce 1.PP : 10,0</t>
  </si>
  <si>
    <t>stavební práce 1.NP : 25,0</t>
  </si>
  <si>
    <t>stavební práce 2.NP : 10,0</t>
  </si>
  <si>
    <t>713100811R00</t>
  </si>
  <si>
    <t>Odstranění tepelné izolace, polystyrén tl. do 2 cm</t>
  </si>
  <si>
    <t>21,83+14,07+34,12+18,65+15,86+6,95+15,95</t>
  </si>
  <si>
    <t>713121111RT1</t>
  </si>
  <si>
    <t>Izolace tepelná podlah na sucho, jednovrstvá, materiál ve specifikaci</t>
  </si>
  <si>
    <t>713191100RT9</t>
  </si>
  <si>
    <t>Položení izolační fólie včetně přelepení spojů, včetně dodávky fólie PE</t>
  </si>
  <si>
    <t>713191221R00</t>
  </si>
  <si>
    <t>Izolace tepelná podlah obložení stěn pásky 100 mm</t>
  </si>
  <si>
    <t>P 2 : (35,69+7,61+10,76+29,72)*0,85</t>
  </si>
  <si>
    <t>P 3 : (8,41+1,44*2+0,81*2)*1,2</t>
  </si>
  <si>
    <t>K 1 : (25,22+0,5*2+1,0)*0,9</t>
  </si>
  <si>
    <t>283 10100</t>
  </si>
  <si>
    <t>KROČEJOVÝ POLYSTYREN EPS T 3500 TL.30 mm</t>
  </si>
  <si>
    <t>P 2 : (35,69+7,61+10,76+29,72)*1,05</t>
  </si>
  <si>
    <t>P 3 : (8,41+1,44*2+0,81*2)*1,05</t>
  </si>
  <si>
    <t>K 1 : (25,22+0,5*2+1,0)*1,05</t>
  </si>
  <si>
    <t>283 19820</t>
  </si>
  <si>
    <t>PODLAH.PASEK z min.vláken tl.10mm,nebo</t>
  </si>
  <si>
    <t>M</t>
  </si>
  <si>
    <t>pěnového polystyrenu.</t>
  </si>
  <si>
    <t>1.NP: : 111,2*1,05</t>
  </si>
  <si>
    <t>998713101R00</t>
  </si>
  <si>
    <t>Přesun hmot pro izolace tepelné, výšky do 6 m</t>
  </si>
  <si>
    <t>735171111R00</t>
  </si>
  <si>
    <t>Těleso trubkové elektrické 1500/400, dod+mont+připojení</t>
  </si>
  <si>
    <t>735171112R00</t>
  </si>
  <si>
    <t>Těleso trubkové elektrické 1820/400, dod+mont+připojení</t>
  </si>
  <si>
    <t>766111820R00</t>
  </si>
  <si>
    <t>Demontáž dřevěných stěn plných</t>
  </si>
  <si>
    <t xml:space="preserve">lamino stěny na WC včetně dveří : </t>
  </si>
  <si>
    <t>(2,4+1,5+0,6)*1,85</t>
  </si>
  <si>
    <t>766661122R00</t>
  </si>
  <si>
    <t>Montáž dveří do zárubně,otevíravých 1kř.nad 0,8 m</t>
  </si>
  <si>
    <t>2+1+1+1+1</t>
  </si>
  <si>
    <t>766661412R00</t>
  </si>
  <si>
    <t>Montáž dveří protipožár.1kř.do 80 cm,</t>
  </si>
  <si>
    <t>Dveře s protipožární odolností do 30 minut.</t>
  </si>
  <si>
    <t>766661112R00</t>
  </si>
  <si>
    <t>Montáž dveří do zárubně,otevíravých 1kř.do 0,8 m</t>
  </si>
  <si>
    <t>2+1+1+1</t>
  </si>
  <si>
    <t>766669111R00</t>
  </si>
  <si>
    <t>Dokování závěsů na universální zárubeň, 1křídlové</t>
  </si>
  <si>
    <t>6+1+5</t>
  </si>
  <si>
    <t>766812112R00</t>
  </si>
  <si>
    <t>Montáž kuchyňských linek dřev.na stěnu š.do 1,5 m</t>
  </si>
  <si>
    <t>766812212R00</t>
  </si>
  <si>
    <t>Montáž kuchyňských linek dřev.š.do 1,5 m</t>
  </si>
  <si>
    <t>PC 10000</t>
  </si>
  <si>
    <t>DTD oboustranně lamin.příčka tl.25 mm s dveřmi, ,kování,nohy, komplet dod+mont+osaz dle T/1</t>
  </si>
  <si>
    <t>Dod a montáž v kompletní skladbě daného systému.</t>
  </si>
  <si>
    <t>1,55*1,85</t>
  </si>
  <si>
    <t>PC 10001</t>
  </si>
  <si>
    <t>DTD oboustranně lamin.příčka tl.25 mm s dveřmi, ,kování,nohy, komplet dod+mont+osaz dle T/2</t>
  </si>
  <si>
    <t>1,2*1,85</t>
  </si>
  <si>
    <t>PC 10100</t>
  </si>
  <si>
    <t>Dveře vni plné hladké odlehčená DTD,kování, 70/197 cm dle T/3</t>
  </si>
  <si>
    <t>U všech truhlářských výrobků je odkaz na tabulku, kde je uveden podrobný popis výrobku. Dveře jsou uvažovány lehčená DTD bez dutin a voštin.Dod a montáž v kompletní skladbě daného systému.</t>
  </si>
  <si>
    <t>PC 10200</t>
  </si>
  <si>
    <t>Dveře vni plné hladké odlehčená DTD,kování, 80/197 cm dle T/4</t>
  </si>
  <si>
    <t>PC 10300</t>
  </si>
  <si>
    <t>Dveře vni plné hladké odlehčená DTD,kování, 80/197 cm dle T/5</t>
  </si>
  <si>
    <t>PC 10400</t>
  </si>
  <si>
    <t>Dveře vni plné hladké odlehčená DTD,kování, 90/197 cm dle T/6</t>
  </si>
  <si>
    <t>PC 10500</t>
  </si>
  <si>
    <t>Dveře vni plné hladké odlehčená DTD,kování, 90/197 cm dle T/7</t>
  </si>
  <si>
    <t>PC 10600</t>
  </si>
  <si>
    <t>Dveře vni plné hladké odlehčená DTD,kování, madlo, 90/197 cm dle T/8, lamino</t>
  </si>
  <si>
    <t>PC 10700</t>
  </si>
  <si>
    <t>Dveře vni plné hladké odlehčená DTD,kování, 110/197 cm dle T/9</t>
  </si>
  <si>
    <t>PC 10800</t>
  </si>
  <si>
    <t>Dveře vni plné hladké odlehčená DTD,kování, 70/197 cm dle T/10,lamino</t>
  </si>
  <si>
    <t>PC 10900</t>
  </si>
  <si>
    <t>Dveře vni plné hladké pož.odol. EI 15DP1 ,kování, 70/197 cm dle T/11</t>
  </si>
  <si>
    <t>PC 11000</t>
  </si>
  <si>
    <t>Dveře vni plné hladké odlehčená DTD,kování, 110/197 cm dle T/12, elmech.zámek</t>
  </si>
  <si>
    <t>PC 11100</t>
  </si>
  <si>
    <t>Kuch linka z lamino DTD,dolní i horní část,dl.150 cm, hrany ABS,kování,komplet dle T/13</t>
  </si>
  <si>
    <t>998766101R00</t>
  </si>
  <si>
    <t>Přesun hmot pro truhlářské konstr., výšky do 6 m</t>
  </si>
  <si>
    <t>767584522R00</t>
  </si>
  <si>
    <t>Montáž podhledů kazetových do betonu, 60x60 cm</t>
  </si>
  <si>
    <t>35,69+7,61+10,76+17,77+25,22</t>
  </si>
  <si>
    <t>akustický : 21,75</t>
  </si>
  <si>
    <t xml:space="preserve">prozpětnou montáž 1.NP : </t>
  </si>
  <si>
    <t>3,0+4,8</t>
  </si>
  <si>
    <t>767996801R00</t>
  </si>
  <si>
    <t>Demontáž atypických ocelových konstr. do 50 kg</t>
  </si>
  <si>
    <t>kg</t>
  </si>
  <si>
    <t>ocel.kce dráhy v podhledu : 250,0+220,0</t>
  </si>
  <si>
    <t>kotvící plotna v podlaze : 3,14*0,37*0,37*60</t>
  </si>
  <si>
    <t xml:space="preserve">1.PP : </t>
  </si>
  <si>
    <t>nosník pod potrubí ZTI : 9*14,71</t>
  </si>
  <si>
    <t>závěsy nosníku včetně rozřezání : 8*1,39</t>
  </si>
  <si>
    <t>767581802R00</t>
  </si>
  <si>
    <t>Demontáž podhledů - lamel, pro zpětnou montáž</t>
  </si>
  <si>
    <t>Demontována 1/3 z celkové plochy potřebné pro protažení slaboproudých kabelů.</t>
  </si>
  <si>
    <t xml:space="preserve">1.NP - chodba : </t>
  </si>
  <si>
    <t>127,0*0,3</t>
  </si>
  <si>
    <t>pro VZT : 1,0*39,0</t>
  </si>
  <si>
    <t>115,63*1,0</t>
  </si>
  <si>
    <t>767583641R00</t>
  </si>
  <si>
    <t>Montáž podhledů lamelových - zpětná montáž, na stávající rošt,přiřezání,úpravy</t>
  </si>
  <si>
    <t>767584642R00</t>
  </si>
  <si>
    <t>Montáž podhledů kazetových  -  zpětná montáž, na stávající rošt,přiřezání,úpravy</t>
  </si>
  <si>
    <t>včetně 2 ks světel a 1 výustku VZT.</t>
  </si>
  <si>
    <t>1.NP : 3,0+4,8</t>
  </si>
  <si>
    <t>767585111R00</t>
  </si>
  <si>
    <t>Montáž  vstupních dvířek</t>
  </si>
  <si>
    <t>1.NP : 4</t>
  </si>
  <si>
    <t>767585123R00</t>
  </si>
  <si>
    <t>Zhotovení otvorů v lamelách</t>
  </si>
  <si>
    <t>286 11121</t>
  </si>
  <si>
    <t>PODHLED KAZETOVY 600/600 ,DESKY TVRDÉ, přesný popis viz výkres podhledů a specifikace</t>
  </si>
  <si>
    <t>kazetové podhledy z minerální desky 600x600x17mm, rovná hrana na 24 mm konstrukci, laminovaný povrch s nástřikem, barva bílá, akustická pohltivost ?w=0,90 ; NRC=0,90 , akustická neprůzvučnost Dnfw=26dB; Rw=11dB, odolnost proti vlhkosti 95% RH nenasákavé při  zachování rozměrové stability, odrazivost světla 83%, klasifikace produktu A2-s1,d0</t>
  </si>
  <si>
    <t>97,05*1,05</t>
  </si>
  <si>
    <t>286 11128</t>
  </si>
  <si>
    <t>PODHLED KAZETOVY 600/600 - AKUSTICKÝ, přesný popis viz výkres podhledů a specifikace</t>
  </si>
  <si>
    <t>Akustický stropní systém se součinitelem zvukové absorpce dle klasifikace EN ISO 11654 ?w=0,95. Systém je snadno montován a demontován. Viditelný povrch je pokryt skelnou tkaninou v bílé barvě .tL.kazet 20 Cena včetně závěsu,roštu a obvod.lišt.</t>
  </si>
  <si>
    <t>21,75*1,05</t>
  </si>
  <si>
    <t>553 20200</t>
  </si>
  <si>
    <t>NÁSTĚNNÉ ZRCADLO 105/60 cm, LEMOVACÍ RÁM, KOMPLET DOD + MONT DLE Z/2</t>
  </si>
  <si>
    <t>553 20300</t>
  </si>
  <si>
    <t>NÁSTĚNNÉ ZRCADLO 240/60 cm, LEMOVACÍ RÁM, KOMPLET DOD + MONT DLE Z/3</t>
  </si>
  <si>
    <t>553 20400</t>
  </si>
  <si>
    <t>DMTZ a MTZ MADLA WC IMOBILNI  Z/4   SKLOPNÉ, přemístění z jiné místnosti</t>
  </si>
  <si>
    <t>553 20500</t>
  </si>
  <si>
    <t>DMTZ a MTZ MADLA WC IMOBILNI  Z/5   PEVNÉ, přemístění z jiné místnosti</t>
  </si>
  <si>
    <t>553 20600</t>
  </si>
  <si>
    <t>MADLO PEVNE DL. 600mm  Z/6, VYPAL.BARVA</t>
  </si>
  <si>
    <t>553 20700</t>
  </si>
  <si>
    <t>MADLO PEVNE DL. 350mm  Z/7, VYPAL.BARVA</t>
  </si>
  <si>
    <t>553 20800</t>
  </si>
  <si>
    <t>AL STĚNA VNI SKLO BEZP.,175/260 cm,KOVÁNÍ,, VYPAL.BARVA,KOMPLET DOD+MONT DLE Z/8</t>
  </si>
  <si>
    <t>553 20900</t>
  </si>
  <si>
    <t>AL MŘÍŽKA 600/200 mm ,RÁM,DLE Z/9</t>
  </si>
  <si>
    <t>553 21000</t>
  </si>
  <si>
    <t>KOV.DVÍŘKA DO PODHLEDU  600/600 mm ,RÁM,, DOD+MONT+OSAZ</t>
  </si>
  <si>
    <t>553 21100</t>
  </si>
  <si>
    <t>KOV.DVÍŘKA DO PODHLEDU  300/300 mm ,RÁM,, DOD+MONT+OSAZ</t>
  </si>
  <si>
    <t>553 25101</t>
  </si>
  <si>
    <t>NEREZ PRAH.LISTA  DL.800 mm viz Z/1</t>
  </si>
  <si>
    <t>553 25102</t>
  </si>
  <si>
    <t>NEREZ PRAH.LISTA  DL.900 mm viz Z/1</t>
  </si>
  <si>
    <t>553 25103</t>
  </si>
  <si>
    <t>NEREZ PRAH.LISTA  DL.1 100 mm viz Z/1</t>
  </si>
  <si>
    <t>553 25104</t>
  </si>
  <si>
    <t>NEREZ PRAH.LISTA  DL.1 600 mm viz Z/1</t>
  </si>
  <si>
    <t>553 27000</t>
  </si>
  <si>
    <t>Pomocné ocel.kce dod+mont svařované tenkostěnné, profily</t>
  </si>
  <si>
    <t>1*115,0</t>
  </si>
  <si>
    <t>767896590</t>
  </si>
  <si>
    <t>MTZ PRAH.LISTY VČETNĚ PODTMELENÍ</t>
  </si>
  <si>
    <t>Z/1 : 1+2+2+1</t>
  </si>
  <si>
    <t>PC 15</t>
  </si>
  <si>
    <t>Vstupní dvířka - zhotovena z lamel</t>
  </si>
  <si>
    <t>998767101R00</t>
  </si>
  <si>
    <t>Přesun hmot pro zámečnické konstr., výšky do 6 m</t>
  </si>
  <si>
    <t>771575111RT1</t>
  </si>
  <si>
    <t>Montáž podlah keram.,tmel, 40x40 cm, okolo zdi pásek 400/200 - viz barevné řešení</t>
  </si>
  <si>
    <t>K 1 : 25,22</t>
  </si>
  <si>
    <t>771575205R00</t>
  </si>
  <si>
    <t>Montáž podlah keram.,režné relief., tmel, 15x15 cm</t>
  </si>
  <si>
    <t>K 1 : 0,5*2+1,0</t>
  </si>
  <si>
    <t>771101210R00</t>
  </si>
  <si>
    <t>Penetrace podkladu pod dlažby, výkaz viz předchozí položka</t>
  </si>
  <si>
    <t>771579791R00</t>
  </si>
  <si>
    <t>Příplatek za plochu podlah keram. do 5 m2 jednotl.</t>
  </si>
  <si>
    <t>771579792R00</t>
  </si>
  <si>
    <t>Příplatek za podlahy keram.v omezeném prostoru, výkaz viz předchozí položka</t>
  </si>
  <si>
    <t>771579795R00</t>
  </si>
  <si>
    <t>Příplatek za spárování vodotěsnou hmotou - plošně, výkaz viz předchozí položka</t>
  </si>
  <si>
    <t>597 63828</t>
  </si>
  <si>
    <t>DLAZBA KERAM.400/400,400/200  PROTISKLUZNÁ</t>
  </si>
  <si>
    <t>K 1 : 25,22*1,1</t>
  </si>
  <si>
    <t>597 63856</t>
  </si>
  <si>
    <t>DLAZBA KERAM.200/200,150/150 PROTISKLUZNÁ, doplněno dle stávající</t>
  </si>
  <si>
    <t>K 1 : (0,5*2+1,0)*1,1</t>
  </si>
  <si>
    <t>77157-5399</t>
  </si>
  <si>
    <t>Stěrková izolace jednosl.na bázi syntet.disperze, výkaz viz předchozí položka</t>
  </si>
  <si>
    <t>neobsahující rozpouštědla,vysoce elastická,vodotěsná,difuzně otevřená s přilnavostí k betonu včetně vložení koutového profilu,</t>
  </si>
  <si>
    <t>998771101R00</t>
  </si>
  <si>
    <t>Přesun hmot pro podlahy z dlaždic, výšky do 6 m</t>
  </si>
  <si>
    <t>776401800RT1</t>
  </si>
  <si>
    <t>Demontáž soklíků nebo lišt, pryžových nebo z PVC, odstranění a uložení na hromady</t>
  </si>
  <si>
    <t>127,45*0,9</t>
  </si>
  <si>
    <t>776511820RT1</t>
  </si>
  <si>
    <t>Odstranění PVC podlah lepených s podložkou, z ploch nad 20 m2 platí i pro koberec</t>
  </si>
  <si>
    <t>776521100RT1</t>
  </si>
  <si>
    <t>Lepení povlakových podlah z pásů  na lepidlo, pouze položení - materiál ve specifikaci</t>
  </si>
  <si>
    <t>P 1 : 10,76+17,77+29,72</t>
  </si>
  <si>
    <t>P 2 : 35,69+7,61</t>
  </si>
  <si>
    <t>776522110RT2</t>
  </si>
  <si>
    <t>Lepení podlah z pásů, mokrý provoz, včetně dodávky podlahoviny vinyl s nopy</t>
  </si>
  <si>
    <t>vytažení na stěnu a ukončení profilem pro přechod na obklad.Bráno ztratné 15 %.Přesný popis podlahoviny viz skladby podlah a barevné řešení.</t>
  </si>
  <si>
    <t>776994111RT1</t>
  </si>
  <si>
    <t>Svařování povlakových podlah z pásů nebo čtverců, včetně svařovací šňůry PVC</t>
  </si>
  <si>
    <t>776590140U00</t>
  </si>
  <si>
    <t>Podlahy povlakové - vícebarevné kladení dle projek, barev.řešení</t>
  </si>
  <si>
    <t>284 43055</t>
  </si>
  <si>
    <t>Specif.- Podlahovina homogenní vinylová  tl.2,0 mm, s 3D efektem</t>
  </si>
  <si>
    <t>Přesný popis viz skladby podlah a barevné řešení.</t>
  </si>
  <si>
    <t>P 1 : (10,76+17,77+29,72)*1,05</t>
  </si>
  <si>
    <t>P 2 : (35,69+7,61)*1,05</t>
  </si>
  <si>
    <t>vytažení : 89,3*0,1*1,05</t>
  </si>
  <si>
    <t>776220189</t>
  </si>
  <si>
    <t>Vytažení lina na stěnu v.100mm,úprava ukončení, akrylátem (obkl),vyplnění rohu pryž.klínem Js 25mm</t>
  </si>
  <si>
    <t>Ukončení čepcovým těsněním,penetrace podkladu.</t>
  </si>
  <si>
    <t>1075 : 5,85+4,75+6,25+5,35+0,4*2+2,6*2+0,2*2</t>
  </si>
  <si>
    <t>1076 : 4,7+2,35+0,6*2</t>
  </si>
  <si>
    <t>1078 : 4,9*2+2,25+0,6</t>
  </si>
  <si>
    <t>1079 : 3,15*2+0,45*2+6,25+5,35</t>
  </si>
  <si>
    <t>1110 : 5,4+4,6+5,5*2</t>
  </si>
  <si>
    <t>776575399</t>
  </si>
  <si>
    <t>Stěrková izolace jednosl.na bázi syntet.disperze, včetně výztužného prvku v koutu</t>
  </si>
  <si>
    <t>dod + mont v kompletní skladbě daného systému.</t>
  </si>
  <si>
    <t>P 3 : (8,41+1,44*2+0,81*2)*2</t>
  </si>
  <si>
    <t>998776101R00</t>
  </si>
  <si>
    <t>Přesun hmot pro podlahy povlakové, výšky do 6 m</t>
  </si>
  <si>
    <t>781415015RT2</t>
  </si>
  <si>
    <t>Montáž obkladů stěn, porovin.,tmel, 30 x 30 cm</t>
  </si>
  <si>
    <t>781411903R00</t>
  </si>
  <si>
    <t>Oprava obkladů z obkladaček porovin. 150x150, 200 x 100, 200 x 200 dle potřeby</t>
  </si>
  <si>
    <t xml:space="preserve">opravy po ZTI : </t>
  </si>
  <si>
    <t>1.NP : 80,0</t>
  </si>
  <si>
    <t>781415013R00</t>
  </si>
  <si>
    <t>Montáž obkladů stěn, porovin., do tmele, 15x15 cm</t>
  </si>
  <si>
    <t>Flexibilní lepidlo s dlouhou korekcí obkladu a nízkým obsahem chromanu.</t>
  </si>
  <si>
    <t>1077a,d,e : (3,0+4,8)*2,8*2-0,8*2,0-0,7*2,0*2+0,9*2,2*2</t>
  </si>
  <si>
    <t>0,9*0,15*2</t>
  </si>
  <si>
    <t>1077b : (1,6+0,9+0,9*2)*1,92</t>
  </si>
  <si>
    <t>1077c : (1,6+0,9+0,9*2)*1,92</t>
  </si>
  <si>
    <t>1110 : (2,6+0,6)*1,5</t>
  </si>
  <si>
    <t>781415015R00</t>
  </si>
  <si>
    <t>Montáž obkladů stěn, porovin.,tmel, 20x20,30x15 cm</t>
  </si>
  <si>
    <t>ček.urg.příjmu : 1*3,5</t>
  </si>
  <si>
    <t>2.NP : 0,8*0,8*4</t>
  </si>
  <si>
    <t>781419700R00</t>
  </si>
  <si>
    <t>Příplatek za  různou velikost doplňován obklad dle, původního - výkaz viz předcházející položka</t>
  </si>
  <si>
    <t>781419706RT2</t>
  </si>
  <si>
    <t>Příplatek za spárovací vodotěsnou hmotu - plošně, výkaz viz předcházející položka</t>
  </si>
  <si>
    <t>122,55+23,14</t>
  </si>
  <si>
    <t>781419711R00</t>
  </si>
  <si>
    <t>Příplatek k obkladu stěn za plochu do 10 m2 jedntl, výkaz viz předcházející položka</t>
  </si>
  <si>
    <t>1077b : (1,6+0,9+0,9*2)*1,5</t>
  </si>
  <si>
    <t>1077c : (1,6+0,9+0,9*2)*1,5</t>
  </si>
  <si>
    <t>781491001RT1</t>
  </si>
  <si>
    <t>Montáž lišt k obkladům, rohových, koutových i dilatačních</t>
  </si>
  <si>
    <t>(122,55+17,08)*0,6</t>
  </si>
  <si>
    <t>UKONCUJICI LISTA KOV, výkaz viz předcházející položka</t>
  </si>
  <si>
    <t>83,8*1,1</t>
  </si>
  <si>
    <t>OBKLAD KERAMICKÝ 150/150 mm, viz barevné řešení stavby</t>
  </si>
  <si>
    <t>69,77*1,1</t>
  </si>
  <si>
    <t>OBKLAD KERAMICKÝ 200/100 ,300/300,200/200, doplněn dle stávajícího ( barva,velikost,kvalita)</t>
  </si>
  <si>
    <t>23,14*1,1</t>
  </si>
  <si>
    <t>OBKLAD KERAMICKÝ 300/300 mm, viz barevné řešení stavby</t>
  </si>
  <si>
    <t>52,77*1,1</t>
  </si>
  <si>
    <t>Stěrková izolace jednosl.na bázi syntet.disperze, výkaz viz předchozí položky</t>
  </si>
  <si>
    <t>1077a,d,e : (3,0+4,8)*0,3*2+0,9*2,2*2*3</t>
  </si>
  <si>
    <t>1077b : (1,6+0,9+0,9*2)*0,3</t>
  </si>
  <si>
    <t>1077c : (1,6+0,9+0,9*2)*0,3</t>
  </si>
  <si>
    <t>998781101R00</t>
  </si>
  <si>
    <t>Přesun hmot pro obklady keramické, výšky do 6 m</t>
  </si>
  <si>
    <t>783626040R00</t>
  </si>
  <si>
    <t>Nátěr syntet.truhl.výrobků - přetření dveří dle</t>
  </si>
  <si>
    <t>barevnéhořešení.Otěruvzdorný,omyvatelný, stáloarevny, odolný desinf.prostředkům,pastelové barvy - vysoký standard.</t>
  </si>
  <si>
    <t>0,7*2,0*2*3+0,8*2,0*2*2+0,9*2,0*2*3+1,1*2,0*2*2</t>
  </si>
  <si>
    <t>783225600R00</t>
  </si>
  <si>
    <t>Nátěr syntetický kovových konstrukcí 2x email</t>
  </si>
  <si>
    <t>Vysoký standard,otěrovzdorný,odolný desinfekci - barva dle barevného řešení.</t>
  </si>
  <si>
    <t xml:space="preserve">zárubně : </t>
  </si>
  <si>
    <t>nové : (4,7*4+4,8+4,9*2)*0,35</t>
  </si>
  <si>
    <t>stáv : (5,1*2+4,9*2+4,8*4)*0,35</t>
  </si>
  <si>
    <t>ostatní : 115,0*0,065</t>
  </si>
  <si>
    <t>783226100R00</t>
  </si>
  <si>
    <t>Nátěr syntetický kovových konstrukcí základní</t>
  </si>
  <si>
    <t>Nátěr - vysoký standard.</t>
  </si>
  <si>
    <t>783851212R00</t>
  </si>
  <si>
    <t>Nátěr epoxidový stěn 2x + 1x email + 1x tmel</t>
  </si>
  <si>
    <t>niky : 1,0*2</t>
  </si>
  <si>
    <t>784402801R00</t>
  </si>
  <si>
    <t>Odstranění malby oškrábáním v místnosti H do 3,8 m</t>
  </si>
  <si>
    <t>784171201R00</t>
  </si>
  <si>
    <t>Penetrace podkladu nátěrem</t>
  </si>
  <si>
    <t xml:space="preserve">SDK viz oddíl 311 : </t>
  </si>
  <si>
    <t>(5,8+10,3+78,5)*2+13,1</t>
  </si>
  <si>
    <t xml:space="preserve">omítka viz oddíl 61 : </t>
  </si>
  <si>
    <t>177,34+339,5</t>
  </si>
  <si>
    <t>784195322R00</t>
  </si>
  <si>
    <t>Malba tekutá , barva, 2 x</t>
  </si>
  <si>
    <t>Omyvatelná,otěruvzdorná a propustná pro vodní páry.</t>
  </si>
  <si>
    <t>( odolnost pro mytí min.5000 cyklů )</t>
  </si>
  <si>
    <t>79012-1111</t>
  </si>
  <si>
    <t>Hyg.koš plast - komplet dod+mont+osaz, s víkem, objem  9 l</t>
  </si>
  <si>
    <t>viz výpis doplňků</t>
  </si>
  <si>
    <t>79012-1112</t>
  </si>
  <si>
    <t>Kovový věšák - komplet dod+mont+osaz, dvojháček</t>
  </si>
  <si>
    <t>79012-1114</t>
  </si>
  <si>
    <t>Dávkovač tek.mýdla - komplet dod+mont+osaz, plast objem 0,8 l</t>
  </si>
  <si>
    <t>79012-1115</t>
  </si>
  <si>
    <t>WC souprava nástěnná - komplet dod+mont+osaz, držák na štětku chrom sklo</t>
  </si>
  <si>
    <t>79012-1116</t>
  </si>
  <si>
    <t>Zásobník toalet.papíru - komplet dod+mont+osaz, plast</t>
  </si>
  <si>
    <t>79012-1118</t>
  </si>
  <si>
    <t>Zásobník sklád.ručníků - komplet dod+mont+osaz, plast</t>
  </si>
  <si>
    <t>PROTIPOŽ.EXPANDUJÍCÍ PISTOLOVÁ PĚNA, O OBSAHU 300 ml</t>
  </si>
  <si>
    <t>PROTIPOŽ.VLOŽKY VE TVARU SÁČKŮ ZE, směsi inertního plniva a zpěnitelného grafitu</t>
  </si>
  <si>
    <t>1.NP : 25</t>
  </si>
  <si>
    <t>TĚSNĚNÍ SPAR MONT.PĚNOU - montáž</t>
  </si>
  <si>
    <t>1.NP : 9*4</t>
  </si>
  <si>
    <t>979011111R00</t>
  </si>
  <si>
    <t>Svislá doprava suti a vybour. hmot za 2.NP a 1.PP, výkaz výměr vygenerován programem</t>
  </si>
  <si>
    <t>979081111R00</t>
  </si>
  <si>
    <t>Odvoz suti a vybour. hmot na skládku do 1 km, výkaz výměr vygenerován programem</t>
  </si>
  <si>
    <t>979081121R00</t>
  </si>
  <si>
    <t>Příplatek k odvozu za každý další 1 km, výkaz výměr vygenerován programem</t>
  </si>
  <si>
    <t>979082111R00</t>
  </si>
  <si>
    <t>Vnitrostaveništní doprava suti do 10 m, výkaz výměr vygenerován programem</t>
  </si>
  <si>
    <t>979082121R00</t>
  </si>
  <si>
    <t>Příplatek k vnitrost. dopravě suti za dalších 5 m, výkaz výměr vygenerován programem</t>
  </si>
  <si>
    <t>979999996R00</t>
  </si>
  <si>
    <t>Poplatek za skládku suti a vybouraných hmot, výkaz výměr vygenerován programem</t>
  </si>
  <si>
    <t>Dodávka a montáž v kompletní skladbě daného systému,  včetně všech doplňkových a pomocných konstrukcí materiálů a prací, včetně lešení, likvidace optryskaného materiálu, ochrana stavajícíh povrchů a pod</t>
  </si>
  <si>
    <t>SOUPIS PRACÍ</t>
  </si>
  <si>
    <t>Soupis prací</t>
  </si>
  <si>
    <t>oboustranně 2 x 12,5 mm desky  + 40  mm mineral.izolace</t>
  </si>
  <si>
    <t>PC 01</t>
  </si>
  <si>
    <t>PC 02</t>
  </si>
  <si>
    <t>PC 04</t>
  </si>
  <si>
    <t>PC 05</t>
  </si>
  <si>
    <t>PC 06</t>
  </si>
  <si>
    <t>PC 07</t>
  </si>
  <si>
    <t>PC 09</t>
  </si>
  <si>
    <t>PC 10</t>
  </si>
  <si>
    <t>PC 11</t>
  </si>
  <si>
    <t>PC 12</t>
  </si>
  <si>
    <t>PC 13</t>
  </si>
  <si>
    <t>PC 14</t>
  </si>
  <si>
    <t>PC 16</t>
  </si>
  <si>
    <t>PC 17</t>
  </si>
  <si>
    <t>PC 18</t>
  </si>
  <si>
    <t>PC 19</t>
  </si>
  <si>
    <t>PC 20</t>
  </si>
  <si>
    <t>PC 21</t>
  </si>
</sst>
</file>

<file path=xl/styles.xml><?xml version="1.0" encoding="utf-8"?>
<styleSheet xmlns="http://schemas.openxmlformats.org/spreadsheetml/2006/main">
  <numFmts count="2">
    <numFmt numFmtId="164" formatCode="#,##0.00\ [$CZK]"/>
    <numFmt numFmtId="165" formatCode="#,##0.00000"/>
  </numFmts>
  <fonts count="19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9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27" xfId="0" applyFont="1" applyBorder="1"/>
    <xf numFmtId="0" fontId="5" fillId="0" borderId="28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65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65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2" borderId="34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21" xfId="0" applyNumberFormat="1" applyFont="1" applyBorder="1" applyAlignment="1">
      <alignment horizontal="left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0" fontId="0" fillId="3" borderId="27" xfId="0" applyFill="1" applyBorder="1" applyAlignment="1">
      <alignment horizontal="center" vertical="top" shrinkToFit="1"/>
    </xf>
    <xf numFmtId="49" fontId="0" fillId="0" borderId="0" xfId="0" applyNumberFormat="1"/>
    <xf numFmtId="0" fontId="15" fillId="0" borderId="0" xfId="0" applyFont="1" applyAlignment="1">
      <alignment vertical="top"/>
    </xf>
    <xf numFmtId="0" fontId="15" fillId="0" borderId="0" xfId="0" applyFont="1"/>
    <xf numFmtId="49" fontId="0" fillId="3" borderId="77" xfId="0" applyNumberFormat="1" applyFill="1" applyBorder="1" applyAlignment="1">
      <alignment horizontal="left" vertical="top" wrapText="1"/>
    </xf>
    <xf numFmtId="0" fontId="0" fillId="3" borderId="77" xfId="0" applyFill="1" applyBorder="1" applyAlignment="1">
      <alignment horizontal="center" vertical="top" shrinkToFit="1"/>
    </xf>
    <xf numFmtId="4" fontId="0" fillId="3" borderId="77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79" xfId="0" applyFill="1" applyBorder="1" applyAlignment="1">
      <alignment vertical="top"/>
    </xf>
    <xf numFmtId="49" fontId="0" fillId="3" borderId="77" xfId="0" applyNumberFormat="1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15" fillId="0" borderId="10" xfId="0" applyNumberFormat="1" applyFont="1" applyBorder="1" applyAlignment="1">
      <alignment vertical="top"/>
    </xf>
    <xf numFmtId="0" fontId="0" fillId="3" borderId="80" xfId="0" applyNumberFormat="1" applyFill="1" applyBorder="1" applyAlignment="1">
      <alignment vertical="top"/>
    </xf>
    <xf numFmtId="0" fontId="15" fillId="0" borderId="47" xfId="0" applyFont="1" applyBorder="1" applyAlignment="1">
      <alignment vertical="top" shrinkToFit="1"/>
    </xf>
    <xf numFmtId="0" fontId="16" fillId="0" borderId="47" xfId="0" applyNumberFormat="1" applyFont="1" applyBorder="1" applyAlignment="1">
      <alignment vertical="top" wrapText="1" shrinkToFit="1"/>
    </xf>
    <xf numFmtId="0" fontId="0" fillId="3" borderId="7" xfId="0" applyFill="1" applyBorder="1" applyAlignment="1">
      <alignment vertical="top" shrinkToFit="1"/>
    </xf>
    <xf numFmtId="4" fontId="15" fillId="0" borderId="47" xfId="0" applyNumberFormat="1" applyFont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0" fillId="3" borderId="19" xfId="0" applyFill="1" applyBorder="1" applyAlignment="1">
      <alignment vertical="top"/>
    </xf>
    <xf numFmtId="4" fontId="15" fillId="0" borderId="81" xfId="0" applyNumberFormat="1" applyFont="1" applyBorder="1" applyAlignment="1">
      <alignment vertical="top" shrinkToFit="1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5" fillId="0" borderId="48" xfId="0" applyFont="1" applyBorder="1" applyAlignment="1">
      <alignment vertical="top" shrinkToFit="1"/>
    </xf>
    <xf numFmtId="4" fontId="15" fillId="0" borderId="48" xfId="0" applyNumberFormat="1" applyFont="1" applyBorder="1" applyAlignment="1">
      <alignment vertical="top" shrinkToFit="1"/>
    </xf>
    <xf numFmtId="4" fontId="15" fillId="0" borderId="82" xfId="0" applyNumberFormat="1" applyFont="1" applyBorder="1" applyAlignment="1">
      <alignment vertical="top" shrinkToFit="1"/>
    </xf>
    <xf numFmtId="0" fontId="15" fillId="0" borderId="47" xfId="0" applyNumberFormat="1" applyFont="1" applyBorder="1" applyAlignment="1">
      <alignment horizontal="left" vertical="top" wrapText="1"/>
    </xf>
    <xf numFmtId="0" fontId="16" fillId="0" borderId="47" xfId="0" quotePrefix="1" applyNumberFormat="1" applyFont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15" fillId="0" borderId="48" xfId="0" applyNumberFormat="1" applyFont="1" applyBorder="1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3" borderId="77" xfId="0" applyNumberFormat="1" applyFill="1" applyBorder="1" applyAlignment="1">
      <alignment vertical="top"/>
    </xf>
    <xf numFmtId="2" fontId="0" fillId="3" borderId="27" xfId="0" applyNumberFormat="1" applyFill="1" applyBorder="1" applyAlignment="1">
      <alignment vertical="top"/>
    </xf>
    <xf numFmtId="2" fontId="15" fillId="0" borderId="47" xfId="0" applyNumberFormat="1" applyFont="1" applyBorder="1" applyAlignment="1">
      <alignment vertical="top" shrinkToFit="1"/>
    </xf>
    <xf numFmtId="2" fontId="16" fillId="0" borderId="47" xfId="0" applyNumberFormat="1" applyFont="1" applyBorder="1" applyAlignment="1">
      <alignment vertical="top" wrapText="1" shrinkToFit="1"/>
    </xf>
    <xf numFmtId="2" fontId="0" fillId="3" borderId="7" xfId="0" applyNumberFormat="1" applyFill="1" applyBorder="1" applyAlignment="1">
      <alignment vertical="top" shrinkToFit="1"/>
    </xf>
    <xf numFmtId="2" fontId="15" fillId="0" borderId="48" xfId="0" applyNumberFormat="1" applyFont="1" applyBorder="1" applyAlignment="1">
      <alignment vertical="top" shrinkToFit="1"/>
    </xf>
    <xf numFmtId="2" fontId="0" fillId="0" borderId="0" xfId="0" applyNumberFormat="1"/>
    <xf numFmtId="49" fontId="1" fillId="2" borderId="2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8" fillId="2" borderId="34" xfId="0" applyNumberFormat="1" applyFont="1" applyFill="1" applyBorder="1" applyAlignment="1">
      <alignment wrapText="1"/>
    </xf>
    <xf numFmtId="2" fontId="8" fillId="2" borderId="22" xfId="0" applyNumberFormat="1" applyFont="1" applyFill="1" applyBorder="1" applyAlignment="1">
      <alignment wrapText="1"/>
    </xf>
    <xf numFmtId="164" fontId="0" fillId="0" borderId="2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51" xfId="0" applyNumberFormat="1" applyBorder="1" applyAlignment="1">
      <alignment horizontal="right"/>
    </xf>
    <xf numFmtId="164" fontId="0" fillId="0" borderId="52" xfId="0" applyNumberFormat="1" applyBorder="1" applyAlignment="1">
      <alignment horizontal="right"/>
    </xf>
    <xf numFmtId="164" fontId="7" fillId="2" borderId="53" xfId="0" applyNumberFormat="1" applyFont="1" applyFill="1" applyBorder="1" applyAlignment="1">
      <alignment horizontal="right"/>
    </xf>
    <xf numFmtId="164" fontId="7" fillId="2" borderId="36" xfId="0" applyNumberFormat="1" applyFont="1" applyFill="1" applyBorder="1" applyAlignment="1">
      <alignment horizontal="right"/>
    </xf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4" fontId="0" fillId="3" borderId="80" xfId="0" applyNumberFormat="1" applyFill="1" applyBorder="1" applyAlignment="1">
      <alignment vertical="top" shrinkToFit="1"/>
    </xf>
    <xf numFmtId="4" fontId="0" fillId="3" borderId="16" xfId="0" applyNumberFormat="1" applyFill="1" applyBorder="1" applyAlignment="1">
      <alignment vertical="top" shrinkToFi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4" fontId="0" fillId="3" borderId="38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  <xf numFmtId="0" fontId="17" fillId="0" borderId="1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11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E55"/>
  <sheetViews>
    <sheetView workbookViewId="0">
      <selection activeCell="A7" sqref="A7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50" customWidth="1"/>
    <col min="11" max="11" width="40.140625" style="50" customWidth="1"/>
  </cols>
  <sheetData>
    <row r="1" spans="1:57" ht="24.75" customHeight="1" thickBot="1">
      <c r="A1" s="77" t="s">
        <v>713</v>
      </c>
      <c r="B1" s="78"/>
      <c r="C1" s="79"/>
      <c r="D1" s="79"/>
      <c r="E1" s="78"/>
      <c r="F1" s="78"/>
      <c r="G1" s="78"/>
      <c r="I1" s="145"/>
      <c r="J1" s="51"/>
      <c r="K1" s="51"/>
    </row>
    <row r="2" spans="1:57">
      <c r="A2" s="36" t="s">
        <v>0</v>
      </c>
      <c r="B2" s="49"/>
      <c r="C2" s="143"/>
      <c r="D2" s="217" t="s">
        <v>47</v>
      </c>
      <c r="E2" s="218"/>
      <c r="F2" s="75"/>
      <c r="G2" s="76"/>
      <c r="I2" s="145"/>
      <c r="J2" s="144" t="s">
        <v>47</v>
      </c>
      <c r="K2" s="51"/>
    </row>
    <row r="3" spans="1:57" ht="3" hidden="1" customHeight="1">
      <c r="A3" s="37"/>
      <c r="B3" s="38"/>
      <c r="C3" s="39"/>
      <c r="D3" s="39"/>
      <c r="E3" s="38"/>
      <c r="F3" s="3"/>
      <c r="G3" s="31"/>
      <c r="I3" s="145"/>
      <c r="J3" s="51"/>
      <c r="K3" s="51"/>
    </row>
    <row r="4" spans="1:57" ht="12" customHeight="1">
      <c r="A4" s="41" t="s">
        <v>1</v>
      </c>
      <c r="B4" s="40"/>
      <c r="C4" s="42" t="s">
        <v>2</v>
      </c>
      <c r="D4" s="2"/>
      <c r="E4" s="1"/>
      <c r="F4" s="3"/>
      <c r="G4" s="31"/>
      <c r="I4" s="145"/>
      <c r="J4" s="51"/>
      <c r="K4" s="51"/>
    </row>
    <row r="5" spans="1:57">
      <c r="A5" s="84"/>
      <c r="B5" s="85"/>
      <c r="C5" s="214" t="s">
        <v>46</v>
      </c>
      <c r="D5" s="215"/>
      <c r="E5" s="216"/>
      <c r="F5" s="3"/>
      <c r="G5" s="31"/>
      <c r="I5" s="145"/>
      <c r="J5" s="51"/>
      <c r="K5" s="144" t="s">
        <v>46</v>
      </c>
    </row>
    <row r="6" spans="1:57" ht="12.95" customHeight="1">
      <c r="A6" s="4" t="s">
        <v>4</v>
      </c>
      <c r="B6" s="1"/>
      <c r="C6" s="2" t="s">
        <v>5</v>
      </c>
      <c r="D6" s="2"/>
      <c r="E6" s="1"/>
      <c r="F6" s="5"/>
      <c r="G6" s="34"/>
      <c r="I6" s="145"/>
      <c r="J6" s="51"/>
      <c r="K6" s="51"/>
      <c r="O6" s="6"/>
    </row>
    <row r="7" spans="1:57">
      <c r="A7" s="86"/>
      <c r="B7" s="85"/>
      <c r="C7" s="214" t="s">
        <v>45</v>
      </c>
      <c r="D7" s="215"/>
      <c r="E7" s="216"/>
      <c r="F7" s="7"/>
      <c r="G7" s="34"/>
      <c r="I7" s="145"/>
      <c r="J7" s="51"/>
      <c r="K7" s="144" t="s">
        <v>45</v>
      </c>
    </row>
    <row r="8" spans="1:57">
      <c r="A8" s="8" t="s">
        <v>6</v>
      </c>
      <c r="B8" s="3"/>
      <c r="C8" s="44"/>
      <c r="D8" s="44"/>
      <c r="E8" s="45"/>
      <c r="F8" s="9"/>
      <c r="G8" s="10"/>
      <c r="H8" s="11"/>
      <c r="I8" s="146"/>
      <c r="J8" s="51"/>
      <c r="K8" s="51"/>
    </row>
    <row r="9" spans="1:57">
      <c r="A9" s="8"/>
      <c r="B9" s="3"/>
      <c r="C9" s="44"/>
      <c r="D9" s="44"/>
      <c r="E9" s="45"/>
      <c r="F9" s="12"/>
      <c r="G9" s="32"/>
      <c r="H9" s="12"/>
      <c r="I9" s="145"/>
      <c r="J9" s="51"/>
      <c r="K9" s="51"/>
    </row>
    <row r="10" spans="1:57">
      <c r="A10" s="8" t="s">
        <v>7</v>
      </c>
      <c r="B10" s="3"/>
      <c r="C10" s="44"/>
      <c r="D10" s="44"/>
      <c r="E10" s="44"/>
      <c r="F10" s="13"/>
      <c r="G10" s="32"/>
      <c r="H10" s="14"/>
      <c r="I10" s="145"/>
      <c r="J10" s="147"/>
      <c r="K10" s="51"/>
    </row>
    <row r="11" spans="1:57" ht="13.5" customHeight="1">
      <c r="A11" s="8" t="s">
        <v>8</v>
      </c>
      <c r="B11" s="3"/>
      <c r="C11" s="44"/>
      <c r="D11" s="44"/>
      <c r="E11" s="44"/>
      <c r="F11" s="15"/>
      <c r="G11" s="33"/>
      <c r="H11" s="12"/>
      <c r="I11" s="145"/>
      <c r="J11" s="51"/>
      <c r="K11" s="51"/>
      <c r="BA11" s="16"/>
      <c r="BB11" s="16"/>
      <c r="BC11" s="16"/>
      <c r="BD11" s="16"/>
      <c r="BE11" s="16"/>
    </row>
    <row r="12" spans="1:57" ht="12.75" customHeight="1">
      <c r="A12" s="17" t="s">
        <v>9</v>
      </c>
      <c r="B12" s="1"/>
      <c r="C12" s="148" t="s">
        <v>48</v>
      </c>
      <c r="D12" s="47"/>
      <c r="E12" s="48"/>
      <c r="F12" s="18"/>
      <c r="G12" s="35"/>
      <c r="H12" s="12"/>
      <c r="I12" s="145"/>
      <c r="J12" s="51"/>
      <c r="K12" s="51"/>
    </row>
    <row r="13" spans="1:57" ht="28.5" customHeight="1" thickBot="1">
      <c r="A13" s="80" t="s">
        <v>30</v>
      </c>
      <c r="B13" s="81"/>
      <c r="C13" s="81"/>
      <c r="D13" s="81"/>
      <c r="E13" s="82"/>
      <c r="F13" s="82"/>
      <c r="G13" s="83"/>
      <c r="H13" s="12"/>
      <c r="I13" s="145"/>
      <c r="J13" s="51"/>
      <c r="K13" s="51"/>
    </row>
    <row r="14" spans="1:57" ht="17.25" customHeight="1" thickBot="1">
      <c r="A14" s="87"/>
      <c r="B14" s="107" t="s">
        <v>31</v>
      </c>
      <c r="C14" s="88"/>
      <c r="D14" s="89"/>
      <c r="E14" s="108"/>
      <c r="F14" s="108"/>
      <c r="G14" s="109" t="s">
        <v>32</v>
      </c>
      <c r="I14" s="145"/>
      <c r="J14" s="51"/>
      <c r="K14" s="51"/>
    </row>
    <row r="15" spans="1:57" ht="15.95" customHeight="1">
      <c r="A15" s="19"/>
      <c r="B15" s="149" t="s">
        <v>26</v>
      </c>
      <c r="C15" s="110"/>
      <c r="D15" s="221"/>
      <c r="E15" s="222"/>
      <c r="F15" s="115"/>
      <c r="G15" s="105"/>
      <c r="I15" s="145"/>
      <c r="J15" s="51"/>
      <c r="K15" s="51"/>
    </row>
    <row r="16" spans="1:57" ht="15.95" customHeight="1">
      <c r="A16" s="19"/>
      <c r="B16" s="150" t="s">
        <v>27</v>
      </c>
      <c r="C16" s="104"/>
      <c r="D16" s="223"/>
      <c r="E16" s="224"/>
      <c r="F16" s="116"/>
      <c r="G16" s="105"/>
      <c r="I16" s="145"/>
      <c r="J16" s="51"/>
      <c r="K16" s="51"/>
    </row>
    <row r="17" spans="1:11" ht="15.95" customHeight="1">
      <c r="A17" s="19"/>
      <c r="B17" s="150" t="s">
        <v>49</v>
      </c>
      <c r="C17" s="104"/>
      <c r="D17" s="223"/>
      <c r="E17" s="224"/>
      <c r="F17" s="116"/>
      <c r="G17" s="105"/>
      <c r="I17" s="145"/>
      <c r="J17" s="51"/>
      <c r="K17" s="51"/>
    </row>
    <row r="18" spans="1:11" ht="15.95" customHeight="1">
      <c r="A18" s="19"/>
      <c r="B18" s="151" t="s">
        <v>50</v>
      </c>
      <c r="C18" s="104"/>
      <c r="D18" s="223"/>
      <c r="E18" s="224"/>
      <c r="F18" s="116"/>
      <c r="G18" s="105"/>
      <c r="I18" s="145"/>
      <c r="J18" s="51"/>
      <c r="K18" s="51"/>
    </row>
    <row r="19" spans="1:11" ht="15.95" customHeight="1">
      <c r="A19" s="19"/>
      <c r="B19" s="150" t="s">
        <v>51</v>
      </c>
      <c r="C19" s="104"/>
      <c r="D19" s="225"/>
      <c r="E19" s="226"/>
      <c r="F19" s="116"/>
      <c r="G19" s="105"/>
      <c r="I19" s="145"/>
      <c r="J19" s="51"/>
      <c r="K19" s="51"/>
    </row>
    <row r="20" spans="1:11" ht="15.95" customHeight="1">
      <c r="A20" s="19"/>
      <c r="B20" s="12" t="s">
        <v>32</v>
      </c>
      <c r="C20" s="104"/>
      <c r="D20" s="223"/>
      <c r="E20" s="224"/>
      <c r="F20" s="116"/>
      <c r="G20" s="105">
        <f>SUM(G15:G19)</f>
        <v>0</v>
      </c>
      <c r="I20" s="145"/>
      <c r="J20" s="51"/>
      <c r="K20" s="51"/>
    </row>
    <row r="21" spans="1:11" ht="3" customHeight="1">
      <c r="A21" s="19"/>
      <c r="B21" s="12"/>
      <c r="C21" s="104"/>
      <c r="D21" s="21"/>
      <c r="E21" s="112"/>
      <c r="F21" s="116"/>
      <c r="G21" s="105"/>
      <c r="I21" s="145"/>
      <c r="J21" s="51"/>
      <c r="K21" s="51"/>
    </row>
    <row r="22" spans="1:11" ht="3" customHeight="1">
      <c r="A22" s="19"/>
      <c r="B22" s="12"/>
      <c r="C22" s="104"/>
      <c r="D22" s="21"/>
      <c r="E22" s="112"/>
      <c r="F22" s="116"/>
      <c r="G22" s="105"/>
      <c r="I22" s="145"/>
      <c r="J22" s="51"/>
      <c r="K22" s="51"/>
    </row>
    <row r="23" spans="1:11" ht="3" customHeight="1" thickBot="1">
      <c r="A23" s="227"/>
      <c r="B23" s="228"/>
      <c r="C23" s="111"/>
      <c r="D23" s="113"/>
      <c r="E23" s="114"/>
      <c r="F23" s="117"/>
      <c r="G23" s="106"/>
      <c r="I23" s="145"/>
      <c r="J23" s="51"/>
      <c r="K23" s="51"/>
    </row>
    <row r="24" spans="1:11">
      <c r="A24" s="90" t="s">
        <v>10</v>
      </c>
      <c r="B24" s="91"/>
      <c r="C24" s="92"/>
      <c r="D24" s="91" t="s">
        <v>11</v>
      </c>
      <c r="E24" s="91"/>
      <c r="F24" s="93" t="s">
        <v>12</v>
      </c>
      <c r="G24" s="94"/>
      <c r="I24" s="145"/>
      <c r="J24" s="51"/>
      <c r="K24" s="51"/>
    </row>
    <row r="25" spans="1:11">
      <c r="A25" s="95" t="s">
        <v>13</v>
      </c>
      <c r="B25" s="96"/>
      <c r="C25" s="97"/>
      <c r="D25" s="96" t="s">
        <v>13</v>
      </c>
      <c r="E25" s="96"/>
      <c r="F25" s="98" t="s">
        <v>13</v>
      </c>
      <c r="G25" s="99"/>
      <c r="I25" s="145"/>
      <c r="J25" s="51"/>
      <c r="K25" s="51"/>
    </row>
    <row r="26" spans="1:11" ht="2.25" customHeight="1">
      <c r="A26" s="19"/>
      <c r="B26" s="12"/>
      <c r="C26" s="20"/>
      <c r="D26" s="12"/>
      <c r="E26" s="12"/>
      <c r="F26" s="21"/>
      <c r="G26" s="22"/>
      <c r="I26" s="145"/>
      <c r="J26" s="51"/>
      <c r="K26" s="51"/>
    </row>
    <row r="27" spans="1:11" ht="34.5" customHeight="1">
      <c r="A27" s="229" t="s">
        <v>52</v>
      </c>
      <c r="B27" s="230"/>
      <c r="C27" s="231"/>
      <c r="D27" s="232" t="s">
        <v>52</v>
      </c>
      <c r="E27" s="231"/>
      <c r="F27" s="232" t="s">
        <v>52</v>
      </c>
      <c r="G27" s="233"/>
      <c r="I27" s="145"/>
      <c r="J27" s="51"/>
      <c r="K27" s="51"/>
    </row>
    <row r="28" spans="1:11" ht="15.75" customHeight="1">
      <c r="A28" s="19" t="s">
        <v>14</v>
      </c>
      <c r="B28" s="23"/>
      <c r="C28" s="20"/>
      <c r="D28" s="12" t="s">
        <v>14</v>
      </c>
      <c r="E28" s="12"/>
      <c r="F28" s="21" t="s">
        <v>14</v>
      </c>
      <c r="G28" s="22"/>
      <c r="I28" s="145"/>
      <c r="J28" s="51"/>
      <c r="K28" s="51"/>
    </row>
    <row r="29" spans="1:11" ht="48.75" customHeight="1">
      <c r="A29" s="19" t="s">
        <v>15</v>
      </c>
      <c r="B29" s="12"/>
      <c r="C29" s="20"/>
      <c r="D29" s="21" t="s">
        <v>16</v>
      </c>
      <c r="E29" s="20"/>
      <c r="F29" s="24" t="s">
        <v>16</v>
      </c>
      <c r="G29" s="22"/>
      <c r="I29" s="145"/>
      <c r="J29" s="51"/>
      <c r="K29" s="51"/>
    </row>
    <row r="30" spans="1:11">
      <c r="A30" s="25" t="s">
        <v>17</v>
      </c>
      <c r="B30" s="26"/>
      <c r="C30" s="43"/>
      <c r="D30" s="26" t="s">
        <v>18</v>
      </c>
      <c r="E30" s="27"/>
      <c r="F30" s="219">
        <v>0</v>
      </c>
      <c r="G30" s="220"/>
      <c r="I30" s="145"/>
      <c r="J30" s="51"/>
      <c r="K30" s="51"/>
    </row>
    <row r="31" spans="1:11">
      <c r="A31" s="25" t="s">
        <v>19</v>
      </c>
      <c r="B31" s="26"/>
      <c r="C31" s="43">
        <f>SazbaDPH1</f>
        <v>0</v>
      </c>
      <c r="D31" s="26" t="s">
        <v>20</v>
      </c>
      <c r="E31" s="27"/>
      <c r="F31" s="219">
        <f>PRODUCT(F30,C31/100)</f>
        <v>0</v>
      </c>
      <c r="G31" s="220"/>
    </row>
    <row r="32" spans="1:11">
      <c r="A32" s="25" t="s">
        <v>17</v>
      </c>
      <c r="B32" s="26"/>
      <c r="C32" s="43"/>
      <c r="D32" s="26" t="s">
        <v>20</v>
      </c>
      <c r="E32" s="27"/>
      <c r="F32" s="219">
        <v>0</v>
      </c>
      <c r="G32" s="220"/>
    </row>
    <row r="33" spans="1:11">
      <c r="A33" s="25" t="s">
        <v>19</v>
      </c>
      <c r="B33" s="26"/>
      <c r="C33" s="43">
        <f>SazbaDPH2</f>
        <v>0</v>
      </c>
      <c r="D33" s="26" t="s">
        <v>20</v>
      </c>
      <c r="E33" s="27"/>
      <c r="F33" s="236">
        <f>PRODUCT(F32,C33/100)</f>
        <v>0</v>
      </c>
      <c r="G33" s="237"/>
    </row>
    <row r="34" spans="1:11" ht="13.5" thickBot="1">
      <c r="A34" s="25" t="s">
        <v>29</v>
      </c>
      <c r="B34" s="26"/>
      <c r="C34" s="43"/>
      <c r="D34" s="26"/>
      <c r="E34" s="27"/>
      <c r="F34" s="236">
        <v>0</v>
      </c>
      <c r="G34" s="237"/>
    </row>
    <row r="35" spans="1:11" s="28" customFormat="1" ht="19.5" customHeight="1" thickBot="1">
      <c r="A35" s="100" t="s">
        <v>21</v>
      </c>
      <c r="B35" s="101"/>
      <c r="C35" s="102"/>
      <c r="D35" s="102"/>
      <c r="E35" s="103"/>
      <c r="F35" s="238">
        <f>SUM(F30:G34)</f>
        <v>0</v>
      </c>
      <c r="G35" s="239"/>
      <c r="J35" s="52"/>
      <c r="K35" s="52"/>
    </row>
    <row r="36" spans="1:11" ht="18" customHeight="1">
      <c r="A36" s="29" t="s">
        <v>28</v>
      </c>
    </row>
    <row r="37" spans="1:11">
      <c r="B37" s="234"/>
      <c r="C37" s="234"/>
      <c r="D37" s="234"/>
      <c r="E37" s="234"/>
      <c r="F37" s="234"/>
      <c r="G37" s="234"/>
      <c r="H37" t="s">
        <v>3</v>
      </c>
    </row>
    <row r="38" spans="1:11" ht="14.25" customHeight="1">
      <c r="A38" s="29"/>
      <c r="B38" s="234"/>
      <c r="C38" s="234"/>
      <c r="D38" s="234"/>
      <c r="E38" s="234"/>
      <c r="F38" s="234"/>
      <c r="G38" s="234"/>
      <c r="H38" t="s">
        <v>3</v>
      </c>
    </row>
    <row r="39" spans="1:11" ht="12.75" customHeight="1">
      <c r="A39" s="30"/>
      <c r="B39" s="234"/>
      <c r="C39" s="234"/>
      <c r="D39" s="234"/>
      <c r="E39" s="234"/>
      <c r="F39" s="234"/>
      <c r="G39" s="234"/>
      <c r="H39" t="s">
        <v>3</v>
      </c>
    </row>
    <row r="40" spans="1:11">
      <c r="A40" s="30"/>
      <c r="B40" s="234"/>
      <c r="C40" s="234"/>
      <c r="D40" s="234"/>
      <c r="E40" s="234"/>
      <c r="F40" s="234"/>
      <c r="G40" s="234"/>
      <c r="H40" t="s">
        <v>3</v>
      </c>
    </row>
    <row r="41" spans="1:11">
      <c r="A41" s="30"/>
      <c r="B41" s="234"/>
      <c r="C41" s="234"/>
      <c r="D41" s="234"/>
      <c r="E41" s="234"/>
      <c r="F41" s="234"/>
      <c r="G41" s="234"/>
      <c r="H41" t="s">
        <v>3</v>
      </c>
    </row>
    <row r="42" spans="1:11">
      <c r="A42" s="30"/>
      <c r="B42" s="234"/>
      <c r="C42" s="234"/>
      <c r="D42" s="234"/>
      <c r="E42" s="234"/>
      <c r="F42" s="234"/>
      <c r="G42" s="234"/>
      <c r="H42" t="s">
        <v>3</v>
      </c>
    </row>
    <row r="43" spans="1:11">
      <c r="A43" s="30"/>
      <c r="B43" s="234"/>
      <c r="C43" s="234"/>
      <c r="D43" s="234"/>
      <c r="E43" s="234"/>
      <c r="F43" s="234"/>
      <c r="G43" s="234"/>
      <c r="H43" t="s">
        <v>3</v>
      </c>
    </row>
    <row r="44" spans="1:11">
      <c r="A44" s="30"/>
      <c r="B44" s="234"/>
      <c r="C44" s="234"/>
      <c r="D44" s="234"/>
      <c r="E44" s="234"/>
      <c r="F44" s="234"/>
      <c r="G44" s="234"/>
      <c r="H44" t="s">
        <v>3</v>
      </c>
    </row>
    <row r="45" spans="1:11">
      <c r="A45" s="30"/>
      <c r="B45" s="234"/>
      <c r="C45" s="234"/>
      <c r="D45" s="234"/>
      <c r="E45" s="234"/>
      <c r="F45" s="234"/>
      <c r="G45" s="234"/>
      <c r="H45" t="s">
        <v>3</v>
      </c>
    </row>
    <row r="46" spans="1:11" ht="12.75" customHeight="1">
      <c r="A46" s="30"/>
      <c r="B46" s="235"/>
      <c r="C46" s="235"/>
      <c r="D46" s="235"/>
      <c r="E46" s="235"/>
      <c r="F46" s="235"/>
      <c r="G46" s="235"/>
      <c r="H46" t="s">
        <v>3</v>
      </c>
    </row>
    <row r="47" spans="1:11">
      <c r="B47" s="235"/>
      <c r="C47" s="235"/>
      <c r="D47" s="235"/>
      <c r="E47" s="235"/>
      <c r="F47" s="235"/>
      <c r="G47" s="235"/>
    </row>
    <row r="48" spans="1:11">
      <c r="B48" s="235"/>
      <c r="C48" s="235"/>
      <c r="D48" s="235"/>
      <c r="E48" s="235"/>
      <c r="F48" s="235"/>
      <c r="G48" s="235"/>
    </row>
    <row r="49" spans="2:7">
      <c r="B49" s="235"/>
      <c r="C49" s="235"/>
      <c r="D49" s="235"/>
      <c r="E49" s="235"/>
      <c r="F49" s="235"/>
      <c r="G49" s="235"/>
    </row>
    <row r="50" spans="2:7">
      <c r="B50" s="235"/>
      <c r="C50" s="235"/>
      <c r="D50" s="235"/>
      <c r="E50" s="235"/>
      <c r="F50" s="235"/>
      <c r="G50" s="235"/>
    </row>
    <row r="51" spans="2:7">
      <c r="B51" s="46"/>
      <c r="C51" s="46"/>
      <c r="D51" s="46"/>
      <c r="E51" s="46"/>
      <c r="F51" s="46"/>
      <c r="G51" s="46"/>
    </row>
    <row r="52" spans="2:7">
      <c r="B52" s="46"/>
      <c r="C52" s="46"/>
      <c r="D52" s="46"/>
      <c r="E52" s="46"/>
      <c r="F52" s="46"/>
      <c r="G52" s="46"/>
    </row>
    <row r="53" spans="2:7">
      <c r="B53" s="46"/>
      <c r="C53" s="46"/>
      <c r="D53" s="46"/>
      <c r="E53" s="46"/>
      <c r="F53" s="46"/>
      <c r="G53" s="46"/>
    </row>
    <row r="54" spans="2:7">
      <c r="B54" s="46"/>
      <c r="C54" s="46"/>
      <c r="D54" s="46"/>
      <c r="E54" s="46"/>
      <c r="F54" s="46"/>
      <c r="G54" s="46"/>
    </row>
    <row r="55" spans="2:7">
      <c r="B55" s="46"/>
      <c r="C55" s="46"/>
      <c r="D55" s="46"/>
      <c r="E55" s="46"/>
      <c r="F55" s="46"/>
      <c r="G55" s="46"/>
    </row>
  </sheetData>
  <mergeCells count="20"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  <mergeCell ref="C5:E5"/>
    <mergeCell ref="C7:E7"/>
    <mergeCell ref="D2:E2"/>
    <mergeCell ref="F30:G30"/>
    <mergeCell ref="D15:E15"/>
    <mergeCell ref="D16:E16"/>
    <mergeCell ref="D17:E17"/>
    <mergeCell ref="D18:E18"/>
    <mergeCell ref="D19:E19"/>
    <mergeCell ref="D20:E20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J564"/>
  <sheetViews>
    <sheetView workbookViewId="0">
      <selection activeCell="A5" sqref="A5"/>
    </sheetView>
  </sheetViews>
  <sheetFormatPr defaultRowHeight="11.25"/>
  <cols>
    <col min="1" max="1" width="5.85546875" style="55" customWidth="1"/>
    <col min="2" max="2" width="6.140625" style="55" customWidth="1"/>
    <col min="3" max="3" width="11.42578125" style="55" customWidth="1"/>
    <col min="4" max="4" width="15.85546875" style="55" customWidth="1"/>
    <col min="5" max="5" width="11.28515625" style="68" customWidth="1"/>
    <col min="6" max="6" width="10.85546875" style="68" customWidth="1"/>
    <col min="7" max="7" width="11" style="68" customWidth="1"/>
    <col min="8" max="8" width="11.140625" style="68" customWidth="1"/>
    <col min="9" max="9" width="10.7109375" style="68" customWidth="1"/>
    <col min="10" max="16384" width="9.140625" style="55"/>
  </cols>
  <sheetData>
    <row r="1" spans="1:10" ht="12" thickTop="1">
      <c r="A1" s="240" t="s">
        <v>22</v>
      </c>
      <c r="B1" s="241"/>
      <c r="C1" s="53" t="str">
        <f>CONCATENATE(cislostavby," ",nazevstavby)</f>
        <v xml:space="preserve"> FAKULTNÍ NEMOCNICE BRNO</v>
      </c>
      <c r="D1" s="54"/>
      <c r="E1" s="61"/>
      <c r="F1" s="62"/>
      <c r="G1" s="63" t="s">
        <v>23</v>
      </c>
      <c r="H1" s="64">
        <f>CisloRozpoctu</f>
        <v>0</v>
      </c>
      <c r="I1" s="65"/>
    </row>
    <row r="2" spans="1:10" ht="12" thickBot="1">
      <c r="A2" s="242" t="s">
        <v>24</v>
      </c>
      <c r="B2" s="243"/>
      <c r="C2" s="56" t="str">
        <f>CONCATENATE(cisloobjektu," ",nazevobjektu)</f>
        <v xml:space="preserve"> SO 01 - Šatny v objektu CH</v>
      </c>
      <c r="D2" s="57"/>
      <c r="E2" s="66"/>
      <c r="F2" s="67"/>
      <c r="G2" s="244" t="str">
        <f>NazevRozpoctu</f>
        <v>Stavební úpravy</v>
      </c>
      <c r="H2" s="245"/>
      <c r="I2" s="246"/>
    </row>
    <row r="3" spans="1:10" ht="12" thickTop="1">
      <c r="F3" s="69"/>
    </row>
    <row r="4" spans="1:10" ht="19.5" customHeight="1">
      <c r="A4" s="71" t="s">
        <v>33</v>
      </c>
      <c r="B4" s="72"/>
      <c r="C4" s="72"/>
      <c r="D4" s="72"/>
      <c r="E4" s="73"/>
      <c r="F4" s="74"/>
      <c r="G4" s="74"/>
      <c r="H4" s="74"/>
      <c r="I4" s="74"/>
    </row>
    <row r="5" spans="1:10" ht="12" thickBot="1">
      <c r="E5" s="70"/>
      <c r="F5" s="70"/>
      <c r="G5" s="70"/>
      <c r="H5" s="70"/>
      <c r="I5" s="70"/>
      <c r="J5" s="59"/>
    </row>
    <row r="6" spans="1:10" s="58" customFormat="1">
      <c r="A6" s="163" t="s">
        <v>25</v>
      </c>
      <c r="B6" s="153"/>
      <c r="C6" s="154"/>
      <c r="D6" s="155"/>
      <c r="E6" s="156"/>
      <c r="F6" s="157" t="s">
        <v>53</v>
      </c>
      <c r="G6" s="157"/>
      <c r="H6" s="157"/>
      <c r="I6" s="158" t="s">
        <v>32</v>
      </c>
      <c r="J6" s="60"/>
    </row>
    <row r="7" spans="1:10">
      <c r="A7" s="164" t="s">
        <v>54</v>
      </c>
      <c r="B7" s="159" t="s">
        <v>55</v>
      </c>
      <c r="C7" s="160"/>
      <c r="D7" s="160"/>
      <c r="E7" s="161"/>
      <c r="F7" s="162" t="s">
        <v>26</v>
      </c>
      <c r="G7" s="162"/>
      <c r="H7" s="162"/>
      <c r="I7" s="165"/>
      <c r="J7" s="59"/>
    </row>
    <row r="8" spans="1:10">
      <c r="A8" s="164" t="s">
        <v>56</v>
      </c>
      <c r="B8" s="159" t="s">
        <v>57</v>
      </c>
      <c r="C8" s="160"/>
      <c r="D8" s="160"/>
      <c r="E8" s="161"/>
      <c r="F8" s="162" t="s">
        <v>26</v>
      </c>
      <c r="G8" s="162"/>
      <c r="H8" s="162"/>
      <c r="I8" s="165"/>
      <c r="J8" s="59"/>
    </row>
    <row r="9" spans="1:10">
      <c r="A9" s="164" t="s">
        <v>58</v>
      </c>
      <c r="B9" s="159" t="s">
        <v>59</v>
      </c>
      <c r="C9" s="160"/>
      <c r="D9" s="160"/>
      <c r="E9" s="161"/>
      <c r="F9" s="162" t="s">
        <v>26</v>
      </c>
      <c r="G9" s="162"/>
      <c r="H9" s="162"/>
      <c r="I9" s="165"/>
      <c r="J9" s="59"/>
    </row>
    <row r="10" spans="1:10">
      <c r="A10" s="164" t="s">
        <v>60</v>
      </c>
      <c r="B10" s="159" t="s">
        <v>61</v>
      </c>
      <c r="C10" s="160"/>
      <c r="D10" s="160"/>
      <c r="E10" s="161"/>
      <c r="F10" s="162" t="s">
        <v>26</v>
      </c>
      <c r="G10" s="162"/>
      <c r="H10" s="162"/>
      <c r="I10" s="165"/>
      <c r="J10" s="59"/>
    </row>
    <row r="11" spans="1:10">
      <c r="A11" s="164" t="s">
        <v>62</v>
      </c>
      <c r="B11" s="159" t="s">
        <v>63</v>
      </c>
      <c r="C11" s="160"/>
      <c r="D11" s="160"/>
      <c r="E11" s="161"/>
      <c r="F11" s="162" t="s">
        <v>26</v>
      </c>
      <c r="G11" s="162"/>
      <c r="H11" s="162"/>
      <c r="I11" s="165"/>
      <c r="J11" s="59"/>
    </row>
    <row r="12" spans="1:10">
      <c r="A12" s="164" t="s">
        <v>64</v>
      </c>
      <c r="B12" s="159" t="s">
        <v>65</v>
      </c>
      <c r="C12" s="160"/>
      <c r="D12" s="160"/>
      <c r="E12" s="161"/>
      <c r="F12" s="162" t="s">
        <v>26</v>
      </c>
      <c r="G12" s="162"/>
      <c r="H12" s="162"/>
      <c r="I12" s="165"/>
      <c r="J12" s="59"/>
    </row>
    <row r="13" spans="1:10">
      <c r="A13" s="164" t="s">
        <v>66</v>
      </c>
      <c r="B13" s="159" t="s">
        <v>67</v>
      </c>
      <c r="C13" s="160"/>
      <c r="D13" s="160"/>
      <c r="E13" s="161"/>
      <c r="F13" s="162" t="s">
        <v>26</v>
      </c>
      <c r="G13" s="162"/>
      <c r="H13" s="162"/>
      <c r="I13" s="165"/>
      <c r="J13" s="59"/>
    </row>
    <row r="14" spans="1:10">
      <c r="A14" s="164" t="s">
        <v>68</v>
      </c>
      <c r="B14" s="159" t="s">
        <v>69</v>
      </c>
      <c r="C14" s="160"/>
      <c r="D14" s="160"/>
      <c r="E14" s="161"/>
      <c r="F14" s="162" t="s">
        <v>26</v>
      </c>
      <c r="G14" s="162"/>
      <c r="H14" s="162"/>
      <c r="I14" s="165"/>
      <c r="J14" s="59"/>
    </row>
    <row r="15" spans="1:10">
      <c r="A15" s="164" t="s">
        <v>70</v>
      </c>
      <c r="B15" s="159" t="s">
        <v>71</v>
      </c>
      <c r="C15" s="160"/>
      <c r="D15" s="160"/>
      <c r="E15" s="161"/>
      <c r="F15" s="162" t="s">
        <v>26</v>
      </c>
      <c r="G15" s="162"/>
      <c r="H15" s="162"/>
      <c r="I15" s="165"/>
      <c r="J15" s="59"/>
    </row>
    <row r="16" spans="1:10">
      <c r="A16" s="164" t="s">
        <v>72</v>
      </c>
      <c r="B16" s="159" t="s">
        <v>73</v>
      </c>
      <c r="C16" s="160"/>
      <c r="D16" s="160"/>
      <c r="E16" s="161"/>
      <c r="F16" s="162" t="s">
        <v>26</v>
      </c>
      <c r="G16" s="162"/>
      <c r="H16" s="162"/>
      <c r="I16" s="165"/>
      <c r="J16" s="59"/>
    </row>
    <row r="17" spans="1:10">
      <c r="A17" s="164" t="s">
        <v>74</v>
      </c>
      <c r="B17" s="159" t="s">
        <v>75</v>
      </c>
      <c r="C17" s="160"/>
      <c r="D17" s="160"/>
      <c r="E17" s="161"/>
      <c r="F17" s="162" t="s">
        <v>26</v>
      </c>
      <c r="G17" s="162"/>
      <c r="H17" s="162"/>
      <c r="I17" s="165"/>
      <c r="J17" s="59"/>
    </row>
    <row r="18" spans="1:10">
      <c r="A18" s="164" t="s">
        <v>76</v>
      </c>
      <c r="B18" s="159" t="s">
        <v>77</v>
      </c>
      <c r="C18" s="160"/>
      <c r="D18" s="160"/>
      <c r="E18" s="161"/>
      <c r="F18" s="162" t="s">
        <v>26</v>
      </c>
      <c r="G18" s="162"/>
      <c r="H18" s="162"/>
      <c r="I18" s="165"/>
      <c r="J18" s="59"/>
    </row>
    <row r="19" spans="1:10">
      <c r="A19" s="164" t="s">
        <v>78</v>
      </c>
      <c r="B19" s="159" t="s">
        <v>79</v>
      </c>
      <c r="C19" s="160"/>
      <c r="D19" s="160"/>
      <c r="E19" s="161"/>
      <c r="F19" s="162" t="s">
        <v>27</v>
      </c>
      <c r="G19" s="162"/>
      <c r="H19" s="162"/>
      <c r="I19" s="165"/>
      <c r="J19" s="59"/>
    </row>
    <row r="20" spans="1:10">
      <c r="A20" s="164" t="s">
        <v>80</v>
      </c>
      <c r="B20" s="159" t="s">
        <v>81</v>
      </c>
      <c r="C20" s="160"/>
      <c r="D20" s="160"/>
      <c r="E20" s="161"/>
      <c r="F20" s="162" t="s">
        <v>27</v>
      </c>
      <c r="G20" s="162"/>
      <c r="H20" s="162"/>
      <c r="I20" s="165"/>
      <c r="J20" s="59"/>
    </row>
    <row r="21" spans="1:10">
      <c r="A21" s="164" t="s">
        <v>82</v>
      </c>
      <c r="B21" s="159" t="s">
        <v>83</v>
      </c>
      <c r="C21" s="160"/>
      <c r="D21" s="160"/>
      <c r="E21" s="161"/>
      <c r="F21" s="162" t="s">
        <v>27</v>
      </c>
      <c r="G21" s="162"/>
      <c r="H21" s="162"/>
      <c r="I21" s="165"/>
      <c r="J21" s="59"/>
    </row>
    <row r="22" spans="1:10">
      <c r="A22" s="164" t="s">
        <v>84</v>
      </c>
      <c r="B22" s="159" t="s">
        <v>85</v>
      </c>
      <c r="C22" s="160"/>
      <c r="D22" s="160"/>
      <c r="E22" s="161"/>
      <c r="F22" s="162" t="s">
        <v>27</v>
      </c>
      <c r="G22" s="162"/>
      <c r="H22" s="162"/>
      <c r="I22" s="165"/>
      <c r="J22" s="59"/>
    </row>
    <row r="23" spans="1:10">
      <c r="A23" s="164" t="s">
        <v>86</v>
      </c>
      <c r="B23" s="159" t="s">
        <v>87</v>
      </c>
      <c r="C23" s="160"/>
      <c r="D23" s="160"/>
      <c r="E23" s="161"/>
      <c r="F23" s="162" t="s">
        <v>27</v>
      </c>
      <c r="G23" s="162"/>
      <c r="H23" s="162"/>
      <c r="I23" s="165"/>
      <c r="J23" s="59"/>
    </row>
    <row r="24" spans="1:10">
      <c r="A24" s="164" t="s">
        <v>88</v>
      </c>
      <c r="B24" s="159" t="s">
        <v>89</v>
      </c>
      <c r="C24" s="160"/>
      <c r="D24" s="160"/>
      <c r="E24" s="161"/>
      <c r="F24" s="162" t="s">
        <v>27</v>
      </c>
      <c r="G24" s="162"/>
      <c r="H24" s="162"/>
      <c r="I24" s="165"/>
      <c r="J24" s="59"/>
    </row>
    <row r="25" spans="1:10">
      <c r="A25" s="164" t="s">
        <v>90</v>
      </c>
      <c r="B25" s="159" t="s">
        <v>91</v>
      </c>
      <c r="C25" s="160"/>
      <c r="D25" s="160"/>
      <c r="E25" s="161"/>
      <c r="F25" s="162" t="s">
        <v>27</v>
      </c>
      <c r="G25" s="162"/>
      <c r="H25" s="162"/>
      <c r="I25" s="165"/>
      <c r="J25" s="59"/>
    </row>
    <row r="26" spans="1:10">
      <c r="A26" s="164" t="s">
        <v>92</v>
      </c>
      <c r="B26" s="159" t="s">
        <v>93</v>
      </c>
      <c r="C26" s="160"/>
      <c r="D26" s="160"/>
      <c r="E26" s="161"/>
      <c r="F26" s="162" t="s">
        <v>27</v>
      </c>
      <c r="G26" s="162"/>
      <c r="H26" s="162"/>
      <c r="I26" s="165"/>
      <c r="J26" s="59"/>
    </row>
    <row r="27" spans="1:10">
      <c r="A27" s="164" t="s">
        <v>94</v>
      </c>
      <c r="B27" s="159" t="s">
        <v>95</v>
      </c>
      <c r="C27" s="160"/>
      <c r="D27" s="160"/>
      <c r="E27" s="161"/>
      <c r="F27" s="162" t="s">
        <v>27</v>
      </c>
      <c r="G27" s="162"/>
      <c r="H27" s="162"/>
      <c r="I27" s="165"/>
      <c r="J27" s="59"/>
    </row>
    <row r="28" spans="1:10">
      <c r="A28" s="164" t="s">
        <v>96</v>
      </c>
      <c r="B28" s="159" t="s">
        <v>97</v>
      </c>
      <c r="C28" s="160"/>
      <c r="D28" s="160"/>
      <c r="E28" s="161"/>
      <c r="F28" s="162" t="s">
        <v>27</v>
      </c>
      <c r="G28" s="162"/>
      <c r="H28" s="162"/>
      <c r="I28" s="165"/>
      <c r="J28" s="59"/>
    </row>
    <row r="29" spans="1:10">
      <c r="A29" s="164" t="s">
        <v>98</v>
      </c>
      <c r="B29" s="159" t="s">
        <v>99</v>
      </c>
      <c r="C29" s="160"/>
      <c r="D29" s="160"/>
      <c r="E29" s="161"/>
      <c r="F29" s="162" t="s">
        <v>27</v>
      </c>
      <c r="G29" s="162"/>
      <c r="H29" s="162"/>
      <c r="I29" s="165"/>
      <c r="J29" s="59"/>
    </row>
    <row r="30" spans="1:10">
      <c r="A30" s="164" t="s">
        <v>100</v>
      </c>
      <c r="B30" s="159" t="s">
        <v>101</v>
      </c>
      <c r="C30" s="160"/>
      <c r="D30" s="160"/>
      <c r="E30" s="161"/>
      <c r="F30" s="162" t="s">
        <v>102</v>
      </c>
      <c r="G30" s="162"/>
      <c r="H30" s="162"/>
      <c r="I30" s="165"/>
      <c r="J30" s="59"/>
    </row>
    <row r="31" spans="1:10" ht="12" thickBot="1">
      <c r="A31" s="166"/>
      <c r="B31" s="167" t="s">
        <v>103</v>
      </c>
      <c r="C31" s="168"/>
      <c r="D31" s="168"/>
      <c r="E31" s="169"/>
      <c r="F31" s="170"/>
      <c r="G31" s="170"/>
      <c r="H31" s="170"/>
      <c r="I31" s="171">
        <f>SUM(I7:I30)</f>
        <v>0</v>
      </c>
      <c r="J31" s="59"/>
    </row>
    <row r="32" spans="1:10">
      <c r="A32" s="152"/>
      <c r="E32" s="70"/>
      <c r="F32" s="70"/>
      <c r="G32" s="70"/>
      <c r="H32" s="70"/>
      <c r="I32" s="70"/>
      <c r="J32" s="59"/>
    </row>
    <row r="33" spans="5:10">
      <c r="E33" s="70"/>
      <c r="F33" s="70"/>
      <c r="G33" s="70"/>
      <c r="H33" s="70"/>
      <c r="I33" s="70"/>
      <c r="J33" s="59"/>
    </row>
    <row r="34" spans="5:10">
      <c r="E34" s="70"/>
      <c r="F34" s="70"/>
      <c r="G34" s="70"/>
      <c r="H34" s="70"/>
      <c r="I34" s="70"/>
      <c r="J34" s="59"/>
    </row>
    <row r="35" spans="5:10">
      <c r="E35" s="70"/>
      <c r="F35" s="70"/>
      <c r="G35" s="70"/>
      <c r="H35" s="70"/>
      <c r="I35" s="70"/>
      <c r="J35" s="59"/>
    </row>
    <row r="36" spans="5:10">
      <c r="E36" s="70"/>
      <c r="F36" s="70"/>
      <c r="G36" s="70"/>
      <c r="H36" s="70"/>
      <c r="I36" s="70"/>
      <c r="J36" s="59"/>
    </row>
    <row r="37" spans="5:10">
      <c r="E37" s="70"/>
      <c r="F37" s="70"/>
      <c r="G37" s="70"/>
      <c r="H37" s="70"/>
      <c r="I37" s="70"/>
      <c r="J37" s="59"/>
    </row>
    <row r="38" spans="5:10">
      <c r="E38" s="70"/>
      <c r="F38" s="70"/>
      <c r="G38" s="70"/>
      <c r="H38" s="70"/>
      <c r="I38" s="70"/>
      <c r="J38" s="59"/>
    </row>
    <row r="39" spans="5:10">
      <c r="E39" s="70"/>
      <c r="F39" s="70"/>
      <c r="G39" s="70"/>
      <c r="H39" s="70"/>
      <c r="I39" s="70"/>
      <c r="J39" s="59"/>
    </row>
    <row r="40" spans="5:10">
      <c r="E40" s="70"/>
      <c r="F40" s="70"/>
      <c r="G40" s="70"/>
      <c r="H40" s="70"/>
      <c r="I40" s="70"/>
      <c r="J40" s="59"/>
    </row>
    <row r="41" spans="5:10">
      <c r="E41" s="70"/>
      <c r="F41" s="70"/>
      <c r="G41" s="70"/>
      <c r="H41" s="70"/>
      <c r="I41" s="70"/>
      <c r="J41" s="59"/>
    </row>
    <row r="42" spans="5:10">
      <c r="E42" s="70"/>
      <c r="F42" s="70"/>
      <c r="G42" s="70"/>
      <c r="H42" s="70"/>
      <c r="I42" s="70"/>
      <c r="J42" s="59"/>
    </row>
    <row r="43" spans="5:10">
      <c r="E43" s="70"/>
      <c r="F43" s="70"/>
      <c r="G43" s="70"/>
      <c r="H43" s="70"/>
      <c r="I43" s="70"/>
      <c r="J43" s="59"/>
    </row>
    <row r="44" spans="5:10">
      <c r="E44" s="70"/>
      <c r="F44" s="70"/>
      <c r="G44" s="70"/>
      <c r="H44" s="70"/>
      <c r="I44" s="70"/>
      <c r="J44" s="59"/>
    </row>
    <row r="45" spans="5:10">
      <c r="E45" s="70"/>
      <c r="F45" s="70"/>
      <c r="G45" s="70"/>
      <c r="H45" s="70"/>
      <c r="I45" s="70"/>
      <c r="J45" s="59"/>
    </row>
    <row r="46" spans="5:10">
      <c r="E46" s="70"/>
      <c r="F46" s="70"/>
      <c r="G46" s="70"/>
      <c r="H46" s="70"/>
      <c r="I46" s="70"/>
      <c r="J46" s="59"/>
    </row>
    <row r="47" spans="5:10">
      <c r="E47" s="70"/>
      <c r="F47" s="70"/>
      <c r="G47" s="70"/>
      <c r="H47" s="70"/>
      <c r="I47" s="70"/>
      <c r="J47" s="59"/>
    </row>
    <row r="48" spans="5:10">
      <c r="E48" s="70"/>
      <c r="F48" s="70"/>
      <c r="G48" s="70"/>
      <c r="H48" s="70"/>
      <c r="I48" s="70"/>
      <c r="J48" s="59"/>
    </row>
    <row r="49" spans="5:10">
      <c r="E49" s="70"/>
      <c r="F49" s="70"/>
      <c r="G49" s="70"/>
      <c r="H49" s="70"/>
      <c r="I49" s="70"/>
      <c r="J49" s="59"/>
    </row>
    <row r="50" spans="5:10">
      <c r="E50" s="70"/>
      <c r="F50" s="70"/>
      <c r="G50" s="70"/>
      <c r="H50" s="70"/>
      <c r="I50" s="70"/>
      <c r="J50" s="59"/>
    </row>
    <row r="51" spans="5:10">
      <c r="E51" s="70"/>
      <c r="F51" s="70"/>
      <c r="G51" s="70"/>
      <c r="H51" s="70"/>
      <c r="I51" s="70"/>
      <c r="J51" s="59"/>
    </row>
    <row r="52" spans="5:10">
      <c r="E52" s="70"/>
      <c r="F52" s="70"/>
      <c r="G52" s="70"/>
      <c r="H52" s="70"/>
      <c r="I52" s="70"/>
      <c r="J52" s="59"/>
    </row>
    <row r="53" spans="5:10">
      <c r="E53" s="70"/>
      <c r="F53" s="70"/>
      <c r="G53" s="70"/>
      <c r="H53" s="70"/>
      <c r="I53" s="70"/>
      <c r="J53" s="59"/>
    </row>
    <row r="54" spans="5:10">
      <c r="E54" s="70"/>
      <c r="F54" s="70"/>
      <c r="G54" s="70"/>
      <c r="H54" s="70"/>
      <c r="I54" s="70"/>
      <c r="J54" s="59"/>
    </row>
    <row r="55" spans="5:10">
      <c r="E55" s="70"/>
      <c r="F55" s="70"/>
      <c r="G55" s="70"/>
      <c r="H55" s="70"/>
      <c r="I55" s="70"/>
      <c r="J55" s="59"/>
    </row>
    <row r="56" spans="5:10">
      <c r="E56" s="70"/>
      <c r="F56" s="70"/>
      <c r="G56" s="70"/>
      <c r="H56" s="70"/>
      <c r="I56" s="70"/>
      <c r="J56" s="59"/>
    </row>
    <row r="57" spans="5:10">
      <c r="E57" s="70"/>
      <c r="F57" s="70"/>
      <c r="G57" s="70"/>
      <c r="H57" s="70"/>
      <c r="I57" s="70"/>
      <c r="J57" s="59"/>
    </row>
    <row r="58" spans="5:10">
      <c r="E58" s="70"/>
      <c r="F58" s="70"/>
      <c r="G58" s="70"/>
      <c r="H58" s="70"/>
      <c r="I58" s="70"/>
      <c r="J58" s="59"/>
    </row>
    <row r="59" spans="5:10">
      <c r="E59" s="70"/>
      <c r="F59" s="70"/>
      <c r="G59" s="70"/>
      <c r="H59" s="70"/>
      <c r="I59" s="70"/>
      <c r="J59" s="59"/>
    </row>
    <row r="60" spans="5:10">
      <c r="E60" s="70"/>
      <c r="F60" s="70"/>
      <c r="G60" s="70"/>
      <c r="H60" s="70"/>
      <c r="I60" s="70"/>
      <c r="J60" s="59"/>
    </row>
    <row r="61" spans="5:10">
      <c r="E61" s="70"/>
      <c r="F61" s="70"/>
      <c r="G61" s="70"/>
      <c r="H61" s="70"/>
      <c r="I61" s="70"/>
      <c r="J61" s="59"/>
    </row>
    <row r="62" spans="5:10">
      <c r="E62" s="70"/>
      <c r="F62" s="70"/>
      <c r="G62" s="70"/>
      <c r="H62" s="70"/>
      <c r="I62" s="70"/>
      <c r="J62" s="59"/>
    </row>
    <row r="63" spans="5:10">
      <c r="E63" s="70"/>
      <c r="F63" s="70"/>
      <c r="G63" s="70"/>
      <c r="H63" s="70"/>
      <c r="I63" s="70"/>
      <c r="J63" s="59"/>
    </row>
    <row r="64" spans="5:10">
      <c r="E64" s="70"/>
      <c r="F64" s="70"/>
      <c r="G64" s="70"/>
      <c r="H64" s="70"/>
      <c r="I64" s="70"/>
      <c r="J64" s="59"/>
    </row>
    <row r="65" spans="5:10">
      <c r="E65" s="70"/>
      <c r="F65" s="70"/>
      <c r="G65" s="70"/>
      <c r="H65" s="70"/>
      <c r="I65" s="70"/>
      <c r="J65" s="59"/>
    </row>
    <row r="66" spans="5:10">
      <c r="E66" s="70"/>
      <c r="F66" s="70"/>
      <c r="G66" s="70"/>
      <c r="H66" s="70"/>
      <c r="I66" s="70"/>
      <c r="J66" s="59"/>
    </row>
    <row r="67" spans="5:10">
      <c r="E67" s="70"/>
      <c r="F67" s="70"/>
      <c r="G67" s="70"/>
      <c r="H67" s="70"/>
      <c r="I67" s="70"/>
      <c r="J67" s="59"/>
    </row>
    <row r="68" spans="5:10">
      <c r="E68" s="70"/>
      <c r="F68" s="70"/>
      <c r="G68" s="70"/>
      <c r="H68" s="70"/>
      <c r="I68" s="70"/>
      <c r="J68" s="59"/>
    </row>
    <row r="69" spans="5:10">
      <c r="E69" s="70"/>
      <c r="F69" s="70"/>
      <c r="G69" s="70"/>
      <c r="H69" s="70"/>
      <c r="I69" s="70"/>
      <c r="J69" s="59"/>
    </row>
    <row r="70" spans="5:10">
      <c r="E70" s="70"/>
      <c r="F70" s="70"/>
      <c r="G70" s="70"/>
      <c r="H70" s="70"/>
      <c r="I70" s="70"/>
      <c r="J70" s="59"/>
    </row>
    <row r="71" spans="5:10">
      <c r="E71" s="70"/>
      <c r="F71" s="70"/>
      <c r="G71" s="70"/>
      <c r="H71" s="70"/>
      <c r="I71" s="70"/>
      <c r="J71" s="59"/>
    </row>
    <row r="72" spans="5:10">
      <c r="E72" s="70"/>
      <c r="F72" s="70"/>
      <c r="G72" s="70"/>
      <c r="H72" s="70"/>
      <c r="I72" s="70"/>
      <c r="J72" s="59"/>
    </row>
    <row r="73" spans="5:10">
      <c r="E73" s="70"/>
      <c r="F73" s="70"/>
      <c r="G73" s="70"/>
      <c r="H73" s="70"/>
      <c r="I73" s="70"/>
      <c r="J73" s="59"/>
    </row>
    <row r="74" spans="5:10">
      <c r="E74" s="70"/>
      <c r="F74" s="70"/>
      <c r="G74" s="70"/>
      <c r="H74" s="70"/>
      <c r="I74" s="70"/>
      <c r="J74" s="59"/>
    </row>
    <row r="75" spans="5:10">
      <c r="E75" s="70"/>
      <c r="F75" s="70"/>
      <c r="G75" s="70"/>
      <c r="H75" s="70"/>
      <c r="I75" s="70"/>
      <c r="J75" s="59"/>
    </row>
    <row r="76" spans="5:10">
      <c r="E76" s="70"/>
      <c r="F76" s="70"/>
      <c r="G76" s="70"/>
      <c r="H76" s="70"/>
      <c r="I76" s="70"/>
      <c r="J76" s="59"/>
    </row>
    <row r="77" spans="5:10">
      <c r="E77" s="70"/>
      <c r="F77" s="70"/>
      <c r="G77" s="70"/>
      <c r="H77" s="70"/>
      <c r="I77" s="70"/>
      <c r="J77" s="59"/>
    </row>
    <row r="78" spans="5:10">
      <c r="E78" s="70"/>
      <c r="F78" s="70"/>
      <c r="G78" s="70"/>
      <c r="H78" s="70"/>
      <c r="I78" s="70"/>
      <c r="J78" s="59"/>
    </row>
    <row r="79" spans="5:10">
      <c r="E79" s="70"/>
      <c r="F79" s="70"/>
      <c r="G79" s="70"/>
      <c r="H79" s="70"/>
      <c r="I79" s="70"/>
      <c r="J79" s="59"/>
    </row>
    <row r="80" spans="5:10">
      <c r="E80" s="70"/>
      <c r="F80" s="70"/>
      <c r="G80" s="70"/>
      <c r="H80" s="70"/>
      <c r="I80" s="70"/>
      <c r="J80" s="59"/>
    </row>
    <row r="81" spans="5:10">
      <c r="E81" s="70"/>
      <c r="F81" s="70"/>
      <c r="G81" s="70"/>
      <c r="H81" s="70"/>
      <c r="I81" s="70"/>
      <c r="J81" s="59"/>
    </row>
    <row r="82" spans="5:10">
      <c r="E82" s="70"/>
      <c r="F82" s="70"/>
      <c r="G82" s="70"/>
      <c r="H82" s="70"/>
      <c r="I82" s="70"/>
      <c r="J82" s="59"/>
    </row>
    <row r="83" spans="5:10">
      <c r="E83" s="70"/>
      <c r="F83" s="70"/>
      <c r="G83" s="70"/>
      <c r="H83" s="70"/>
      <c r="I83" s="70"/>
      <c r="J83" s="59"/>
    </row>
    <row r="84" spans="5:10">
      <c r="E84" s="70"/>
      <c r="F84" s="70"/>
      <c r="G84" s="70"/>
      <c r="H84" s="70"/>
      <c r="I84" s="70"/>
      <c r="J84" s="59"/>
    </row>
    <row r="85" spans="5:10">
      <c r="E85" s="70"/>
      <c r="F85" s="70"/>
      <c r="G85" s="70"/>
      <c r="H85" s="70"/>
      <c r="I85" s="70"/>
      <c r="J85" s="59"/>
    </row>
    <row r="86" spans="5:10">
      <c r="E86" s="70"/>
      <c r="F86" s="70"/>
      <c r="G86" s="70"/>
      <c r="H86" s="70"/>
      <c r="I86" s="70"/>
      <c r="J86" s="59"/>
    </row>
    <row r="87" spans="5:10">
      <c r="E87" s="70"/>
      <c r="F87" s="70"/>
      <c r="G87" s="70"/>
      <c r="H87" s="70"/>
      <c r="I87" s="70"/>
      <c r="J87" s="59"/>
    </row>
    <row r="88" spans="5:10">
      <c r="E88" s="70"/>
      <c r="F88" s="70"/>
      <c r="G88" s="70"/>
      <c r="H88" s="70"/>
      <c r="I88" s="70"/>
      <c r="J88" s="59"/>
    </row>
    <row r="89" spans="5:10">
      <c r="E89" s="70"/>
      <c r="F89" s="70"/>
      <c r="G89" s="70"/>
      <c r="H89" s="70"/>
      <c r="I89" s="70"/>
      <c r="J89" s="59"/>
    </row>
    <row r="90" spans="5:10">
      <c r="E90" s="70"/>
      <c r="F90" s="70"/>
      <c r="G90" s="70"/>
      <c r="H90" s="70"/>
      <c r="I90" s="70"/>
      <c r="J90" s="59"/>
    </row>
    <row r="91" spans="5:10">
      <c r="E91" s="70"/>
      <c r="F91" s="70"/>
      <c r="G91" s="70"/>
      <c r="H91" s="70"/>
      <c r="I91" s="70"/>
      <c r="J91" s="59"/>
    </row>
    <row r="92" spans="5:10">
      <c r="E92" s="70"/>
      <c r="F92" s="70"/>
      <c r="G92" s="70"/>
      <c r="H92" s="70"/>
      <c r="I92" s="70"/>
      <c r="J92" s="59"/>
    </row>
    <row r="93" spans="5:10">
      <c r="E93" s="70"/>
      <c r="F93" s="70"/>
      <c r="G93" s="70"/>
      <c r="H93" s="70"/>
      <c r="I93" s="70"/>
      <c r="J93" s="59"/>
    </row>
    <row r="94" spans="5:10">
      <c r="E94" s="70"/>
      <c r="F94" s="70"/>
      <c r="G94" s="70"/>
      <c r="H94" s="70"/>
      <c r="I94" s="70"/>
      <c r="J94" s="59"/>
    </row>
    <row r="95" spans="5:10">
      <c r="E95" s="70"/>
      <c r="F95" s="70"/>
      <c r="G95" s="70"/>
      <c r="H95" s="70"/>
      <c r="I95" s="70"/>
      <c r="J95" s="59"/>
    </row>
    <row r="96" spans="5:10">
      <c r="E96" s="70"/>
      <c r="F96" s="70"/>
      <c r="G96" s="70"/>
      <c r="H96" s="70"/>
      <c r="I96" s="70"/>
      <c r="J96" s="59"/>
    </row>
    <row r="97" spans="5:10">
      <c r="E97" s="70"/>
      <c r="F97" s="70"/>
      <c r="G97" s="70"/>
      <c r="H97" s="70"/>
      <c r="I97" s="70"/>
      <c r="J97" s="59"/>
    </row>
    <row r="98" spans="5:10">
      <c r="E98" s="70"/>
      <c r="F98" s="70"/>
      <c r="G98" s="70"/>
      <c r="H98" s="70"/>
      <c r="I98" s="70"/>
      <c r="J98" s="59"/>
    </row>
    <row r="99" spans="5:10">
      <c r="E99" s="70"/>
      <c r="F99" s="70"/>
      <c r="G99" s="70"/>
      <c r="H99" s="70"/>
      <c r="I99" s="70"/>
      <c r="J99" s="59"/>
    </row>
    <row r="100" spans="5:10">
      <c r="E100" s="70"/>
      <c r="F100" s="70"/>
      <c r="G100" s="70"/>
      <c r="H100" s="70"/>
      <c r="I100" s="70"/>
      <c r="J100" s="59"/>
    </row>
    <row r="101" spans="5:10">
      <c r="E101" s="70"/>
      <c r="F101" s="70"/>
      <c r="G101" s="70"/>
      <c r="H101" s="70"/>
      <c r="I101" s="70"/>
      <c r="J101" s="59"/>
    </row>
    <row r="102" spans="5:10">
      <c r="E102" s="70"/>
      <c r="F102" s="70"/>
      <c r="G102" s="70"/>
      <c r="H102" s="70"/>
      <c r="I102" s="70"/>
      <c r="J102" s="59"/>
    </row>
    <row r="103" spans="5:10">
      <c r="E103" s="70"/>
      <c r="F103" s="70"/>
      <c r="G103" s="70"/>
      <c r="H103" s="70"/>
      <c r="I103" s="70"/>
      <c r="J103" s="59"/>
    </row>
    <row r="104" spans="5:10">
      <c r="E104" s="70"/>
      <c r="F104" s="70"/>
      <c r="G104" s="70"/>
      <c r="H104" s="70"/>
      <c r="I104" s="70"/>
      <c r="J104" s="59"/>
    </row>
    <row r="105" spans="5:10">
      <c r="E105" s="70"/>
      <c r="F105" s="70"/>
      <c r="G105" s="70"/>
      <c r="H105" s="70"/>
      <c r="I105" s="70"/>
      <c r="J105" s="59"/>
    </row>
    <row r="106" spans="5:10">
      <c r="E106" s="70"/>
      <c r="F106" s="70"/>
      <c r="G106" s="70"/>
      <c r="H106" s="70"/>
      <c r="I106" s="70"/>
      <c r="J106" s="59"/>
    </row>
    <row r="107" spans="5:10">
      <c r="E107" s="70"/>
      <c r="F107" s="70"/>
      <c r="G107" s="70"/>
      <c r="H107" s="70"/>
      <c r="I107" s="70"/>
      <c r="J107" s="59"/>
    </row>
    <row r="108" spans="5:10">
      <c r="E108" s="70"/>
      <c r="F108" s="70"/>
      <c r="G108" s="70"/>
      <c r="H108" s="70"/>
      <c r="I108" s="70"/>
      <c r="J108" s="59"/>
    </row>
    <row r="109" spans="5:10">
      <c r="E109" s="70"/>
      <c r="F109" s="70"/>
      <c r="G109" s="70"/>
      <c r="H109" s="70"/>
      <c r="I109" s="70"/>
      <c r="J109" s="59"/>
    </row>
    <row r="110" spans="5:10">
      <c r="E110" s="70"/>
      <c r="F110" s="70"/>
      <c r="G110" s="70"/>
      <c r="H110" s="70"/>
      <c r="I110" s="70"/>
      <c r="J110" s="59"/>
    </row>
    <row r="111" spans="5:10">
      <c r="E111" s="70"/>
      <c r="F111" s="70"/>
      <c r="G111" s="70"/>
      <c r="H111" s="70"/>
      <c r="I111" s="70"/>
      <c r="J111" s="59"/>
    </row>
    <row r="112" spans="5:10">
      <c r="E112" s="70"/>
      <c r="F112" s="70"/>
      <c r="G112" s="70"/>
      <c r="H112" s="70"/>
      <c r="I112" s="70"/>
      <c r="J112" s="59"/>
    </row>
    <row r="113" spans="5:10">
      <c r="E113" s="70"/>
      <c r="F113" s="70"/>
      <c r="G113" s="70"/>
      <c r="H113" s="70"/>
      <c r="I113" s="70"/>
      <c r="J113" s="59"/>
    </row>
    <row r="114" spans="5:10">
      <c r="E114" s="70"/>
      <c r="F114" s="70"/>
      <c r="G114" s="70"/>
      <c r="H114" s="70"/>
      <c r="I114" s="70"/>
      <c r="J114" s="59"/>
    </row>
    <row r="115" spans="5:10">
      <c r="E115" s="70"/>
      <c r="F115" s="70"/>
      <c r="G115" s="70"/>
      <c r="H115" s="70"/>
      <c r="I115" s="70"/>
      <c r="J115" s="59"/>
    </row>
    <row r="116" spans="5:10">
      <c r="E116" s="70"/>
      <c r="F116" s="70"/>
      <c r="G116" s="70"/>
      <c r="H116" s="70"/>
      <c r="I116" s="70"/>
      <c r="J116" s="59"/>
    </row>
    <row r="117" spans="5:10">
      <c r="E117" s="70"/>
      <c r="F117" s="70"/>
      <c r="G117" s="70"/>
      <c r="H117" s="70"/>
      <c r="I117" s="70"/>
      <c r="J117" s="59"/>
    </row>
    <row r="118" spans="5:10">
      <c r="E118" s="70"/>
      <c r="F118" s="70"/>
      <c r="G118" s="70"/>
      <c r="H118" s="70"/>
      <c r="I118" s="70"/>
      <c r="J118" s="59"/>
    </row>
    <row r="119" spans="5:10">
      <c r="E119" s="70"/>
      <c r="F119" s="70"/>
      <c r="G119" s="70"/>
      <c r="H119" s="70"/>
      <c r="I119" s="70"/>
      <c r="J119" s="59"/>
    </row>
    <row r="120" spans="5:10">
      <c r="E120" s="70"/>
      <c r="F120" s="70"/>
      <c r="G120" s="70"/>
      <c r="H120" s="70"/>
      <c r="I120" s="70"/>
      <c r="J120" s="59"/>
    </row>
    <row r="121" spans="5:10">
      <c r="E121" s="70"/>
      <c r="F121" s="70"/>
      <c r="G121" s="70"/>
      <c r="H121" s="70"/>
      <c r="I121" s="70"/>
      <c r="J121" s="59"/>
    </row>
    <row r="122" spans="5:10">
      <c r="E122" s="70"/>
      <c r="F122" s="70"/>
      <c r="G122" s="70"/>
      <c r="H122" s="70"/>
      <c r="I122" s="70"/>
      <c r="J122" s="59"/>
    </row>
    <row r="123" spans="5:10">
      <c r="E123" s="70"/>
      <c r="F123" s="70"/>
      <c r="G123" s="70"/>
      <c r="H123" s="70"/>
      <c r="I123" s="70"/>
      <c r="J123" s="59"/>
    </row>
    <row r="124" spans="5:10">
      <c r="E124" s="70"/>
      <c r="F124" s="70"/>
      <c r="G124" s="70"/>
      <c r="H124" s="70"/>
      <c r="I124" s="70"/>
      <c r="J124" s="59"/>
    </row>
    <row r="125" spans="5:10">
      <c r="E125" s="70"/>
      <c r="F125" s="70"/>
      <c r="G125" s="70"/>
      <c r="H125" s="70"/>
      <c r="I125" s="70"/>
      <c r="J125" s="59"/>
    </row>
    <row r="126" spans="5:10">
      <c r="E126" s="70"/>
      <c r="F126" s="70"/>
      <c r="G126" s="70"/>
      <c r="H126" s="70"/>
      <c r="I126" s="70"/>
      <c r="J126" s="59"/>
    </row>
    <row r="127" spans="5:10">
      <c r="E127" s="70"/>
      <c r="F127" s="70"/>
      <c r="G127" s="70"/>
      <c r="H127" s="70"/>
      <c r="I127" s="70"/>
      <c r="J127" s="59"/>
    </row>
    <row r="128" spans="5:10">
      <c r="E128" s="70"/>
      <c r="F128" s="70"/>
      <c r="G128" s="70"/>
      <c r="H128" s="70"/>
      <c r="I128" s="70"/>
      <c r="J128" s="59"/>
    </row>
    <row r="129" spans="5:10">
      <c r="E129" s="70"/>
      <c r="F129" s="70"/>
      <c r="G129" s="70"/>
      <c r="H129" s="70"/>
      <c r="I129" s="70"/>
      <c r="J129" s="59"/>
    </row>
    <row r="130" spans="5:10">
      <c r="E130" s="70"/>
      <c r="F130" s="70"/>
      <c r="G130" s="70"/>
      <c r="H130" s="70"/>
      <c r="I130" s="70"/>
      <c r="J130" s="59"/>
    </row>
    <row r="131" spans="5:10">
      <c r="E131" s="70"/>
      <c r="F131" s="70"/>
      <c r="G131" s="70"/>
      <c r="H131" s="70"/>
      <c r="I131" s="70"/>
      <c r="J131" s="59"/>
    </row>
    <row r="132" spans="5:10">
      <c r="E132" s="70"/>
      <c r="F132" s="70"/>
      <c r="G132" s="70"/>
      <c r="H132" s="70"/>
      <c r="I132" s="70"/>
      <c r="J132" s="59"/>
    </row>
    <row r="133" spans="5:10">
      <c r="E133" s="70"/>
      <c r="F133" s="70"/>
      <c r="G133" s="70"/>
      <c r="H133" s="70"/>
      <c r="I133" s="70"/>
      <c r="J133" s="59"/>
    </row>
    <row r="134" spans="5:10">
      <c r="E134" s="70"/>
      <c r="F134" s="70"/>
      <c r="G134" s="70"/>
      <c r="H134" s="70"/>
      <c r="I134" s="70"/>
      <c r="J134" s="59"/>
    </row>
    <row r="135" spans="5:10">
      <c r="E135" s="70"/>
      <c r="F135" s="70"/>
      <c r="G135" s="70"/>
      <c r="H135" s="70"/>
      <c r="I135" s="70"/>
      <c r="J135" s="59"/>
    </row>
    <row r="136" spans="5:10">
      <c r="E136" s="70"/>
      <c r="F136" s="70"/>
      <c r="G136" s="70"/>
      <c r="H136" s="70"/>
      <c r="I136" s="70"/>
      <c r="J136" s="59"/>
    </row>
    <row r="137" spans="5:10">
      <c r="E137" s="70"/>
      <c r="F137" s="70"/>
      <c r="G137" s="70"/>
      <c r="H137" s="70"/>
      <c r="I137" s="70"/>
      <c r="J137" s="59"/>
    </row>
    <row r="138" spans="5:10">
      <c r="E138" s="70"/>
      <c r="F138" s="70"/>
      <c r="G138" s="70"/>
      <c r="H138" s="70"/>
      <c r="I138" s="70"/>
      <c r="J138" s="59"/>
    </row>
    <row r="139" spans="5:10">
      <c r="E139" s="70"/>
      <c r="F139" s="70"/>
      <c r="G139" s="70"/>
      <c r="H139" s="70"/>
      <c r="I139" s="70"/>
      <c r="J139" s="59"/>
    </row>
    <row r="140" spans="5:10">
      <c r="E140" s="70"/>
      <c r="F140" s="70"/>
      <c r="G140" s="70"/>
      <c r="H140" s="70"/>
      <c r="I140" s="70"/>
      <c r="J140" s="59"/>
    </row>
    <row r="141" spans="5:10">
      <c r="E141" s="70"/>
      <c r="F141" s="70"/>
      <c r="G141" s="70"/>
      <c r="H141" s="70"/>
      <c r="I141" s="70"/>
      <c r="J141" s="59"/>
    </row>
    <row r="142" spans="5:10">
      <c r="E142" s="70"/>
      <c r="F142" s="70"/>
      <c r="G142" s="70"/>
      <c r="H142" s="70"/>
      <c r="I142" s="70"/>
      <c r="J142" s="59"/>
    </row>
    <row r="143" spans="5:10">
      <c r="E143" s="70"/>
      <c r="F143" s="70"/>
      <c r="G143" s="70"/>
      <c r="H143" s="70"/>
      <c r="I143" s="70"/>
      <c r="J143" s="59"/>
    </row>
    <row r="144" spans="5:10">
      <c r="E144" s="70"/>
      <c r="F144" s="70"/>
      <c r="G144" s="70"/>
      <c r="H144" s="70"/>
      <c r="I144" s="70"/>
      <c r="J144" s="59"/>
    </row>
    <row r="145" spans="5:10">
      <c r="E145" s="70"/>
      <c r="F145" s="70"/>
      <c r="G145" s="70"/>
      <c r="H145" s="70"/>
      <c r="I145" s="70"/>
      <c r="J145" s="59"/>
    </row>
    <row r="146" spans="5:10">
      <c r="E146" s="70"/>
      <c r="F146" s="70"/>
      <c r="G146" s="70"/>
      <c r="H146" s="70"/>
      <c r="I146" s="70"/>
      <c r="J146" s="59"/>
    </row>
    <row r="147" spans="5:10">
      <c r="E147" s="70"/>
      <c r="F147" s="70"/>
      <c r="G147" s="70"/>
      <c r="H147" s="70"/>
      <c r="I147" s="70"/>
      <c r="J147" s="59"/>
    </row>
    <row r="148" spans="5:10">
      <c r="E148" s="70"/>
      <c r="F148" s="70"/>
      <c r="G148" s="70"/>
      <c r="H148" s="70"/>
      <c r="I148" s="70"/>
      <c r="J148" s="59"/>
    </row>
    <row r="149" spans="5:10">
      <c r="E149" s="70"/>
      <c r="F149" s="70"/>
      <c r="G149" s="70"/>
      <c r="H149" s="70"/>
      <c r="I149" s="70"/>
      <c r="J149" s="59"/>
    </row>
    <row r="150" spans="5:10">
      <c r="E150" s="70"/>
      <c r="F150" s="70"/>
      <c r="G150" s="70"/>
      <c r="H150" s="70"/>
      <c r="I150" s="70"/>
      <c r="J150" s="59"/>
    </row>
    <row r="151" spans="5:10">
      <c r="E151" s="70"/>
      <c r="F151" s="70"/>
      <c r="G151" s="70"/>
      <c r="H151" s="70"/>
      <c r="I151" s="70"/>
      <c r="J151" s="59"/>
    </row>
    <row r="152" spans="5:10">
      <c r="E152" s="70"/>
      <c r="F152" s="70"/>
      <c r="G152" s="70"/>
      <c r="H152" s="70"/>
      <c r="I152" s="70"/>
      <c r="J152" s="59"/>
    </row>
    <row r="153" spans="5:10">
      <c r="E153" s="70"/>
      <c r="F153" s="70"/>
      <c r="G153" s="70"/>
      <c r="H153" s="70"/>
      <c r="I153" s="70"/>
      <c r="J153" s="59"/>
    </row>
    <row r="154" spans="5:10">
      <c r="E154" s="70"/>
      <c r="F154" s="70"/>
      <c r="G154" s="70"/>
      <c r="H154" s="70"/>
      <c r="I154" s="70"/>
      <c r="J154" s="59"/>
    </row>
    <row r="155" spans="5:10">
      <c r="E155" s="70"/>
      <c r="F155" s="70"/>
      <c r="G155" s="70"/>
      <c r="H155" s="70"/>
      <c r="I155" s="70"/>
      <c r="J155" s="59"/>
    </row>
    <row r="156" spans="5:10">
      <c r="E156" s="70"/>
      <c r="F156" s="70"/>
      <c r="G156" s="70"/>
      <c r="H156" s="70"/>
      <c r="I156" s="70"/>
      <c r="J156" s="59"/>
    </row>
    <row r="157" spans="5:10">
      <c r="E157" s="70"/>
      <c r="F157" s="70"/>
      <c r="G157" s="70"/>
      <c r="H157" s="70"/>
      <c r="I157" s="70"/>
      <c r="J157" s="59"/>
    </row>
    <row r="158" spans="5:10">
      <c r="E158" s="70"/>
      <c r="F158" s="70"/>
      <c r="G158" s="70"/>
      <c r="H158" s="70"/>
      <c r="I158" s="70"/>
      <c r="J158" s="59"/>
    </row>
    <row r="159" spans="5:10">
      <c r="E159" s="70"/>
      <c r="F159" s="70"/>
      <c r="G159" s="70"/>
      <c r="H159" s="70"/>
      <c r="I159" s="70"/>
      <c r="J159" s="59"/>
    </row>
    <row r="160" spans="5:10">
      <c r="E160" s="70"/>
      <c r="F160" s="70"/>
      <c r="G160" s="70"/>
      <c r="H160" s="70"/>
      <c r="I160" s="70"/>
      <c r="J160" s="59"/>
    </row>
    <row r="161" spans="5:10">
      <c r="E161" s="70"/>
      <c r="F161" s="70"/>
      <c r="G161" s="70"/>
      <c r="H161" s="70"/>
      <c r="I161" s="70"/>
      <c r="J161" s="59"/>
    </row>
    <row r="162" spans="5:10">
      <c r="E162" s="70"/>
      <c r="F162" s="70"/>
      <c r="G162" s="70"/>
      <c r="H162" s="70"/>
      <c r="I162" s="70"/>
      <c r="J162" s="59"/>
    </row>
    <row r="163" spans="5:10">
      <c r="E163" s="70"/>
      <c r="F163" s="70"/>
      <c r="G163" s="70"/>
      <c r="H163" s="70"/>
      <c r="I163" s="70"/>
      <c r="J163" s="59"/>
    </row>
    <row r="164" spans="5:10">
      <c r="E164" s="70"/>
      <c r="F164" s="70"/>
      <c r="G164" s="70"/>
      <c r="H164" s="70"/>
      <c r="I164" s="70"/>
      <c r="J164" s="59"/>
    </row>
    <row r="165" spans="5:10">
      <c r="E165" s="70"/>
      <c r="F165" s="70"/>
      <c r="G165" s="70"/>
      <c r="H165" s="70"/>
      <c r="I165" s="70"/>
      <c r="J165" s="59"/>
    </row>
    <row r="166" spans="5:10">
      <c r="E166" s="70"/>
      <c r="F166" s="70"/>
      <c r="G166" s="70"/>
      <c r="H166" s="70"/>
      <c r="I166" s="70"/>
      <c r="J166" s="59"/>
    </row>
    <row r="167" spans="5:10">
      <c r="E167" s="70"/>
      <c r="F167" s="70"/>
      <c r="G167" s="70"/>
      <c r="H167" s="70"/>
      <c r="I167" s="70"/>
      <c r="J167" s="59"/>
    </row>
    <row r="168" spans="5:10">
      <c r="E168" s="70"/>
      <c r="F168" s="70"/>
      <c r="G168" s="70"/>
      <c r="H168" s="70"/>
      <c r="I168" s="70"/>
      <c r="J168" s="59"/>
    </row>
    <row r="169" spans="5:10">
      <c r="E169" s="70"/>
      <c r="F169" s="70"/>
      <c r="G169" s="70"/>
      <c r="H169" s="70"/>
      <c r="I169" s="70"/>
      <c r="J169" s="59"/>
    </row>
    <row r="170" spans="5:10">
      <c r="E170" s="70"/>
      <c r="F170" s="70"/>
      <c r="G170" s="70"/>
      <c r="H170" s="70"/>
      <c r="I170" s="70"/>
      <c r="J170" s="59"/>
    </row>
    <row r="171" spans="5:10">
      <c r="E171" s="70"/>
      <c r="F171" s="70"/>
      <c r="G171" s="70"/>
      <c r="H171" s="70"/>
      <c r="I171" s="70"/>
      <c r="J171" s="59"/>
    </row>
    <row r="172" spans="5:10">
      <c r="E172" s="70"/>
      <c r="F172" s="70"/>
      <c r="G172" s="70"/>
      <c r="H172" s="70"/>
      <c r="I172" s="70"/>
      <c r="J172" s="59"/>
    </row>
    <row r="173" spans="5:10">
      <c r="E173" s="70"/>
      <c r="F173" s="70"/>
      <c r="G173" s="70"/>
      <c r="H173" s="70"/>
      <c r="I173" s="70"/>
      <c r="J173" s="59"/>
    </row>
    <row r="174" spans="5:10">
      <c r="E174" s="70"/>
      <c r="F174" s="70"/>
      <c r="G174" s="70"/>
      <c r="H174" s="70"/>
      <c r="I174" s="70"/>
      <c r="J174" s="59"/>
    </row>
    <row r="175" spans="5:10">
      <c r="E175" s="70"/>
      <c r="F175" s="70"/>
      <c r="G175" s="70"/>
      <c r="H175" s="70"/>
      <c r="I175" s="70"/>
      <c r="J175" s="59"/>
    </row>
    <row r="176" spans="5:10">
      <c r="E176" s="70"/>
      <c r="F176" s="70"/>
      <c r="G176" s="70"/>
      <c r="H176" s="70"/>
      <c r="I176" s="70"/>
      <c r="J176" s="59"/>
    </row>
    <row r="177" spans="5:10">
      <c r="E177" s="70"/>
      <c r="F177" s="70"/>
      <c r="G177" s="70"/>
      <c r="H177" s="70"/>
      <c r="I177" s="70"/>
      <c r="J177" s="59"/>
    </row>
    <row r="178" spans="5:10">
      <c r="E178" s="70"/>
      <c r="F178" s="70"/>
      <c r="G178" s="70"/>
      <c r="H178" s="70"/>
      <c r="I178" s="70"/>
      <c r="J178" s="59"/>
    </row>
    <row r="179" spans="5:10">
      <c r="E179" s="70"/>
      <c r="F179" s="70"/>
      <c r="G179" s="70"/>
      <c r="H179" s="70"/>
      <c r="I179" s="70"/>
      <c r="J179" s="59"/>
    </row>
    <row r="180" spans="5:10">
      <c r="E180" s="70"/>
      <c r="F180" s="70"/>
      <c r="G180" s="70"/>
      <c r="H180" s="70"/>
      <c r="I180" s="70"/>
      <c r="J180" s="59"/>
    </row>
    <row r="181" spans="5:10">
      <c r="E181" s="70"/>
      <c r="F181" s="70"/>
      <c r="G181" s="70"/>
      <c r="H181" s="70"/>
      <c r="I181" s="70"/>
      <c r="J181" s="59"/>
    </row>
    <row r="182" spans="5:10">
      <c r="E182" s="70"/>
      <c r="F182" s="70"/>
      <c r="G182" s="70"/>
      <c r="H182" s="70"/>
      <c r="I182" s="70"/>
      <c r="J182" s="59"/>
    </row>
    <row r="183" spans="5:10">
      <c r="E183" s="70"/>
      <c r="F183" s="70"/>
      <c r="G183" s="70"/>
      <c r="H183" s="70"/>
      <c r="I183" s="70"/>
      <c r="J183" s="59"/>
    </row>
    <row r="184" spans="5:10">
      <c r="E184" s="70"/>
      <c r="F184" s="70"/>
      <c r="G184" s="70"/>
      <c r="H184" s="70"/>
      <c r="I184" s="70"/>
      <c r="J184" s="59"/>
    </row>
    <row r="185" spans="5:10">
      <c r="E185" s="70"/>
      <c r="F185" s="70"/>
      <c r="G185" s="70"/>
      <c r="H185" s="70"/>
      <c r="I185" s="70"/>
      <c r="J185" s="59"/>
    </row>
    <row r="186" spans="5:10">
      <c r="E186" s="70"/>
      <c r="F186" s="70"/>
      <c r="G186" s="70"/>
      <c r="H186" s="70"/>
      <c r="I186" s="70"/>
      <c r="J186" s="59"/>
    </row>
    <row r="187" spans="5:10">
      <c r="E187" s="70"/>
      <c r="F187" s="70"/>
      <c r="G187" s="70"/>
      <c r="H187" s="70"/>
      <c r="I187" s="70"/>
      <c r="J187" s="59"/>
    </row>
    <row r="188" spans="5:10">
      <c r="E188" s="70"/>
      <c r="F188" s="70"/>
      <c r="G188" s="70"/>
      <c r="H188" s="70"/>
      <c r="I188" s="70"/>
      <c r="J188" s="59"/>
    </row>
    <row r="189" spans="5:10">
      <c r="E189" s="70"/>
      <c r="F189" s="70"/>
      <c r="G189" s="70"/>
      <c r="H189" s="70"/>
      <c r="I189" s="70"/>
      <c r="J189" s="59"/>
    </row>
    <row r="190" spans="5:10">
      <c r="E190" s="70"/>
      <c r="F190" s="70"/>
      <c r="G190" s="70"/>
      <c r="H190" s="70"/>
      <c r="I190" s="70"/>
      <c r="J190" s="59"/>
    </row>
    <row r="191" spans="5:10">
      <c r="E191" s="70"/>
      <c r="F191" s="70"/>
      <c r="G191" s="70"/>
      <c r="H191" s="70"/>
      <c r="I191" s="70"/>
      <c r="J191" s="59"/>
    </row>
    <row r="192" spans="5:10">
      <c r="E192" s="70"/>
      <c r="F192" s="70"/>
      <c r="G192" s="70"/>
      <c r="H192" s="70"/>
      <c r="I192" s="70"/>
      <c r="J192" s="59"/>
    </row>
    <row r="193" spans="5:10">
      <c r="E193" s="70"/>
      <c r="F193" s="70"/>
      <c r="G193" s="70"/>
      <c r="H193" s="70"/>
      <c r="I193" s="70"/>
      <c r="J193" s="59"/>
    </row>
    <row r="194" spans="5:10">
      <c r="E194" s="70"/>
      <c r="F194" s="70"/>
      <c r="G194" s="70"/>
      <c r="H194" s="70"/>
      <c r="I194" s="70"/>
      <c r="J194" s="59"/>
    </row>
    <row r="195" spans="5:10">
      <c r="E195" s="70"/>
      <c r="F195" s="70"/>
      <c r="G195" s="70"/>
      <c r="H195" s="70"/>
      <c r="I195" s="70"/>
      <c r="J195" s="59"/>
    </row>
    <row r="196" spans="5:10">
      <c r="E196" s="70"/>
      <c r="F196" s="70"/>
      <c r="G196" s="70"/>
      <c r="H196" s="70"/>
      <c r="I196" s="70"/>
      <c r="J196" s="59"/>
    </row>
    <row r="197" spans="5:10">
      <c r="E197" s="70"/>
      <c r="F197" s="70"/>
      <c r="G197" s="70"/>
      <c r="H197" s="70"/>
      <c r="I197" s="70"/>
      <c r="J197" s="59"/>
    </row>
    <row r="198" spans="5:10">
      <c r="E198" s="70"/>
      <c r="F198" s="70"/>
      <c r="G198" s="70"/>
      <c r="H198" s="70"/>
      <c r="I198" s="70"/>
      <c r="J198" s="59"/>
    </row>
    <row r="199" spans="5:10">
      <c r="E199" s="70"/>
      <c r="F199" s="70"/>
      <c r="G199" s="70"/>
      <c r="H199" s="70"/>
      <c r="I199" s="70"/>
      <c r="J199" s="59"/>
    </row>
    <row r="200" spans="5:10">
      <c r="E200" s="70"/>
      <c r="F200" s="70"/>
      <c r="G200" s="70"/>
      <c r="H200" s="70"/>
      <c r="I200" s="70"/>
      <c r="J200" s="59"/>
    </row>
    <row r="201" spans="5:10">
      <c r="E201" s="70"/>
      <c r="F201" s="70"/>
      <c r="G201" s="70"/>
      <c r="H201" s="70"/>
      <c r="I201" s="70"/>
      <c r="J201" s="59"/>
    </row>
    <row r="202" spans="5:10">
      <c r="E202" s="70"/>
      <c r="F202" s="70"/>
      <c r="G202" s="70"/>
      <c r="H202" s="70"/>
      <c r="I202" s="70"/>
      <c r="J202" s="59"/>
    </row>
    <row r="203" spans="5:10">
      <c r="E203" s="70"/>
      <c r="F203" s="70"/>
      <c r="G203" s="70"/>
      <c r="H203" s="70"/>
      <c r="I203" s="70"/>
      <c r="J203" s="59"/>
    </row>
    <row r="204" spans="5:10">
      <c r="E204" s="70"/>
      <c r="F204" s="70"/>
      <c r="G204" s="70"/>
      <c r="H204" s="70"/>
      <c r="I204" s="70"/>
      <c r="J204" s="59"/>
    </row>
    <row r="205" spans="5:10">
      <c r="E205" s="70"/>
      <c r="F205" s="70"/>
      <c r="G205" s="70"/>
      <c r="H205" s="70"/>
      <c r="I205" s="70"/>
      <c r="J205" s="59"/>
    </row>
    <row r="206" spans="5:10">
      <c r="E206" s="70"/>
      <c r="F206" s="70"/>
      <c r="G206" s="70"/>
      <c r="H206" s="70"/>
      <c r="I206" s="70"/>
      <c r="J206" s="59"/>
    </row>
    <row r="207" spans="5:10">
      <c r="E207" s="70"/>
      <c r="F207" s="70"/>
      <c r="G207" s="70"/>
      <c r="H207" s="70"/>
      <c r="I207" s="70"/>
      <c r="J207" s="59"/>
    </row>
    <row r="208" spans="5:10">
      <c r="E208" s="70"/>
      <c r="F208" s="70"/>
      <c r="G208" s="70"/>
      <c r="H208" s="70"/>
      <c r="I208" s="70"/>
      <c r="J208" s="59"/>
    </row>
    <row r="209" spans="5:10">
      <c r="E209" s="70"/>
      <c r="F209" s="70"/>
      <c r="G209" s="70"/>
      <c r="H209" s="70"/>
      <c r="I209" s="70"/>
      <c r="J209" s="59"/>
    </row>
    <row r="210" spans="5:10">
      <c r="E210" s="70"/>
      <c r="F210" s="70"/>
      <c r="G210" s="70"/>
      <c r="H210" s="70"/>
      <c r="I210" s="70"/>
      <c r="J210" s="59"/>
    </row>
    <row r="211" spans="5:10">
      <c r="E211" s="70"/>
      <c r="F211" s="70"/>
      <c r="G211" s="70"/>
      <c r="H211" s="70"/>
      <c r="I211" s="70"/>
      <c r="J211" s="59"/>
    </row>
    <row r="212" spans="5:10">
      <c r="E212" s="70"/>
      <c r="F212" s="70"/>
      <c r="G212" s="70"/>
      <c r="H212" s="70"/>
      <c r="I212" s="70"/>
      <c r="J212" s="59"/>
    </row>
    <row r="213" spans="5:10">
      <c r="E213" s="70"/>
      <c r="F213" s="70"/>
      <c r="G213" s="70"/>
      <c r="H213" s="70"/>
      <c r="I213" s="70"/>
      <c r="J213" s="59"/>
    </row>
    <row r="214" spans="5:10">
      <c r="E214" s="70"/>
      <c r="F214" s="70"/>
      <c r="G214" s="70"/>
      <c r="H214" s="70"/>
      <c r="I214" s="70"/>
      <c r="J214" s="59"/>
    </row>
    <row r="215" spans="5:10">
      <c r="E215" s="70"/>
      <c r="F215" s="70"/>
      <c r="G215" s="70"/>
      <c r="H215" s="70"/>
      <c r="I215" s="70"/>
      <c r="J215" s="59"/>
    </row>
    <row r="216" spans="5:10">
      <c r="E216" s="70"/>
      <c r="F216" s="70"/>
      <c r="G216" s="70"/>
      <c r="H216" s="70"/>
      <c r="I216" s="70"/>
      <c r="J216" s="59"/>
    </row>
    <row r="217" spans="5:10">
      <c r="E217" s="70"/>
      <c r="F217" s="70"/>
      <c r="G217" s="70"/>
      <c r="H217" s="70"/>
      <c r="I217" s="70"/>
      <c r="J217" s="59"/>
    </row>
    <row r="218" spans="5:10">
      <c r="E218" s="70"/>
      <c r="F218" s="70"/>
      <c r="G218" s="70"/>
      <c r="H218" s="70"/>
      <c r="I218" s="70"/>
      <c r="J218" s="59"/>
    </row>
    <row r="219" spans="5:10">
      <c r="E219" s="70"/>
      <c r="F219" s="70"/>
      <c r="G219" s="70"/>
      <c r="H219" s="70"/>
      <c r="I219" s="70"/>
      <c r="J219" s="59"/>
    </row>
    <row r="220" spans="5:10">
      <c r="E220" s="70"/>
      <c r="F220" s="70"/>
      <c r="G220" s="70"/>
      <c r="H220" s="70"/>
      <c r="I220" s="70"/>
      <c r="J220" s="59"/>
    </row>
    <row r="221" spans="5:10">
      <c r="E221" s="70"/>
      <c r="F221" s="70"/>
      <c r="G221" s="70"/>
      <c r="H221" s="70"/>
      <c r="I221" s="70"/>
      <c r="J221" s="59"/>
    </row>
    <row r="222" spans="5:10">
      <c r="E222" s="70"/>
      <c r="F222" s="70"/>
      <c r="G222" s="70"/>
      <c r="H222" s="70"/>
      <c r="I222" s="70"/>
      <c r="J222" s="59"/>
    </row>
    <row r="223" spans="5:10">
      <c r="E223" s="70"/>
      <c r="F223" s="70"/>
      <c r="G223" s="70"/>
      <c r="H223" s="70"/>
      <c r="I223" s="70"/>
      <c r="J223" s="59"/>
    </row>
    <row r="224" spans="5:10">
      <c r="E224" s="70"/>
      <c r="F224" s="70"/>
      <c r="G224" s="70"/>
      <c r="H224" s="70"/>
      <c r="I224" s="70"/>
      <c r="J224" s="59"/>
    </row>
    <row r="225" spans="5:10">
      <c r="E225" s="70"/>
      <c r="F225" s="70"/>
      <c r="G225" s="70"/>
      <c r="H225" s="70"/>
      <c r="I225" s="70"/>
      <c r="J225" s="59"/>
    </row>
    <row r="226" spans="5:10">
      <c r="E226" s="70"/>
      <c r="F226" s="70"/>
      <c r="G226" s="70"/>
      <c r="H226" s="70"/>
      <c r="I226" s="70"/>
      <c r="J226" s="59"/>
    </row>
    <row r="227" spans="5:10">
      <c r="E227" s="70"/>
      <c r="F227" s="70"/>
      <c r="G227" s="70"/>
      <c r="H227" s="70"/>
      <c r="I227" s="70"/>
      <c r="J227" s="59"/>
    </row>
    <row r="228" spans="5:10">
      <c r="E228" s="70"/>
      <c r="F228" s="70"/>
      <c r="G228" s="70"/>
      <c r="H228" s="70"/>
      <c r="I228" s="70"/>
      <c r="J228" s="59"/>
    </row>
    <row r="229" spans="5:10">
      <c r="E229" s="70"/>
      <c r="F229" s="70"/>
      <c r="G229" s="70"/>
      <c r="H229" s="70"/>
      <c r="I229" s="70"/>
      <c r="J229" s="59"/>
    </row>
    <row r="230" spans="5:10">
      <c r="E230" s="70"/>
      <c r="F230" s="70"/>
      <c r="G230" s="70"/>
      <c r="H230" s="70"/>
      <c r="I230" s="70"/>
      <c r="J230" s="59"/>
    </row>
    <row r="231" spans="5:10">
      <c r="E231" s="70"/>
      <c r="F231" s="70"/>
      <c r="G231" s="70"/>
      <c r="H231" s="70"/>
      <c r="I231" s="70"/>
      <c r="J231" s="59"/>
    </row>
    <row r="232" spans="5:10">
      <c r="E232" s="70"/>
      <c r="F232" s="70"/>
      <c r="G232" s="70"/>
      <c r="H232" s="70"/>
      <c r="I232" s="70"/>
      <c r="J232" s="59"/>
    </row>
    <row r="233" spans="5:10">
      <c r="E233" s="70"/>
      <c r="F233" s="70"/>
      <c r="G233" s="70"/>
      <c r="H233" s="70"/>
      <c r="I233" s="70"/>
      <c r="J233" s="59"/>
    </row>
    <row r="234" spans="5:10">
      <c r="E234" s="70"/>
      <c r="F234" s="70"/>
      <c r="G234" s="70"/>
      <c r="H234" s="70"/>
      <c r="I234" s="70"/>
      <c r="J234" s="59"/>
    </row>
    <row r="235" spans="5:10">
      <c r="E235" s="70"/>
      <c r="F235" s="70"/>
      <c r="G235" s="70"/>
      <c r="H235" s="70"/>
      <c r="I235" s="70"/>
      <c r="J235" s="59"/>
    </row>
    <row r="236" spans="5:10">
      <c r="E236" s="70"/>
      <c r="F236" s="70"/>
      <c r="G236" s="70"/>
      <c r="H236" s="70"/>
      <c r="I236" s="70"/>
      <c r="J236" s="59"/>
    </row>
    <row r="237" spans="5:10">
      <c r="E237" s="70"/>
      <c r="F237" s="70"/>
      <c r="G237" s="70"/>
      <c r="H237" s="70"/>
      <c r="I237" s="70"/>
      <c r="J237" s="59"/>
    </row>
    <row r="238" spans="5:10">
      <c r="E238" s="70"/>
      <c r="F238" s="70"/>
      <c r="G238" s="70"/>
      <c r="H238" s="70"/>
      <c r="I238" s="70"/>
      <c r="J238" s="59"/>
    </row>
    <row r="239" spans="5:10">
      <c r="E239" s="70"/>
      <c r="F239" s="70"/>
      <c r="G239" s="70"/>
      <c r="H239" s="70"/>
      <c r="I239" s="70"/>
      <c r="J239" s="59"/>
    </row>
    <row r="240" spans="5:10">
      <c r="E240" s="70"/>
      <c r="F240" s="70"/>
      <c r="G240" s="70"/>
      <c r="H240" s="70"/>
      <c r="I240" s="70"/>
      <c r="J240" s="59"/>
    </row>
    <row r="241" spans="5:10">
      <c r="E241" s="70"/>
      <c r="F241" s="70"/>
      <c r="G241" s="70"/>
      <c r="H241" s="70"/>
      <c r="I241" s="70"/>
      <c r="J241" s="59"/>
    </row>
    <row r="242" spans="5:10">
      <c r="E242" s="70"/>
      <c r="F242" s="70"/>
      <c r="G242" s="70"/>
      <c r="H242" s="70"/>
      <c r="I242" s="70"/>
      <c r="J242" s="59"/>
    </row>
    <row r="243" spans="5:10">
      <c r="E243" s="70"/>
      <c r="F243" s="70"/>
      <c r="G243" s="70"/>
      <c r="H243" s="70"/>
      <c r="I243" s="70"/>
      <c r="J243" s="59"/>
    </row>
    <row r="244" spans="5:10">
      <c r="E244" s="70"/>
      <c r="F244" s="70"/>
      <c r="G244" s="70"/>
      <c r="H244" s="70"/>
      <c r="I244" s="70"/>
      <c r="J244" s="59"/>
    </row>
    <row r="245" spans="5:10">
      <c r="E245" s="70"/>
      <c r="F245" s="70"/>
      <c r="G245" s="70"/>
      <c r="H245" s="70"/>
      <c r="I245" s="70"/>
      <c r="J245" s="59"/>
    </row>
    <row r="246" spans="5:10">
      <c r="E246" s="70"/>
      <c r="F246" s="70"/>
      <c r="G246" s="70"/>
      <c r="H246" s="70"/>
      <c r="I246" s="70"/>
      <c r="J246" s="59"/>
    </row>
    <row r="247" spans="5:10">
      <c r="E247" s="70"/>
      <c r="F247" s="70"/>
      <c r="G247" s="70"/>
      <c r="H247" s="70"/>
      <c r="I247" s="70"/>
      <c r="J247" s="59"/>
    </row>
    <row r="248" spans="5:10">
      <c r="E248" s="70"/>
      <c r="F248" s="70"/>
      <c r="G248" s="70"/>
      <c r="H248" s="70"/>
      <c r="I248" s="70"/>
      <c r="J248" s="59"/>
    </row>
    <row r="249" spans="5:10">
      <c r="E249" s="70"/>
      <c r="F249" s="70"/>
      <c r="G249" s="70"/>
      <c r="H249" s="70"/>
      <c r="I249" s="70"/>
      <c r="J249" s="59"/>
    </row>
    <row r="250" spans="5:10">
      <c r="E250" s="70"/>
      <c r="F250" s="70"/>
      <c r="G250" s="70"/>
      <c r="H250" s="70"/>
      <c r="I250" s="70"/>
      <c r="J250" s="59"/>
    </row>
    <row r="251" spans="5:10">
      <c r="E251" s="70"/>
      <c r="F251" s="70"/>
      <c r="G251" s="70"/>
      <c r="H251" s="70"/>
      <c r="I251" s="70"/>
      <c r="J251" s="59"/>
    </row>
    <row r="252" spans="5:10">
      <c r="E252" s="70"/>
      <c r="F252" s="70"/>
      <c r="G252" s="70"/>
      <c r="H252" s="70"/>
      <c r="I252" s="70"/>
      <c r="J252" s="59"/>
    </row>
    <row r="253" spans="5:10">
      <c r="E253" s="70"/>
      <c r="F253" s="70"/>
      <c r="G253" s="70"/>
      <c r="H253" s="70"/>
      <c r="I253" s="70"/>
      <c r="J253" s="59"/>
    </row>
    <row r="254" spans="5:10">
      <c r="E254" s="70"/>
      <c r="F254" s="70"/>
      <c r="G254" s="70"/>
      <c r="H254" s="70"/>
      <c r="I254" s="70"/>
      <c r="J254" s="59"/>
    </row>
    <row r="255" spans="5:10">
      <c r="E255" s="70"/>
      <c r="F255" s="70"/>
      <c r="G255" s="70"/>
      <c r="H255" s="70"/>
      <c r="I255" s="70"/>
      <c r="J255" s="59"/>
    </row>
    <row r="256" spans="5:10">
      <c r="E256" s="70"/>
      <c r="F256" s="70"/>
      <c r="G256" s="70"/>
      <c r="H256" s="70"/>
      <c r="I256" s="70"/>
      <c r="J256" s="59"/>
    </row>
    <row r="257" spans="5:10">
      <c r="E257" s="70"/>
      <c r="F257" s="70"/>
      <c r="G257" s="70"/>
      <c r="H257" s="70"/>
      <c r="I257" s="70"/>
      <c r="J257" s="59"/>
    </row>
    <row r="258" spans="5:10">
      <c r="E258" s="70"/>
      <c r="F258" s="70"/>
      <c r="G258" s="70"/>
      <c r="H258" s="70"/>
      <c r="I258" s="70"/>
      <c r="J258" s="59"/>
    </row>
    <row r="259" spans="5:10">
      <c r="E259" s="70"/>
      <c r="F259" s="70"/>
      <c r="G259" s="70"/>
      <c r="H259" s="70"/>
      <c r="I259" s="70"/>
      <c r="J259" s="59"/>
    </row>
    <row r="260" spans="5:10">
      <c r="E260" s="70"/>
      <c r="F260" s="70"/>
      <c r="G260" s="70"/>
      <c r="H260" s="70"/>
      <c r="I260" s="70"/>
      <c r="J260" s="59"/>
    </row>
    <row r="261" spans="5:10">
      <c r="E261" s="70"/>
      <c r="F261" s="70"/>
      <c r="G261" s="70"/>
      <c r="H261" s="70"/>
      <c r="I261" s="70"/>
      <c r="J261" s="59"/>
    </row>
    <row r="262" spans="5:10">
      <c r="E262" s="70"/>
      <c r="F262" s="70"/>
      <c r="G262" s="70"/>
      <c r="H262" s="70"/>
      <c r="I262" s="70"/>
      <c r="J262" s="59"/>
    </row>
    <row r="263" spans="5:10">
      <c r="E263" s="70"/>
      <c r="F263" s="70"/>
      <c r="G263" s="70"/>
      <c r="H263" s="70"/>
      <c r="I263" s="70"/>
      <c r="J263" s="59"/>
    </row>
    <row r="264" spans="5:10">
      <c r="E264" s="70"/>
      <c r="F264" s="70"/>
      <c r="G264" s="70"/>
      <c r="H264" s="70"/>
      <c r="I264" s="70"/>
      <c r="J264" s="59"/>
    </row>
    <row r="265" spans="5:10">
      <c r="E265" s="70"/>
      <c r="F265" s="70"/>
      <c r="G265" s="70"/>
      <c r="H265" s="70"/>
      <c r="I265" s="70"/>
      <c r="J265" s="59"/>
    </row>
    <row r="266" spans="5:10">
      <c r="E266" s="70"/>
      <c r="F266" s="70"/>
      <c r="G266" s="70"/>
      <c r="H266" s="70"/>
      <c r="I266" s="70"/>
      <c r="J266" s="59"/>
    </row>
    <row r="267" spans="5:10">
      <c r="E267" s="70"/>
      <c r="F267" s="70"/>
      <c r="G267" s="70"/>
      <c r="H267" s="70"/>
      <c r="I267" s="70"/>
      <c r="J267" s="59"/>
    </row>
    <row r="268" spans="5:10">
      <c r="E268" s="70"/>
      <c r="F268" s="70"/>
      <c r="G268" s="70"/>
      <c r="H268" s="70"/>
      <c r="I268" s="70"/>
      <c r="J268" s="59"/>
    </row>
    <row r="269" spans="5:10">
      <c r="E269" s="70"/>
      <c r="F269" s="70"/>
      <c r="G269" s="70"/>
      <c r="H269" s="70"/>
      <c r="I269" s="70"/>
      <c r="J269" s="59"/>
    </row>
    <row r="270" spans="5:10">
      <c r="E270" s="70"/>
      <c r="F270" s="70"/>
      <c r="G270" s="70"/>
      <c r="H270" s="70"/>
      <c r="I270" s="70"/>
      <c r="J270" s="59"/>
    </row>
    <row r="271" spans="5:10">
      <c r="E271" s="70"/>
      <c r="F271" s="70"/>
      <c r="G271" s="70"/>
      <c r="H271" s="70"/>
      <c r="I271" s="70"/>
      <c r="J271" s="59"/>
    </row>
    <row r="272" spans="5:10">
      <c r="E272" s="70"/>
      <c r="F272" s="70"/>
      <c r="G272" s="70"/>
      <c r="H272" s="70"/>
      <c r="I272" s="70"/>
      <c r="J272" s="59"/>
    </row>
    <row r="273" spans="5:10">
      <c r="E273" s="70"/>
      <c r="F273" s="70"/>
      <c r="G273" s="70"/>
      <c r="H273" s="70"/>
      <c r="I273" s="70"/>
      <c r="J273" s="59"/>
    </row>
    <row r="274" spans="5:10">
      <c r="E274" s="70"/>
      <c r="F274" s="70"/>
      <c r="G274" s="70"/>
      <c r="H274" s="70"/>
      <c r="I274" s="70"/>
      <c r="J274" s="59"/>
    </row>
    <row r="275" spans="5:10">
      <c r="E275" s="70"/>
      <c r="F275" s="70"/>
      <c r="G275" s="70"/>
      <c r="H275" s="70"/>
      <c r="I275" s="70"/>
      <c r="J275" s="59"/>
    </row>
    <row r="276" spans="5:10">
      <c r="E276" s="70"/>
      <c r="F276" s="70"/>
      <c r="G276" s="70"/>
      <c r="H276" s="70"/>
      <c r="I276" s="70"/>
      <c r="J276" s="59"/>
    </row>
    <row r="277" spans="5:10">
      <c r="E277" s="70"/>
      <c r="F277" s="70"/>
      <c r="G277" s="70"/>
      <c r="H277" s="70"/>
      <c r="I277" s="70"/>
      <c r="J277" s="59"/>
    </row>
    <row r="278" spans="5:10">
      <c r="E278" s="70"/>
      <c r="F278" s="70"/>
      <c r="G278" s="70"/>
      <c r="H278" s="70"/>
      <c r="I278" s="70"/>
      <c r="J278" s="59"/>
    </row>
    <row r="279" spans="5:10">
      <c r="E279" s="70"/>
      <c r="F279" s="70"/>
      <c r="G279" s="70"/>
      <c r="H279" s="70"/>
      <c r="I279" s="70"/>
      <c r="J279" s="59"/>
    </row>
    <row r="280" spans="5:10">
      <c r="E280" s="70"/>
      <c r="F280" s="70"/>
      <c r="G280" s="70"/>
      <c r="H280" s="70"/>
      <c r="I280" s="70"/>
      <c r="J280" s="59"/>
    </row>
    <row r="281" spans="5:10">
      <c r="E281" s="70"/>
      <c r="F281" s="70"/>
      <c r="G281" s="70"/>
      <c r="H281" s="70"/>
      <c r="I281" s="70"/>
      <c r="J281" s="59"/>
    </row>
    <row r="282" spans="5:10">
      <c r="E282" s="70"/>
      <c r="F282" s="70"/>
      <c r="G282" s="70"/>
      <c r="H282" s="70"/>
      <c r="I282" s="70"/>
      <c r="J282" s="59"/>
    </row>
    <row r="283" spans="5:10">
      <c r="E283" s="70"/>
      <c r="F283" s="70"/>
      <c r="G283" s="70"/>
      <c r="H283" s="70"/>
      <c r="I283" s="70"/>
      <c r="J283" s="59"/>
    </row>
    <row r="284" spans="5:10">
      <c r="E284" s="70"/>
      <c r="F284" s="70"/>
      <c r="G284" s="70"/>
      <c r="H284" s="70"/>
      <c r="I284" s="70"/>
      <c r="J284" s="59"/>
    </row>
    <row r="285" spans="5:10">
      <c r="E285" s="70"/>
      <c r="F285" s="70"/>
      <c r="G285" s="70"/>
      <c r="H285" s="70"/>
      <c r="I285" s="70"/>
      <c r="J285" s="59"/>
    </row>
    <row r="286" spans="5:10">
      <c r="E286" s="70"/>
      <c r="F286" s="70"/>
      <c r="G286" s="70"/>
      <c r="H286" s="70"/>
      <c r="I286" s="70"/>
      <c r="J286" s="59"/>
    </row>
    <row r="287" spans="5:10">
      <c r="E287" s="70"/>
      <c r="F287" s="70"/>
      <c r="G287" s="70"/>
      <c r="H287" s="70"/>
      <c r="I287" s="70"/>
      <c r="J287" s="59"/>
    </row>
    <row r="288" spans="5:10">
      <c r="E288" s="70"/>
      <c r="F288" s="70"/>
      <c r="G288" s="70"/>
      <c r="H288" s="70"/>
      <c r="I288" s="70"/>
      <c r="J288" s="59"/>
    </row>
    <row r="289" spans="5:10">
      <c r="E289" s="70"/>
      <c r="F289" s="70"/>
      <c r="G289" s="70"/>
      <c r="H289" s="70"/>
      <c r="I289" s="70"/>
      <c r="J289" s="59"/>
    </row>
    <row r="290" spans="5:10">
      <c r="E290" s="70"/>
      <c r="F290" s="70"/>
      <c r="G290" s="70"/>
      <c r="H290" s="70"/>
      <c r="I290" s="70"/>
      <c r="J290" s="59"/>
    </row>
    <row r="291" spans="5:10">
      <c r="E291" s="70"/>
      <c r="F291" s="70"/>
      <c r="G291" s="70"/>
      <c r="H291" s="70"/>
      <c r="I291" s="70"/>
      <c r="J291" s="59"/>
    </row>
    <row r="292" spans="5:10">
      <c r="E292" s="70"/>
      <c r="F292" s="70"/>
      <c r="G292" s="70"/>
      <c r="H292" s="70"/>
      <c r="I292" s="70"/>
      <c r="J292" s="59"/>
    </row>
    <row r="293" spans="5:10">
      <c r="E293" s="70"/>
      <c r="F293" s="70"/>
      <c r="G293" s="70"/>
      <c r="H293" s="70"/>
      <c r="I293" s="70"/>
      <c r="J293" s="59"/>
    </row>
    <row r="294" spans="5:10">
      <c r="E294" s="70"/>
      <c r="F294" s="70"/>
      <c r="G294" s="70"/>
      <c r="H294" s="70"/>
      <c r="I294" s="70"/>
      <c r="J294" s="59"/>
    </row>
    <row r="295" spans="5:10">
      <c r="E295" s="70"/>
      <c r="F295" s="70"/>
      <c r="G295" s="70"/>
      <c r="H295" s="70"/>
      <c r="I295" s="70"/>
      <c r="J295" s="59"/>
    </row>
    <row r="296" spans="5:10">
      <c r="E296" s="70"/>
      <c r="F296" s="70"/>
      <c r="G296" s="70"/>
      <c r="H296" s="70"/>
      <c r="I296" s="70"/>
      <c r="J296" s="59"/>
    </row>
    <row r="297" spans="5:10">
      <c r="E297" s="70"/>
      <c r="F297" s="70"/>
      <c r="G297" s="70"/>
      <c r="H297" s="70"/>
      <c r="I297" s="70"/>
      <c r="J297" s="59"/>
    </row>
    <row r="298" spans="5:10">
      <c r="E298" s="70"/>
      <c r="F298" s="70"/>
      <c r="G298" s="70"/>
      <c r="H298" s="70"/>
      <c r="I298" s="70"/>
      <c r="J298" s="59"/>
    </row>
    <row r="299" spans="5:10">
      <c r="E299" s="70"/>
      <c r="F299" s="70"/>
      <c r="G299" s="70"/>
      <c r="H299" s="70"/>
      <c r="I299" s="70"/>
      <c r="J299" s="59"/>
    </row>
    <row r="300" spans="5:10">
      <c r="E300" s="70"/>
      <c r="F300" s="70"/>
      <c r="G300" s="70"/>
      <c r="H300" s="70"/>
      <c r="I300" s="70"/>
      <c r="J300" s="59"/>
    </row>
    <row r="301" spans="5:10">
      <c r="E301" s="70"/>
      <c r="F301" s="70"/>
      <c r="G301" s="70"/>
      <c r="H301" s="70"/>
      <c r="I301" s="70"/>
      <c r="J301" s="59"/>
    </row>
    <row r="302" spans="5:10">
      <c r="E302" s="70"/>
      <c r="F302" s="70"/>
      <c r="G302" s="70"/>
      <c r="H302" s="70"/>
      <c r="I302" s="70"/>
      <c r="J302" s="59"/>
    </row>
    <row r="303" spans="5:10">
      <c r="E303" s="70"/>
      <c r="F303" s="70"/>
      <c r="G303" s="70"/>
      <c r="H303" s="70"/>
      <c r="I303" s="70"/>
      <c r="J303" s="59"/>
    </row>
    <row r="304" spans="5:10">
      <c r="E304" s="70"/>
      <c r="F304" s="70"/>
      <c r="G304" s="70"/>
      <c r="H304" s="70"/>
      <c r="I304" s="70"/>
      <c r="J304" s="59"/>
    </row>
    <row r="305" spans="5:10">
      <c r="E305" s="70"/>
      <c r="F305" s="70"/>
      <c r="G305" s="70"/>
      <c r="H305" s="70"/>
      <c r="I305" s="70"/>
      <c r="J305" s="59"/>
    </row>
    <row r="306" spans="5:10">
      <c r="E306" s="70"/>
      <c r="F306" s="70"/>
      <c r="G306" s="70"/>
      <c r="H306" s="70"/>
      <c r="I306" s="70"/>
      <c r="J306" s="59"/>
    </row>
    <row r="307" spans="5:10">
      <c r="E307" s="70"/>
      <c r="F307" s="70"/>
      <c r="G307" s="70"/>
      <c r="H307" s="70"/>
      <c r="I307" s="70"/>
      <c r="J307" s="59"/>
    </row>
    <row r="308" spans="5:10">
      <c r="E308" s="70"/>
      <c r="F308" s="70"/>
      <c r="G308" s="70"/>
      <c r="H308" s="70"/>
      <c r="I308" s="70"/>
      <c r="J308" s="59"/>
    </row>
    <row r="309" spans="5:10">
      <c r="E309" s="70"/>
      <c r="F309" s="70"/>
      <c r="G309" s="70"/>
      <c r="H309" s="70"/>
      <c r="I309" s="70"/>
      <c r="J309" s="59"/>
    </row>
    <row r="310" spans="5:10">
      <c r="E310" s="70"/>
      <c r="F310" s="70"/>
      <c r="G310" s="70"/>
      <c r="H310" s="70"/>
      <c r="I310" s="70"/>
      <c r="J310" s="59"/>
    </row>
    <row r="311" spans="5:10">
      <c r="E311" s="70"/>
      <c r="F311" s="70"/>
      <c r="G311" s="70"/>
      <c r="H311" s="70"/>
      <c r="I311" s="70"/>
      <c r="J311" s="59"/>
    </row>
    <row r="312" spans="5:10">
      <c r="E312" s="70"/>
      <c r="F312" s="70"/>
      <c r="G312" s="70"/>
      <c r="H312" s="70"/>
      <c r="I312" s="70"/>
      <c r="J312" s="59"/>
    </row>
    <row r="313" spans="5:10">
      <c r="E313" s="70"/>
      <c r="F313" s="70"/>
      <c r="G313" s="70"/>
      <c r="H313" s="70"/>
      <c r="I313" s="70"/>
      <c r="J313" s="59"/>
    </row>
    <row r="314" spans="5:10">
      <c r="E314" s="70"/>
      <c r="F314" s="70"/>
      <c r="G314" s="70"/>
      <c r="H314" s="70"/>
      <c r="I314" s="70"/>
      <c r="J314" s="59"/>
    </row>
    <row r="315" spans="5:10">
      <c r="E315" s="70"/>
      <c r="F315" s="70"/>
      <c r="G315" s="70"/>
      <c r="H315" s="70"/>
      <c r="I315" s="70"/>
      <c r="J315" s="59"/>
    </row>
    <row r="316" spans="5:10">
      <c r="E316" s="70"/>
      <c r="F316" s="70"/>
      <c r="G316" s="70"/>
      <c r="H316" s="70"/>
      <c r="I316" s="70"/>
      <c r="J316" s="59"/>
    </row>
    <row r="317" spans="5:10">
      <c r="E317" s="70"/>
      <c r="F317" s="70"/>
      <c r="G317" s="70"/>
      <c r="H317" s="70"/>
      <c r="I317" s="70"/>
      <c r="J317" s="59"/>
    </row>
    <row r="318" spans="5:10">
      <c r="E318" s="70"/>
      <c r="F318" s="70"/>
      <c r="G318" s="70"/>
      <c r="H318" s="70"/>
      <c r="I318" s="70"/>
      <c r="J318" s="59"/>
    </row>
    <row r="319" spans="5:10">
      <c r="E319" s="70"/>
      <c r="F319" s="70"/>
      <c r="G319" s="70"/>
      <c r="H319" s="70"/>
      <c r="I319" s="70"/>
      <c r="J319" s="59"/>
    </row>
    <row r="320" spans="5:10">
      <c r="E320" s="70"/>
      <c r="F320" s="70"/>
      <c r="G320" s="70"/>
      <c r="H320" s="70"/>
      <c r="I320" s="70"/>
      <c r="J320" s="59"/>
    </row>
    <row r="321" spans="5:10">
      <c r="E321" s="70"/>
      <c r="F321" s="70"/>
      <c r="G321" s="70"/>
      <c r="H321" s="70"/>
      <c r="I321" s="70"/>
      <c r="J321" s="59"/>
    </row>
    <row r="322" spans="5:10">
      <c r="E322" s="70"/>
      <c r="F322" s="70"/>
      <c r="G322" s="70"/>
      <c r="H322" s="70"/>
      <c r="I322" s="70"/>
      <c r="J322" s="59"/>
    </row>
    <row r="323" spans="5:10">
      <c r="E323" s="70"/>
      <c r="F323" s="70"/>
      <c r="G323" s="70"/>
      <c r="H323" s="70"/>
      <c r="I323" s="70"/>
      <c r="J323" s="59"/>
    </row>
    <row r="324" spans="5:10">
      <c r="E324" s="70"/>
      <c r="F324" s="70"/>
      <c r="G324" s="70"/>
      <c r="H324" s="70"/>
      <c r="I324" s="70"/>
      <c r="J324" s="59"/>
    </row>
    <row r="325" spans="5:10">
      <c r="E325" s="70"/>
      <c r="F325" s="70"/>
      <c r="G325" s="70"/>
      <c r="H325" s="70"/>
      <c r="I325" s="70"/>
      <c r="J325" s="59"/>
    </row>
    <row r="326" spans="5:10">
      <c r="E326" s="70"/>
      <c r="F326" s="70"/>
      <c r="G326" s="70"/>
      <c r="H326" s="70"/>
      <c r="I326" s="70"/>
      <c r="J326" s="59"/>
    </row>
    <row r="327" spans="5:10">
      <c r="E327" s="70"/>
      <c r="F327" s="70"/>
      <c r="G327" s="70"/>
      <c r="H327" s="70"/>
      <c r="I327" s="70"/>
      <c r="J327" s="59"/>
    </row>
    <row r="328" spans="5:10">
      <c r="E328" s="70"/>
      <c r="F328" s="70"/>
      <c r="G328" s="70"/>
      <c r="H328" s="70"/>
      <c r="I328" s="70"/>
      <c r="J328" s="59"/>
    </row>
    <row r="329" spans="5:10">
      <c r="E329" s="70"/>
      <c r="F329" s="70"/>
      <c r="G329" s="70"/>
      <c r="H329" s="70"/>
      <c r="I329" s="70"/>
      <c r="J329" s="59"/>
    </row>
    <row r="330" spans="5:10">
      <c r="E330" s="70"/>
      <c r="F330" s="70"/>
      <c r="G330" s="70"/>
      <c r="H330" s="70"/>
      <c r="I330" s="70"/>
      <c r="J330" s="59"/>
    </row>
    <row r="331" spans="5:10">
      <c r="E331" s="70"/>
      <c r="F331" s="70"/>
      <c r="G331" s="70"/>
      <c r="H331" s="70"/>
      <c r="I331" s="70"/>
      <c r="J331" s="59"/>
    </row>
    <row r="332" spans="5:10">
      <c r="E332" s="70"/>
      <c r="F332" s="70"/>
      <c r="G332" s="70"/>
      <c r="H332" s="70"/>
      <c r="I332" s="70"/>
      <c r="J332" s="59"/>
    </row>
    <row r="333" spans="5:10">
      <c r="E333" s="70"/>
      <c r="F333" s="70"/>
      <c r="G333" s="70"/>
      <c r="H333" s="70"/>
      <c r="I333" s="70"/>
      <c r="J333" s="59"/>
    </row>
    <row r="334" spans="5:10">
      <c r="E334" s="70"/>
      <c r="F334" s="70"/>
      <c r="G334" s="70"/>
      <c r="H334" s="70"/>
      <c r="I334" s="70"/>
      <c r="J334" s="59"/>
    </row>
    <row r="335" spans="5:10">
      <c r="E335" s="70"/>
      <c r="F335" s="70"/>
      <c r="G335" s="70"/>
      <c r="H335" s="70"/>
      <c r="I335" s="70"/>
      <c r="J335" s="59"/>
    </row>
    <row r="336" spans="5:10">
      <c r="E336" s="70"/>
      <c r="F336" s="70"/>
      <c r="G336" s="70"/>
      <c r="H336" s="70"/>
      <c r="I336" s="70"/>
      <c r="J336" s="59"/>
    </row>
    <row r="337" spans="5:10">
      <c r="E337" s="70"/>
      <c r="F337" s="70"/>
      <c r="G337" s="70"/>
      <c r="H337" s="70"/>
      <c r="I337" s="70"/>
      <c r="J337" s="59"/>
    </row>
    <row r="338" spans="5:10">
      <c r="E338" s="70"/>
      <c r="F338" s="70"/>
      <c r="G338" s="70"/>
      <c r="H338" s="70"/>
      <c r="I338" s="70"/>
      <c r="J338" s="59"/>
    </row>
    <row r="339" spans="5:10">
      <c r="E339" s="70"/>
      <c r="F339" s="70"/>
      <c r="G339" s="70"/>
      <c r="H339" s="70"/>
      <c r="I339" s="70"/>
      <c r="J339" s="59"/>
    </row>
    <row r="340" spans="5:10">
      <c r="E340" s="70"/>
      <c r="F340" s="70"/>
      <c r="G340" s="70"/>
      <c r="H340" s="70"/>
      <c r="I340" s="70"/>
      <c r="J340" s="59"/>
    </row>
    <row r="341" spans="5:10">
      <c r="E341" s="70"/>
      <c r="F341" s="70"/>
      <c r="G341" s="70"/>
      <c r="H341" s="70"/>
      <c r="I341" s="70"/>
      <c r="J341" s="59"/>
    </row>
    <row r="342" spans="5:10">
      <c r="E342" s="70"/>
      <c r="F342" s="70"/>
      <c r="G342" s="70"/>
      <c r="H342" s="70"/>
      <c r="I342" s="70"/>
      <c r="J342" s="59"/>
    </row>
    <row r="343" spans="5:10">
      <c r="E343" s="70"/>
      <c r="F343" s="70"/>
      <c r="G343" s="70"/>
      <c r="H343" s="70"/>
      <c r="I343" s="70"/>
      <c r="J343" s="59"/>
    </row>
    <row r="344" spans="5:10">
      <c r="E344" s="70"/>
      <c r="F344" s="70"/>
      <c r="G344" s="70"/>
      <c r="H344" s="70"/>
      <c r="I344" s="70"/>
      <c r="J344" s="59"/>
    </row>
    <row r="345" spans="5:10">
      <c r="E345" s="70"/>
      <c r="F345" s="70"/>
      <c r="G345" s="70"/>
      <c r="H345" s="70"/>
      <c r="I345" s="70"/>
      <c r="J345" s="59"/>
    </row>
    <row r="346" spans="5:10">
      <c r="E346" s="70"/>
      <c r="F346" s="70"/>
      <c r="G346" s="70"/>
      <c r="H346" s="70"/>
      <c r="I346" s="70"/>
      <c r="J346" s="59"/>
    </row>
    <row r="347" spans="5:10">
      <c r="E347" s="70"/>
      <c r="F347" s="70"/>
      <c r="G347" s="70"/>
      <c r="H347" s="70"/>
      <c r="I347" s="70"/>
      <c r="J347" s="59"/>
    </row>
    <row r="348" spans="5:10">
      <c r="E348" s="70"/>
      <c r="F348" s="70"/>
      <c r="G348" s="70"/>
      <c r="H348" s="70"/>
      <c r="I348" s="70"/>
      <c r="J348" s="59"/>
    </row>
    <row r="349" spans="5:10">
      <c r="E349" s="70"/>
      <c r="F349" s="70"/>
      <c r="G349" s="70"/>
      <c r="H349" s="70"/>
      <c r="I349" s="70"/>
      <c r="J349" s="59"/>
    </row>
    <row r="350" spans="5:10">
      <c r="E350" s="70"/>
      <c r="F350" s="70"/>
      <c r="G350" s="70"/>
      <c r="H350" s="70"/>
      <c r="I350" s="70"/>
      <c r="J350" s="59"/>
    </row>
    <row r="351" spans="5:10">
      <c r="E351" s="70"/>
      <c r="F351" s="70"/>
      <c r="G351" s="70"/>
      <c r="H351" s="70"/>
      <c r="I351" s="70"/>
      <c r="J351" s="59"/>
    </row>
    <row r="352" spans="5:10">
      <c r="E352" s="70"/>
      <c r="F352" s="70"/>
      <c r="G352" s="70"/>
      <c r="H352" s="70"/>
      <c r="I352" s="70"/>
      <c r="J352" s="59"/>
    </row>
    <row r="353" spans="5:10">
      <c r="E353" s="70"/>
      <c r="F353" s="70"/>
      <c r="G353" s="70"/>
      <c r="H353" s="70"/>
      <c r="I353" s="70"/>
      <c r="J353" s="59"/>
    </row>
    <row r="354" spans="5:10">
      <c r="E354" s="70"/>
      <c r="F354" s="70"/>
      <c r="G354" s="70"/>
      <c r="H354" s="70"/>
      <c r="I354" s="70"/>
      <c r="J354" s="59"/>
    </row>
    <row r="355" spans="5:10">
      <c r="E355" s="70"/>
      <c r="F355" s="70"/>
      <c r="G355" s="70"/>
      <c r="H355" s="70"/>
      <c r="I355" s="70"/>
      <c r="J355" s="59"/>
    </row>
    <row r="356" spans="5:10">
      <c r="E356" s="70"/>
      <c r="F356" s="70"/>
      <c r="G356" s="70"/>
      <c r="H356" s="70"/>
      <c r="I356" s="70"/>
      <c r="J356" s="59"/>
    </row>
    <row r="357" spans="5:10">
      <c r="E357" s="70"/>
      <c r="F357" s="70"/>
      <c r="G357" s="70"/>
      <c r="H357" s="70"/>
      <c r="I357" s="70"/>
      <c r="J357" s="59"/>
    </row>
    <row r="358" spans="5:10">
      <c r="E358" s="70"/>
      <c r="F358" s="70"/>
      <c r="G358" s="70"/>
      <c r="H358" s="70"/>
      <c r="I358" s="70"/>
      <c r="J358" s="59"/>
    </row>
    <row r="359" spans="5:10">
      <c r="E359" s="70"/>
      <c r="F359" s="70"/>
      <c r="G359" s="70"/>
      <c r="H359" s="70"/>
      <c r="I359" s="70"/>
      <c r="J359" s="59"/>
    </row>
    <row r="360" spans="5:10">
      <c r="E360" s="70"/>
      <c r="F360" s="70"/>
      <c r="G360" s="70"/>
      <c r="H360" s="70"/>
      <c r="I360" s="70"/>
      <c r="J360" s="59"/>
    </row>
    <row r="361" spans="5:10">
      <c r="E361" s="70"/>
      <c r="F361" s="70"/>
      <c r="G361" s="70"/>
      <c r="H361" s="70"/>
      <c r="I361" s="70"/>
      <c r="J361" s="59"/>
    </row>
    <row r="362" spans="5:10">
      <c r="E362" s="70"/>
      <c r="F362" s="70"/>
      <c r="G362" s="70"/>
      <c r="H362" s="70"/>
      <c r="I362" s="70"/>
      <c r="J362" s="59"/>
    </row>
    <row r="363" spans="5:10">
      <c r="E363" s="70"/>
      <c r="F363" s="70"/>
      <c r="G363" s="70"/>
      <c r="H363" s="70"/>
      <c r="I363" s="70"/>
      <c r="J363" s="59"/>
    </row>
    <row r="364" spans="5:10">
      <c r="E364" s="70"/>
      <c r="F364" s="70"/>
      <c r="G364" s="70"/>
      <c r="H364" s="70"/>
      <c r="I364" s="70"/>
      <c r="J364" s="59"/>
    </row>
    <row r="365" spans="5:10">
      <c r="E365" s="70"/>
      <c r="F365" s="70"/>
      <c r="G365" s="70"/>
      <c r="H365" s="70"/>
      <c r="I365" s="70"/>
      <c r="J365" s="59"/>
    </row>
    <row r="366" spans="5:10">
      <c r="E366" s="70"/>
      <c r="F366" s="70"/>
      <c r="G366" s="70"/>
      <c r="H366" s="70"/>
      <c r="I366" s="70"/>
      <c r="J366" s="59"/>
    </row>
    <row r="367" spans="5:10">
      <c r="E367" s="70"/>
      <c r="F367" s="70"/>
      <c r="G367" s="70"/>
      <c r="H367" s="70"/>
      <c r="I367" s="70"/>
      <c r="J367" s="59"/>
    </row>
    <row r="368" spans="5:10">
      <c r="E368" s="70"/>
      <c r="F368" s="70"/>
      <c r="G368" s="70"/>
      <c r="H368" s="70"/>
      <c r="I368" s="70"/>
      <c r="J368" s="59"/>
    </row>
    <row r="369" spans="5:10">
      <c r="E369" s="70"/>
      <c r="F369" s="70"/>
      <c r="G369" s="70"/>
      <c r="H369" s="70"/>
      <c r="I369" s="70"/>
      <c r="J369" s="59"/>
    </row>
    <row r="370" spans="5:10">
      <c r="E370" s="70"/>
      <c r="F370" s="70"/>
      <c r="G370" s="70"/>
      <c r="H370" s="70"/>
      <c r="I370" s="70"/>
      <c r="J370" s="59"/>
    </row>
    <row r="371" spans="5:10">
      <c r="E371" s="70"/>
      <c r="F371" s="70"/>
      <c r="G371" s="70"/>
      <c r="H371" s="70"/>
      <c r="I371" s="70"/>
      <c r="J371" s="59"/>
    </row>
    <row r="372" spans="5:10">
      <c r="E372" s="70"/>
      <c r="F372" s="70"/>
      <c r="G372" s="70"/>
      <c r="H372" s="70"/>
      <c r="I372" s="70"/>
      <c r="J372" s="59"/>
    </row>
    <row r="373" spans="5:10">
      <c r="E373" s="70"/>
      <c r="F373" s="70"/>
      <c r="G373" s="70"/>
      <c r="H373" s="70"/>
      <c r="I373" s="70"/>
      <c r="J373" s="59"/>
    </row>
    <row r="374" spans="5:10">
      <c r="E374" s="70"/>
      <c r="F374" s="70"/>
      <c r="G374" s="70"/>
      <c r="H374" s="70"/>
      <c r="I374" s="70"/>
      <c r="J374" s="59"/>
    </row>
    <row r="375" spans="5:10">
      <c r="E375" s="70"/>
      <c r="F375" s="70"/>
      <c r="G375" s="70"/>
      <c r="H375" s="70"/>
      <c r="I375" s="70"/>
      <c r="J375" s="59"/>
    </row>
    <row r="376" spans="5:10">
      <c r="E376" s="70"/>
      <c r="F376" s="70"/>
      <c r="G376" s="70"/>
      <c r="H376" s="70"/>
      <c r="I376" s="70"/>
      <c r="J376" s="59"/>
    </row>
    <row r="377" spans="5:10">
      <c r="E377" s="70"/>
      <c r="F377" s="70"/>
      <c r="G377" s="70"/>
      <c r="H377" s="70"/>
      <c r="I377" s="70"/>
      <c r="J377" s="59"/>
    </row>
    <row r="378" spans="5:10">
      <c r="E378" s="70"/>
      <c r="F378" s="70"/>
      <c r="G378" s="70"/>
      <c r="H378" s="70"/>
      <c r="I378" s="70"/>
      <c r="J378" s="59"/>
    </row>
    <row r="379" spans="5:10">
      <c r="E379" s="70"/>
      <c r="F379" s="70"/>
      <c r="G379" s="70"/>
      <c r="H379" s="70"/>
      <c r="I379" s="70"/>
      <c r="J379" s="59"/>
    </row>
    <row r="380" spans="5:10">
      <c r="E380" s="70"/>
      <c r="F380" s="70"/>
      <c r="G380" s="70"/>
      <c r="H380" s="70"/>
      <c r="I380" s="70"/>
      <c r="J380" s="59"/>
    </row>
    <row r="381" spans="5:10">
      <c r="E381" s="70"/>
      <c r="F381" s="70"/>
      <c r="G381" s="70"/>
      <c r="H381" s="70"/>
      <c r="I381" s="70"/>
      <c r="J381" s="59"/>
    </row>
    <row r="382" spans="5:10">
      <c r="E382" s="70"/>
      <c r="F382" s="70"/>
      <c r="G382" s="70"/>
      <c r="H382" s="70"/>
      <c r="I382" s="70"/>
      <c r="J382" s="59"/>
    </row>
    <row r="383" spans="5:10">
      <c r="E383" s="70"/>
      <c r="F383" s="70"/>
      <c r="G383" s="70"/>
      <c r="H383" s="70"/>
      <c r="I383" s="70"/>
      <c r="J383" s="59"/>
    </row>
    <row r="384" spans="5:10">
      <c r="E384" s="70"/>
      <c r="F384" s="70"/>
      <c r="G384" s="70"/>
      <c r="H384" s="70"/>
      <c r="I384" s="70"/>
      <c r="J384" s="59"/>
    </row>
    <row r="385" spans="5:10">
      <c r="E385" s="70"/>
      <c r="F385" s="70"/>
      <c r="G385" s="70"/>
      <c r="H385" s="70"/>
      <c r="I385" s="70"/>
      <c r="J385" s="59"/>
    </row>
    <row r="386" spans="5:10">
      <c r="E386" s="70"/>
      <c r="F386" s="70"/>
      <c r="G386" s="70"/>
      <c r="H386" s="70"/>
      <c r="I386" s="70"/>
      <c r="J386" s="59"/>
    </row>
    <row r="387" spans="5:10">
      <c r="E387" s="70"/>
      <c r="F387" s="70"/>
      <c r="G387" s="70"/>
      <c r="H387" s="70"/>
      <c r="I387" s="70"/>
      <c r="J387" s="59"/>
    </row>
    <row r="388" spans="5:10">
      <c r="E388" s="70"/>
      <c r="F388" s="70"/>
      <c r="G388" s="70"/>
      <c r="H388" s="70"/>
      <c r="I388" s="70"/>
      <c r="J388" s="59"/>
    </row>
    <row r="389" spans="5:10">
      <c r="E389" s="70"/>
      <c r="F389" s="70"/>
      <c r="G389" s="70"/>
      <c r="H389" s="70"/>
      <c r="I389" s="70"/>
      <c r="J389" s="59"/>
    </row>
    <row r="390" spans="5:10">
      <c r="E390" s="70"/>
      <c r="F390" s="70"/>
      <c r="G390" s="70"/>
      <c r="H390" s="70"/>
      <c r="I390" s="70"/>
      <c r="J390" s="59"/>
    </row>
    <row r="391" spans="5:10">
      <c r="E391" s="70"/>
      <c r="F391" s="70"/>
      <c r="G391" s="70"/>
      <c r="H391" s="70"/>
      <c r="I391" s="70"/>
      <c r="J391" s="59"/>
    </row>
    <row r="392" spans="5:10">
      <c r="E392" s="70"/>
      <c r="F392" s="70"/>
      <c r="G392" s="70"/>
      <c r="H392" s="70"/>
      <c r="I392" s="70"/>
      <c r="J392" s="59"/>
    </row>
    <row r="393" spans="5:10">
      <c r="E393" s="70"/>
      <c r="F393" s="70"/>
      <c r="G393" s="70"/>
      <c r="H393" s="70"/>
      <c r="I393" s="70"/>
      <c r="J393" s="59"/>
    </row>
    <row r="394" spans="5:10">
      <c r="E394" s="70"/>
      <c r="F394" s="70"/>
      <c r="G394" s="70"/>
      <c r="H394" s="70"/>
      <c r="I394" s="70"/>
      <c r="J394" s="59"/>
    </row>
    <row r="395" spans="5:10">
      <c r="E395" s="70"/>
      <c r="F395" s="70"/>
      <c r="G395" s="70"/>
      <c r="H395" s="70"/>
      <c r="I395" s="70"/>
      <c r="J395" s="59"/>
    </row>
    <row r="396" spans="5:10">
      <c r="E396" s="70"/>
      <c r="F396" s="70"/>
      <c r="G396" s="70"/>
      <c r="H396" s="70"/>
      <c r="I396" s="70"/>
      <c r="J396" s="59"/>
    </row>
    <row r="397" spans="5:10">
      <c r="E397" s="70"/>
      <c r="F397" s="70"/>
      <c r="G397" s="70"/>
      <c r="H397" s="70"/>
      <c r="I397" s="70"/>
      <c r="J397" s="59"/>
    </row>
    <row r="398" spans="5:10">
      <c r="E398" s="70"/>
      <c r="F398" s="70"/>
      <c r="G398" s="70"/>
      <c r="H398" s="70"/>
      <c r="I398" s="70"/>
      <c r="J398" s="59"/>
    </row>
    <row r="399" spans="5:10">
      <c r="E399" s="70"/>
      <c r="F399" s="70"/>
      <c r="G399" s="70"/>
      <c r="H399" s="70"/>
      <c r="I399" s="70"/>
      <c r="J399" s="59"/>
    </row>
    <row r="400" spans="5:10">
      <c r="E400" s="70"/>
      <c r="F400" s="70"/>
      <c r="G400" s="70"/>
      <c r="H400" s="70"/>
      <c r="I400" s="70"/>
      <c r="J400" s="59"/>
    </row>
    <row r="401" spans="5:10">
      <c r="E401" s="70"/>
      <c r="F401" s="70"/>
      <c r="G401" s="70"/>
      <c r="H401" s="70"/>
      <c r="I401" s="70"/>
      <c r="J401" s="59"/>
    </row>
    <row r="402" spans="5:10">
      <c r="E402" s="70"/>
      <c r="F402" s="70"/>
      <c r="G402" s="70"/>
      <c r="H402" s="70"/>
      <c r="I402" s="70"/>
      <c r="J402" s="59"/>
    </row>
    <row r="403" spans="5:10">
      <c r="E403" s="70"/>
      <c r="F403" s="70"/>
      <c r="G403" s="70"/>
      <c r="H403" s="70"/>
      <c r="I403" s="70"/>
      <c r="J403" s="59"/>
    </row>
    <row r="404" spans="5:10">
      <c r="E404" s="70"/>
      <c r="F404" s="70"/>
      <c r="G404" s="70"/>
      <c r="H404" s="70"/>
      <c r="I404" s="70"/>
      <c r="J404" s="59"/>
    </row>
    <row r="405" spans="5:10">
      <c r="E405" s="70"/>
      <c r="F405" s="70"/>
      <c r="G405" s="70"/>
      <c r="H405" s="70"/>
      <c r="I405" s="70"/>
      <c r="J405" s="59"/>
    </row>
    <row r="406" spans="5:10">
      <c r="E406" s="70"/>
      <c r="F406" s="70"/>
      <c r="G406" s="70"/>
      <c r="H406" s="70"/>
      <c r="I406" s="70"/>
      <c r="J406" s="59"/>
    </row>
    <row r="407" spans="5:10">
      <c r="E407" s="70"/>
      <c r="F407" s="70"/>
      <c r="G407" s="70"/>
      <c r="H407" s="70"/>
      <c r="I407" s="70"/>
      <c r="J407" s="59"/>
    </row>
    <row r="408" spans="5:10">
      <c r="E408" s="70"/>
      <c r="F408" s="70"/>
      <c r="G408" s="70"/>
      <c r="H408" s="70"/>
      <c r="I408" s="70"/>
      <c r="J408" s="59"/>
    </row>
    <row r="409" spans="5:10">
      <c r="E409" s="70"/>
      <c r="F409" s="70"/>
      <c r="G409" s="70"/>
      <c r="H409" s="70"/>
      <c r="I409" s="70"/>
      <c r="J409" s="59"/>
    </row>
    <row r="410" spans="5:10">
      <c r="E410" s="70"/>
      <c r="F410" s="70"/>
      <c r="G410" s="70"/>
      <c r="H410" s="70"/>
      <c r="I410" s="70"/>
      <c r="J410" s="59"/>
    </row>
    <row r="411" spans="5:10">
      <c r="E411" s="70"/>
      <c r="F411" s="70"/>
      <c r="G411" s="70"/>
      <c r="H411" s="70"/>
      <c r="I411" s="70"/>
      <c r="J411" s="59"/>
    </row>
    <row r="412" spans="5:10">
      <c r="E412" s="70"/>
      <c r="F412" s="70"/>
      <c r="G412" s="70"/>
      <c r="H412" s="70"/>
      <c r="I412" s="70"/>
      <c r="J412" s="59"/>
    </row>
    <row r="413" spans="5:10">
      <c r="E413" s="70"/>
      <c r="F413" s="70"/>
      <c r="G413" s="70"/>
      <c r="H413" s="70"/>
      <c r="I413" s="70"/>
      <c r="J413" s="59"/>
    </row>
    <row r="414" spans="5:10">
      <c r="E414" s="70"/>
      <c r="F414" s="70"/>
      <c r="G414" s="70"/>
      <c r="H414" s="70"/>
      <c r="I414" s="70"/>
      <c r="J414" s="59"/>
    </row>
    <row r="415" spans="5:10">
      <c r="E415" s="70"/>
      <c r="F415" s="70"/>
      <c r="G415" s="70"/>
      <c r="H415" s="70"/>
      <c r="I415" s="70"/>
      <c r="J415" s="59"/>
    </row>
    <row r="416" spans="5:10">
      <c r="E416" s="70"/>
      <c r="F416" s="70"/>
      <c r="G416" s="70"/>
      <c r="H416" s="70"/>
      <c r="I416" s="70"/>
      <c r="J416" s="59"/>
    </row>
    <row r="417" spans="5:10">
      <c r="E417" s="70"/>
      <c r="F417" s="70"/>
      <c r="G417" s="70"/>
      <c r="H417" s="70"/>
      <c r="I417" s="70"/>
      <c r="J417" s="59"/>
    </row>
    <row r="418" spans="5:10">
      <c r="E418" s="70"/>
      <c r="F418" s="70"/>
      <c r="G418" s="70"/>
      <c r="H418" s="70"/>
      <c r="I418" s="70"/>
      <c r="J418" s="59"/>
    </row>
    <row r="419" spans="5:10">
      <c r="E419" s="70"/>
      <c r="F419" s="70"/>
      <c r="G419" s="70"/>
      <c r="H419" s="70"/>
      <c r="I419" s="70"/>
      <c r="J419" s="59"/>
    </row>
    <row r="420" spans="5:10">
      <c r="E420" s="70"/>
      <c r="F420" s="70"/>
      <c r="G420" s="70"/>
      <c r="H420" s="70"/>
      <c r="I420" s="70"/>
      <c r="J420" s="59"/>
    </row>
    <row r="421" spans="5:10">
      <c r="E421" s="70"/>
      <c r="F421" s="70"/>
      <c r="G421" s="70"/>
      <c r="H421" s="70"/>
      <c r="I421" s="70"/>
      <c r="J421" s="59"/>
    </row>
    <row r="422" spans="5:10">
      <c r="E422" s="70"/>
      <c r="F422" s="70"/>
      <c r="G422" s="70"/>
      <c r="H422" s="70"/>
      <c r="I422" s="70"/>
      <c r="J422" s="59"/>
    </row>
    <row r="423" spans="5:10">
      <c r="E423" s="70"/>
      <c r="F423" s="70"/>
      <c r="G423" s="70"/>
      <c r="H423" s="70"/>
      <c r="I423" s="70"/>
      <c r="J423" s="59"/>
    </row>
    <row r="424" spans="5:10">
      <c r="E424" s="70"/>
      <c r="F424" s="70"/>
      <c r="G424" s="70"/>
      <c r="H424" s="70"/>
      <c r="I424" s="70"/>
      <c r="J424" s="59"/>
    </row>
    <row r="425" spans="5:10">
      <c r="E425" s="70"/>
      <c r="F425" s="70"/>
      <c r="G425" s="70"/>
      <c r="H425" s="70"/>
      <c r="I425" s="70"/>
      <c r="J425" s="59"/>
    </row>
    <row r="426" spans="5:10">
      <c r="E426" s="70"/>
      <c r="F426" s="70"/>
      <c r="G426" s="70"/>
      <c r="H426" s="70"/>
      <c r="I426" s="70"/>
      <c r="J426" s="59"/>
    </row>
    <row r="427" spans="5:10">
      <c r="E427" s="70"/>
      <c r="F427" s="70"/>
      <c r="G427" s="70"/>
      <c r="H427" s="70"/>
      <c r="I427" s="70"/>
      <c r="J427" s="59"/>
    </row>
    <row r="428" spans="5:10">
      <c r="E428" s="70"/>
      <c r="F428" s="70"/>
      <c r="G428" s="70"/>
      <c r="H428" s="70"/>
      <c r="I428" s="70"/>
      <c r="J428" s="59"/>
    </row>
    <row r="429" spans="5:10">
      <c r="E429" s="70"/>
      <c r="F429" s="70"/>
      <c r="G429" s="70"/>
      <c r="H429" s="70"/>
      <c r="I429" s="70"/>
      <c r="J429" s="59"/>
    </row>
    <row r="430" spans="5:10">
      <c r="E430" s="70"/>
      <c r="F430" s="70"/>
      <c r="G430" s="70"/>
      <c r="H430" s="70"/>
      <c r="I430" s="70"/>
      <c r="J430" s="59"/>
    </row>
    <row r="431" spans="5:10">
      <c r="E431" s="70"/>
      <c r="F431" s="70"/>
      <c r="G431" s="70"/>
      <c r="H431" s="70"/>
      <c r="I431" s="70"/>
      <c r="J431" s="59"/>
    </row>
    <row r="432" spans="5:10">
      <c r="E432" s="70"/>
      <c r="F432" s="70"/>
      <c r="G432" s="70"/>
      <c r="H432" s="70"/>
      <c r="I432" s="70"/>
      <c r="J432" s="59"/>
    </row>
    <row r="433" spans="5:10">
      <c r="E433" s="70"/>
      <c r="F433" s="70"/>
      <c r="G433" s="70"/>
      <c r="H433" s="70"/>
      <c r="I433" s="70"/>
      <c r="J433" s="59"/>
    </row>
    <row r="434" spans="5:10">
      <c r="E434" s="70"/>
      <c r="F434" s="70"/>
      <c r="G434" s="70"/>
      <c r="H434" s="70"/>
      <c r="I434" s="70"/>
      <c r="J434" s="59"/>
    </row>
    <row r="435" spans="5:10">
      <c r="E435" s="70"/>
      <c r="F435" s="70"/>
      <c r="G435" s="70"/>
      <c r="H435" s="70"/>
      <c r="I435" s="70"/>
      <c r="J435" s="59"/>
    </row>
    <row r="436" spans="5:10">
      <c r="E436" s="70"/>
      <c r="F436" s="70"/>
      <c r="G436" s="70"/>
      <c r="H436" s="70"/>
      <c r="I436" s="70"/>
      <c r="J436" s="59"/>
    </row>
    <row r="437" spans="5:10">
      <c r="E437" s="70"/>
      <c r="F437" s="70"/>
      <c r="G437" s="70"/>
      <c r="H437" s="70"/>
      <c r="I437" s="70"/>
      <c r="J437" s="59"/>
    </row>
    <row r="438" spans="5:10">
      <c r="E438" s="70"/>
      <c r="F438" s="70"/>
      <c r="G438" s="70"/>
      <c r="H438" s="70"/>
      <c r="I438" s="70"/>
      <c r="J438" s="59"/>
    </row>
    <row r="439" spans="5:10">
      <c r="E439" s="70"/>
      <c r="F439" s="70"/>
      <c r="G439" s="70"/>
      <c r="H439" s="70"/>
      <c r="I439" s="70"/>
      <c r="J439" s="59"/>
    </row>
    <row r="440" spans="5:10">
      <c r="E440" s="70"/>
      <c r="F440" s="70"/>
      <c r="G440" s="70"/>
      <c r="H440" s="70"/>
      <c r="I440" s="70"/>
      <c r="J440" s="59"/>
    </row>
    <row r="441" spans="5:10">
      <c r="E441" s="70"/>
      <c r="F441" s="70"/>
      <c r="G441" s="70"/>
      <c r="H441" s="70"/>
      <c r="I441" s="70"/>
      <c r="J441" s="59"/>
    </row>
    <row r="442" spans="5:10">
      <c r="E442" s="70"/>
      <c r="F442" s="70"/>
      <c r="G442" s="70"/>
      <c r="H442" s="70"/>
      <c r="I442" s="70"/>
      <c r="J442" s="59"/>
    </row>
    <row r="443" spans="5:10">
      <c r="E443" s="70"/>
      <c r="F443" s="70"/>
      <c r="G443" s="70"/>
      <c r="H443" s="70"/>
      <c r="I443" s="70"/>
      <c r="J443" s="59"/>
    </row>
    <row r="444" spans="5:10">
      <c r="E444" s="70"/>
      <c r="F444" s="70"/>
      <c r="G444" s="70"/>
      <c r="H444" s="70"/>
      <c r="I444" s="70"/>
      <c r="J444" s="59"/>
    </row>
    <row r="445" spans="5:10">
      <c r="E445" s="70"/>
      <c r="F445" s="70"/>
      <c r="G445" s="70"/>
      <c r="H445" s="70"/>
      <c r="I445" s="70"/>
      <c r="J445" s="59"/>
    </row>
    <row r="446" spans="5:10">
      <c r="E446" s="70"/>
      <c r="F446" s="70"/>
      <c r="G446" s="70"/>
      <c r="H446" s="70"/>
      <c r="I446" s="70"/>
      <c r="J446" s="59"/>
    </row>
    <row r="447" spans="5:10">
      <c r="E447" s="70"/>
      <c r="F447" s="70"/>
      <c r="G447" s="70"/>
      <c r="H447" s="70"/>
      <c r="I447" s="70"/>
      <c r="J447" s="59"/>
    </row>
    <row r="448" spans="5:10">
      <c r="E448" s="70"/>
      <c r="F448" s="70"/>
      <c r="G448" s="70"/>
      <c r="H448" s="70"/>
      <c r="I448" s="70"/>
      <c r="J448" s="59"/>
    </row>
    <row r="449" spans="5:10">
      <c r="E449" s="70"/>
      <c r="F449" s="70"/>
      <c r="G449" s="70"/>
      <c r="H449" s="70"/>
      <c r="I449" s="70"/>
      <c r="J449" s="59"/>
    </row>
    <row r="450" spans="5:10">
      <c r="E450" s="70"/>
      <c r="F450" s="70"/>
      <c r="G450" s="70"/>
      <c r="H450" s="70"/>
      <c r="I450" s="70"/>
      <c r="J450" s="59"/>
    </row>
    <row r="451" spans="5:10">
      <c r="E451" s="70"/>
      <c r="F451" s="70"/>
      <c r="G451" s="70"/>
      <c r="H451" s="70"/>
      <c r="I451" s="70"/>
      <c r="J451" s="59"/>
    </row>
    <row r="452" spans="5:10">
      <c r="E452" s="70"/>
      <c r="F452" s="70"/>
      <c r="G452" s="70"/>
      <c r="H452" s="70"/>
      <c r="I452" s="70"/>
      <c r="J452" s="59"/>
    </row>
    <row r="453" spans="5:10">
      <c r="E453" s="70"/>
      <c r="F453" s="70"/>
      <c r="G453" s="70"/>
      <c r="H453" s="70"/>
      <c r="I453" s="70"/>
      <c r="J453" s="59"/>
    </row>
    <row r="454" spans="5:10">
      <c r="E454" s="70"/>
      <c r="F454" s="70"/>
      <c r="G454" s="70"/>
      <c r="H454" s="70"/>
      <c r="I454" s="70"/>
      <c r="J454" s="59"/>
    </row>
    <row r="455" spans="5:10">
      <c r="E455" s="70"/>
      <c r="F455" s="70"/>
      <c r="G455" s="70"/>
      <c r="H455" s="70"/>
      <c r="I455" s="70"/>
      <c r="J455" s="59"/>
    </row>
    <row r="456" spans="5:10">
      <c r="E456" s="70"/>
      <c r="F456" s="70"/>
      <c r="G456" s="70"/>
      <c r="H456" s="70"/>
      <c r="I456" s="70"/>
      <c r="J456" s="59"/>
    </row>
    <row r="457" spans="5:10">
      <c r="E457" s="70"/>
      <c r="F457" s="70"/>
      <c r="G457" s="70"/>
      <c r="H457" s="70"/>
      <c r="I457" s="70"/>
      <c r="J457" s="59"/>
    </row>
    <row r="458" spans="5:10">
      <c r="E458" s="70"/>
      <c r="F458" s="70"/>
      <c r="G458" s="70"/>
      <c r="H458" s="70"/>
      <c r="I458" s="70"/>
      <c r="J458" s="59"/>
    </row>
    <row r="459" spans="5:10">
      <c r="E459" s="70"/>
      <c r="F459" s="70"/>
      <c r="G459" s="70"/>
      <c r="H459" s="70"/>
      <c r="I459" s="70"/>
      <c r="J459" s="59"/>
    </row>
    <row r="460" spans="5:10">
      <c r="E460" s="70"/>
      <c r="F460" s="70"/>
      <c r="G460" s="70"/>
      <c r="H460" s="70"/>
      <c r="I460" s="70"/>
      <c r="J460" s="59"/>
    </row>
    <row r="461" spans="5:10">
      <c r="E461" s="70"/>
      <c r="F461" s="70"/>
      <c r="G461" s="70"/>
      <c r="H461" s="70"/>
      <c r="I461" s="70"/>
      <c r="J461" s="59"/>
    </row>
    <row r="462" spans="5:10">
      <c r="E462" s="70"/>
      <c r="F462" s="70"/>
      <c r="G462" s="70"/>
      <c r="H462" s="70"/>
      <c r="I462" s="70"/>
      <c r="J462" s="59"/>
    </row>
    <row r="463" spans="5:10">
      <c r="E463" s="70"/>
      <c r="F463" s="70"/>
      <c r="G463" s="70"/>
      <c r="H463" s="70"/>
      <c r="I463" s="70"/>
      <c r="J463" s="59"/>
    </row>
    <row r="464" spans="5:10">
      <c r="E464" s="70"/>
      <c r="F464" s="70"/>
      <c r="G464" s="70"/>
      <c r="H464" s="70"/>
      <c r="I464" s="70"/>
      <c r="J464" s="59"/>
    </row>
    <row r="465" spans="5:10">
      <c r="E465" s="70"/>
      <c r="F465" s="70"/>
      <c r="G465" s="70"/>
      <c r="H465" s="70"/>
      <c r="I465" s="70"/>
      <c r="J465" s="59"/>
    </row>
    <row r="466" spans="5:10">
      <c r="E466" s="70"/>
      <c r="F466" s="70"/>
      <c r="G466" s="70"/>
      <c r="H466" s="70"/>
      <c r="I466" s="70"/>
      <c r="J466" s="59"/>
    </row>
    <row r="467" spans="5:10">
      <c r="E467" s="70"/>
      <c r="F467" s="70"/>
      <c r="G467" s="70"/>
      <c r="H467" s="70"/>
      <c r="I467" s="70"/>
      <c r="J467" s="59"/>
    </row>
    <row r="468" spans="5:10">
      <c r="E468" s="70"/>
      <c r="F468" s="70"/>
      <c r="G468" s="70"/>
      <c r="H468" s="70"/>
      <c r="I468" s="70"/>
      <c r="J468" s="59"/>
    </row>
    <row r="469" spans="5:10">
      <c r="E469" s="70"/>
      <c r="F469" s="70"/>
      <c r="G469" s="70"/>
      <c r="H469" s="70"/>
      <c r="I469" s="70"/>
      <c r="J469" s="59"/>
    </row>
    <row r="470" spans="5:10">
      <c r="E470" s="70"/>
      <c r="F470" s="70"/>
      <c r="G470" s="70"/>
      <c r="H470" s="70"/>
      <c r="I470" s="70"/>
      <c r="J470" s="59"/>
    </row>
    <row r="471" spans="5:10">
      <c r="E471" s="70"/>
      <c r="F471" s="70"/>
      <c r="G471" s="70"/>
      <c r="H471" s="70"/>
      <c r="I471" s="70"/>
      <c r="J471" s="59"/>
    </row>
    <row r="472" spans="5:10">
      <c r="E472" s="70"/>
      <c r="F472" s="70"/>
      <c r="G472" s="70"/>
      <c r="H472" s="70"/>
      <c r="I472" s="70"/>
      <c r="J472" s="59"/>
    </row>
    <row r="473" spans="5:10">
      <c r="E473" s="70"/>
      <c r="F473" s="70"/>
      <c r="G473" s="70"/>
      <c r="H473" s="70"/>
      <c r="I473" s="70"/>
      <c r="J473" s="59"/>
    </row>
    <row r="474" spans="5:10">
      <c r="E474" s="70"/>
      <c r="F474" s="70"/>
      <c r="G474" s="70"/>
      <c r="H474" s="70"/>
      <c r="I474" s="70"/>
      <c r="J474" s="59"/>
    </row>
    <row r="475" spans="5:10">
      <c r="E475" s="70"/>
      <c r="F475" s="70"/>
      <c r="G475" s="70"/>
      <c r="H475" s="70"/>
      <c r="I475" s="70"/>
      <c r="J475" s="59"/>
    </row>
    <row r="476" spans="5:10">
      <c r="E476" s="70"/>
      <c r="F476" s="70"/>
      <c r="G476" s="70"/>
      <c r="H476" s="70"/>
      <c r="I476" s="70"/>
      <c r="J476" s="59"/>
    </row>
    <row r="477" spans="5:10">
      <c r="E477" s="70"/>
      <c r="F477" s="70"/>
      <c r="G477" s="70"/>
      <c r="H477" s="70"/>
      <c r="I477" s="70"/>
      <c r="J477" s="59"/>
    </row>
    <row r="478" spans="5:10">
      <c r="E478" s="70"/>
      <c r="F478" s="70"/>
      <c r="G478" s="70"/>
      <c r="H478" s="70"/>
      <c r="I478" s="70"/>
      <c r="J478" s="59"/>
    </row>
    <row r="479" spans="5:10">
      <c r="E479" s="70"/>
      <c r="F479" s="70"/>
      <c r="G479" s="70"/>
      <c r="H479" s="70"/>
      <c r="I479" s="70"/>
      <c r="J479" s="59"/>
    </row>
    <row r="480" spans="5:10">
      <c r="E480" s="70"/>
      <c r="F480" s="70"/>
      <c r="G480" s="70"/>
      <c r="H480" s="70"/>
      <c r="I480" s="70"/>
      <c r="J480" s="59"/>
    </row>
    <row r="481" spans="5:10">
      <c r="E481" s="70"/>
      <c r="F481" s="70"/>
      <c r="G481" s="70"/>
      <c r="H481" s="70"/>
      <c r="I481" s="70"/>
      <c r="J481" s="59"/>
    </row>
    <row r="482" spans="5:10">
      <c r="E482" s="70"/>
      <c r="F482" s="70"/>
      <c r="G482" s="70"/>
      <c r="H482" s="70"/>
      <c r="I482" s="70"/>
      <c r="J482" s="59"/>
    </row>
    <row r="483" spans="5:10">
      <c r="E483" s="70"/>
      <c r="F483" s="70"/>
      <c r="G483" s="70"/>
      <c r="H483" s="70"/>
      <c r="I483" s="70"/>
      <c r="J483" s="59"/>
    </row>
    <row r="484" spans="5:10">
      <c r="E484" s="70"/>
      <c r="F484" s="70"/>
      <c r="G484" s="70"/>
      <c r="H484" s="70"/>
      <c r="I484" s="70"/>
      <c r="J484" s="59"/>
    </row>
    <row r="485" spans="5:10">
      <c r="E485" s="70"/>
      <c r="F485" s="70"/>
      <c r="G485" s="70"/>
      <c r="H485" s="70"/>
      <c r="I485" s="70"/>
      <c r="J485" s="59"/>
    </row>
    <row r="486" spans="5:10">
      <c r="E486" s="70"/>
      <c r="F486" s="70"/>
      <c r="G486" s="70"/>
      <c r="H486" s="70"/>
      <c r="I486" s="70"/>
      <c r="J486" s="59"/>
    </row>
    <row r="487" spans="5:10">
      <c r="E487" s="70"/>
      <c r="F487" s="70"/>
      <c r="G487" s="70"/>
      <c r="H487" s="70"/>
      <c r="I487" s="70"/>
      <c r="J487" s="59"/>
    </row>
    <row r="488" spans="5:10">
      <c r="E488" s="70"/>
      <c r="F488" s="70"/>
      <c r="G488" s="70"/>
      <c r="H488" s="70"/>
      <c r="I488" s="70"/>
      <c r="J488" s="59"/>
    </row>
    <row r="489" spans="5:10">
      <c r="E489" s="70"/>
      <c r="F489" s="70"/>
      <c r="G489" s="70"/>
      <c r="H489" s="70"/>
      <c r="I489" s="70"/>
      <c r="J489" s="59"/>
    </row>
    <row r="490" spans="5:10">
      <c r="E490" s="70"/>
      <c r="F490" s="70"/>
      <c r="G490" s="70"/>
      <c r="H490" s="70"/>
      <c r="I490" s="70"/>
      <c r="J490" s="59"/>
    </row>
    <row r="491" spans="5:10">
      <c r="E491" s="70"/>
      <c r="F491" s="70"/>
      <c r="G491" s="70"/>
      <c r="H491" s="70"/>
      <c r="I491" s="70"/>
      <c r="J491" s="59"/>
    </row>
    <row r="492" spans="5:10">
      <c r="E492" s="70"/>
      <c r="F492" s="70"/>
      <c r="G492" s="70"/>
      <c r="H492" s="70"/>
      <c r="I492" s="70"/>
      <c r="J492" s="59"/>
    </row>
    <row r="493" spans="5:10">
      <c r="E493" s="70"/>
      <c r="F493" s="70"/>
      <c r="G493" s="70"/>
      <c r="H493" s="70"/>
      <c r="I493" s="70"/>
      <c r="J493" s="59"/>
    </row>
    <row r="494" spans="5:10">
      <c r="E494" s="70"/>
      <c r="F494" s="70"/>
      <c r="G494" s="70"/>
      <c r="H494" s="70"/>
      <c r="I494" s="70"/>
      <c r="J494" s="59"/>
    </row>
    <row r="495" spans="5:10">
      <c r="E495" s="70"/>
      <c r="F495" s="70"/>
      <c r="G495" s="70"/>
      <c r="H495" s="70"/>
      <c r="I495" s="70"/>
      <c r="J495" s="59"/>
    </row>
    <row r="496" spans="5:10">
      <c r="E496" s="70"/>
      <c r="F496" s="70"/>
      <c r="G496" s="70"/>
      <c r="H496" s="70"/>
      <c r="I496" s="70"/>
      <c r="J496" s="59"/>
    </row>
    <row r="497" spans="5:10">
      <c r="E497" s="70"/>
      <c r="F497" s="70"/>
      <c r="G497" s="70"/>
      <c r="H497" s="70"/>
      <c r="I497" s="70"/>
      <c r="J497" s="59"/>
    </row>
    <row r="498" spans="5:10">
      <c r="E498" s="70"/>
      <c r="F498" s="70"/>
      <c r="G498" s="70"/>
      <c r="H498" s="70"/>
      <c r="I498" s="70"/>
      <c r="J498" s="59"/>
    </row>
    <row r="499" spans="5:10">
      <c r="E499" s="70"/>
      <c r="F499" s="70"/>
      <c r="G499" s="70"/>
      <c r="H499" s="70"/>
      <c r="I499" s="70"/>
      <c r="J499" s="59"/>
    </row>
    <row r="500" spans="5:10">
      <c r="E500" s="70"/>
      <c r="F500" s="70"/>
      <c r="G500" s="70"/>
      <c r="H500" s="70"/>
      <c r="I500" s="70"/>
      <c r="J500" s="59"/>
    </row>
    <row r="501" spans="5:10">
      <c r="E501" s="70"/>
      <c r="F501" s="70"/>
      <c r="G501" s="70"/>
      <c r="H501" s="70"/>
      <c r="I501" s="70"/>
      <c r="J501" s="59"/>
    </row>
    <row r="502" spans="5:10">
      <c r="E502" s="70"/>
      <c r="F502" s="70"/>
      <c r="G502" s="70"/>
      <c r="H502" s="70"/>
      <c r="I502" s="70"/>
      <c r="J502" s="59"/>
    </row>
    <row r="503" spans="5:10">
      <c r="E503" s="70"/>
      <c r="F503" s="70"/>
      <c r="G503" s="70"/>
      <c r="H503" s="70"/>
      <c r="I503" s="70"/>
      <c r="J503" s="59"/>
    </row>
    <row r="504" spans="5:10">
      <c r="E504" s="70"/>
      <c r="F504" s="70"/>
      <c r="G504" s="70"/>
      <c r="H504" s="70"/>
      <c r="I504" s="70"/>
      <c r="J504" s="59"/>
    </row>
    <row r="505" spans="5:10">
      <c r="E505" s="70"/>
      <c r="F505" s="70"/>
      <c r="G505" s="70"/>
      <c r="H505" s="70"/>
      <c r="I505" s="70"/>
      <c r="J505" s="59"/>
    </row>
    <row r="506" spans="5:10">
      <c r="E506" s="70"/>
      <c r="F506" s="70"/>
      <c r="G506" s="70"/>
      <c r="H506" s="70"/>
      <c r="I506" s="70"/>
      <c r="J506" s="59"/>
    </row>
    <row r="507" spans="5:10">
      <c r="E507" s="70"/>
      <c r="F507" s="70"/>
      <c r="G507" s="70"/>
      <c r="H507" s="70"/>
      <c r="I507" s="70"/>
      <c r="J507" s="59"/>
    </row>
    <row r="508" spans="5:10">
      <c r="E508" s="70"/>
      <c r="F508" s="70"/>
      <c r="G508" s="70"/>
      <c r="H508" s="70"/>
      <c r="I508" s="70"/>
      <c r="J508" s="59"/>
    </row>
    <row r="509" spans="5:10">
      <c r="E509" s="70"/>
      <c r="F509" s="70"/>
      <c r="G509" s="70"/>
      <c r="H509" s="70"/>
      <c r="I509" s="70"/>
      <c r="J509" s="59"/>
    </row>
    <row r="510" spans="5:10">
      <c r="E510" s="70"/>
      <c r="F510" s="70"/>
      <c r="G510" s="70"/>
      <c r="H510" s="70"/>
      <c r="I510" s="70"/>
      <c r="J510" s="59"/>
    </row>
    <row r="511" spans="5:10">
      <c r="E511" s="70"/>
      <c r="F511" s="70"/>
      <c r="G511" s="70"/>
      <c r="H511" s="70"/>
      <c r="I511" s="70"/>
      <c r="J511" s="59"/>
    </row>
    <row r="512" spans="5:10">
      <c r="E512" s="70"/>
      <c r="F512" s="70"/>
      <c r="G512" s="70"/>
      <c r="H512" s="70"/>
      <c r="I512" s="70"/>
      <c r="J512" s="59"/>
    </row>
    <row r="513" spans="5:10">
      <c r="E513" s="70"/>
      <c r="F513" s="70"/>
      <c r="G513" s="70"/>
      <c r="H513" s="70"/>
      <c r="I513" s="70"/>
      <c r="J513" s="59"/>
    </row>
    <row r="514" spans="5:10">
      <c r="E514" s="70"/>
      <c r="F514" s="70"/>
      <c r="G514" s="70"/>
      <c r="H514" s="70"/>
      <c r="I514" s="70"/>
      <c r="J514" s="59"/>
    </row>
    <row r="515" spans="5:10">
      <c r="E515" s="70"/>
      <c r="F515" s="70"/>
      <c r="G515" s="70"/>
      <c r="H515" s="70"/>
      <c r="I515" s="70"/>
      <c r="J515" s="59"/>
    </row>
    <row r="516" spans="5:10">
      <c r="E516" s="70"/>
      <c r="F516" s="70"/>
      <c r="G516" s="70"/>
      <c r="H516" s="70"/>
      <c r="I516" s="70"/>
      <c r="J516" s="59"/>
    </row>
    <row r="517" spans="5:10">
      <c r="E517" s="70"/>
      <c r="F517" s="70"/>
      <c r="G517" s="70"/>
      <c r="H517" s="70"/>
      <c r="I517" s="70"/>
      <c r="J517" s="59"/>
    </row>
    <row r="518" spans="5:10">
      <c r="E518" s="70"/>
      <c r="F518" s="70"/>
      <c r="G518" s="70"/>
      <c r="H518" s="70"/>
      <c r="I518" s="70"/>
      <c r="J518" s="59"/>
    </row>
    <row r="519" spans="5:10">
      <c r="E519" s="70"/>
      <c r="F519" s="70"/>
      <c r="G519" s="70"/>
      <c r="H519" s="70"/>
      <c r="I519" s="70"/>
      <c r="J519" s="59"/>
    </row>
    <row r="520" spans="5:10">
      <c r="E520" s="70"/>
      <c r="F520" s="70"/>
      <c r="G520" s="70"/>
      <c r="H520" s="70"/>
      <c r="I520" s="70"/>
      <c r="J520" s="59"/>
    </row>
    <row r="521" spans="5:10">
      <c r="E521" s="70"/>
      <c r="F521" s="70"/>
      <c r="G521" s="70"/>
      <c r="H521" s="70"/>
      <c r="I521" s="70"/>
      <c r="J521" s="59"/>
    </row>
    <row r="522" spans="5:10">
      <c r="E522" s="70"/>
      <c r="F522" s="70"/>
      <c r="G522" s="70"/>
      <c r="H522" s="70"/>
      <c r="I522" s="70"/>
      <c r="J522" s="59"/>
    </row>
    <row r="523" spans="5:10">
      <c r="E523" s="70"/>
      <c r="F523" s="70"/>
      <c r="G523" s="70"/>
      <c r="H523" s="70"/>
      <c r="I523" s="70"/>
      <c r="J523" s="59"/>
    </row>
    <row r="524" spans="5:10">
      <c r="E524" s="70"/>
      <c r="F524" s="70"/>
      <c r="G524" s="70"/>
      <c r="H524" s="70"/>
      <c r="I524" s="70"/>
      <c r="J524" s="59"/>
    </row>
    <row r="525" spans="5:10">
      <c r="E525" s="70"/>
      <c r="F525" s="70"/>
      <c r="G525" s="70"/>
      <c r="H525" s="70"/>
      <c r="I525" s="70"/>
      <c r="J525" s="59"/>
    </row>
    <row r="526" spans="5:10">
      <c r="E526" s="70"/>
      <c r="F526" s="70"/>
      <c r="G526" s="70"/>
      <c r="H526" s="70"/>
      <c r="I526" s="70"/>
      <c r="J526" s="59"/>
    </row>
    <row r="527" spans="5:10">
      <c r="E527" s="70"/>
      <c r="F527" s="70"/>
      <c r="G527" s="70"/>
      <c r="H527" s="70"/>
      <c r="I527" s="70"/>
      <c r="J527" s="59"/>
    </row>
    <row r="528" spans="5:10">
      <c r="E528" s="70"/>
      <c r="F528" s="70"/>
      <c r="G528" s="70"/>
      <c r="H528" s="70"/>
      <c r="I528" s="70"/>
      <c r="J528" s="59"/>
    </row>
    <row r="529" spans="5:10">
      <c r="E529" s="70"/>
      <c r="F529" s="70"/>
      <c r="G529" s="70"/>
      <c r="H529" s="70"/>
      <c r="I529" s="70"/>
      <c r="J529" s="59"/>
    </row>
    <row r="530" spans="5:10">
      <c r="E530" s="70"/>
      <c r="F530" s="70"/>
      <c r="G530" s="70"/>
      <c r="H530" s="70"/>
      <c r="I530" s="70"/>
      <c r="J530" s="59"/>
    </row>
    <row r="531" spans="5:10">
      <c r="E531" s="70"/>
      <c r="F531" s="70"/>
      <c r="G531" s="70"/>
      <c r="H531" s="70"/>
      <c r="I531" s="70"/>
      <c r="J531" s="59"/>
    </row>
    <row r="532" spans="5:10">
      <c r="E532" s="70"/>
      <c r="F532" s="70"/>
      <c r="G532" s="70"/>
      <c r="H532" s="70"/>
      <c r="I532" s="70"/>
      <c r="J532" s="59"/>
    </row>
    <row r="533" spans="5:10">
      <c r="E533" s="70"/>
      <c r="F533" s="70"/>
      <c r="G533" s="70"/>
      <c r="H533" s="70"/>
      <c r="I533" s="70"/>
      <c r="J533" s="59"/>
    </row>
    <row r="534" spans="5:10">
      <c r="E534" s="70"/>
      <c r="F534" s="70"/>
      <c r="G534" s="70"/>
      <c r="H534" s="70"/>
      <c r="I534" s="70"/>
      <c r="J534" s="59"/>
    </row>
    <row r="535" spans="5:10">
      <c r="E535" s="70"/>
      <c r="F535" s="70"/>
      <c r="G535" s="70"/>
      <c r="H535" s="70"/>
      <c r="I535" s="70"/>
      <c r="J535" s="59"/>
    </row>
    <row r="536" spans="5:10">
      <c r="E536" s="70"/>
      <c r="F536" s="70"/>
      <c r="G536" s="70"/>
      <c r="H536" s="70"/>
      <c r="I536" s="70"/>
      <c r="J536" s="59"/>
    </row>
    <row r="537" spans="5:10">
      <c r="E537" s="70"/>
      <c r="F537" s="70"/>
      <c r="G537" s="70"/>
      <c r="H537" s="70"/>
      <c r="I537" s="70"/>
      <c r="J537" s="59"/>
    </row>
    <row r="538" spans="5:10">
      <c r="E538" s="70"/>
      <c r="F538" s="70"/>
      <c r="G538" s="70"/>
      <c r="H538" s="70"/>
      <c r="I538" s="70"/>
      <c r="J538" s="59"/>
    </row>
    <row r="539" spans="5:10">
      <c r="E539" s="70"/>
      <c r="F539" s="70"/>
      <c r="G539" s="70"/>
      <c r="H539" s="70"/>
      <c r="I539" s="70"/>
      <c r="J539" s="59"/>
    </row>
    <row r="540" spans="5:10">
      <c r="E540" s="70"/>
      <c r="F540" s="70"/>
      <c r="G540" s="70"/>
      <c r="H540" s="70"/>
      <c r="I540" s="70"/>
      <c r="J540" s="59"/>
    </row>
    <row r="541" spans="5:10">
      <c r="E541" s="70"/>
      <c r="F541" s="70"/>
      <c r="G541" s="70"/>
      <c r="H541" s="70"/>
      <c r="I541" s="70"/>
      <c r="J541" s="59"/>
    </row>
    <row r="542" spans="5:10">
      <c r="E542" s="70"/>
      <c r="F542" s="70"/>
      <c r="G542" s="70"/>
      <c r="H542" s="70"/>
      <c r="I542" s="70"/>
      <c r="J542" s="59"/>
    </row>
    <row r="543" spans="5:10">
      <c r="E543" s="70"/>
      <c r="F543" s="70"/>
      <c r="G543" s="70"/>
      <c r="H543" s="70"/>
      <c r="I543" s="70"/>
      <c r="J543" s="59"/>
    </row>
    <row r="544" spans="5:10">
      <c r="E544" s="70"/>
      <c r="F544" s="70"/>
      <c r="G544" s="70"/>
      <c r="H544" s="70"/>
      <c r="I544" s="70"/>
      <c r="J544" s="59"/>
    </row>
    <row r="545" spans="5:10">
      <c r="E545" s="70"/>
      <c r="F545" s="70"/>
      <c r="G545" s="70"/>
      <c r="H545" s="70"/>
      <c r="I545" s="70"/>
      <c r="J545" s="59"/>
    </row>
    <row r="546" spans="5:10">
      <c r="E546" s="70"/>
      <c r="F546" s="70"/>
      <c r="G546" s="70"/>
      <c r="H546" s="70"/>
      <c r="I546" s="70"/>
      <c r="J546" s="59"/>
    </row>
    <row r="547" spans="5:10">
      <c r="E547" s="70"/>
      <c r="F547" s="70"/>
      <c r="G547" s="70"/>
      <c r="H547" s="70"/>
      <c r="I547" s="70"/>
      <c r="J547" s="59"/>
    </row>
    <row r="548" spans="5:10">
      <c r="E548" s="70"/>
      <c r="F548" s="70"/>
      <c r="G548" s="70"/>
      <c r="H548" s="70"/>
      <c r="I548" s="70"/>
      <c r="J548" s="59"/>
    </row>
    <row r="549" spans="5:10">
      <c r="E549" s="70"/>
      <c r="F549" s="70"/>
      <c r="G549" s="70"/>
      <c r="H549" s="70"/>
      <c r="I549" s="70"/>
      <c r="J549" s="59"/>
    </row>
    <row r="550" spans="5:10">
      <c r="E550" s="70"/>
      <c r="F550" s="70"/>
      <c r="G550" s="70"/>
      <c r="H550" s="70"/>
      <c r="I550" s="70"/>
      <c r="J550" s="59"/>
    </row>
    <row r="551" spans="5:10">
      <c r="E551" s="70"/>
      <c r="F551" s="70"/>
      <c r="G551" s="70"/>
      <c r="H551" s="70"/>
      <c r="I551" s="70"/>
      <c r="J551" s="59"/>
    </row>
    <row r="552" spans="5:10">
      <c r="E552" s="70"/>
      <c r="F552" s="70"/>
      <c r="G552" s="70"/>
      <c r="H552" s="70"/>
      <c r="I552" s="70"/>
      <c r="J552" s="59"/>
    </row>
    <row r="553" spans="5:10">
      <c r="E553" s="70"/>
      <c r="F553" s="70"/>
      <c r="G553" s="70"/>
      <c r="H553" s="70"/>
      <c r="I553" s="70"/>
      <c r="J553" s="59"/>
    </row>
    <row r="554" spans="5:10">
      <c r="E554" s="70"/>
      <c r="F554" s="70"/>
      <c r="G554" s="70"/>
      <c r="H554" s="70"/>
      <c r="I554" s="70"/>
      <c r="J554" s="59"/>
    </row>
    <row r="555" spans="5:10">
      <c r="E555" s="70"/>
      <c r="F555" s="70"/>
      <c r="G555" s="70"/>
      <c r="H555" s="70"/>
      <c r="I555" s="70"/>
      <c r="J555" s="59"/>
    </row>
    <row r="556" spans="5:10">
      <c r="E556" s="70"/>
      <c r="F556" s="70"/>
      <c r="G556" s="70"/>
      <c r="H556" s="70"/>
      <c r="I556" s="70"/>
      <c r="J556" s="59"/>
    </row>
    <row r="557" spans="5:10">
      <c r="E557" s="70"/>
      <c r="F557" s="70"/>
      <c r="G557" s="70"/>
      <c r="H557" s="70"/>
      <c r="I557" s="70"/>
      <c r="J557" s="59"/>
    </row>
    <row r="558" spans="5:10">
      <c r="E558" s="70"/>
      <c r="F558" s="70"/>
      <c r="G558" s="70"/>
      <c r="H558" s="70"/>
      <c r="I558" s="70"/>
      <c r="J558" s="59"/>
    </row>
    <row r="559" spans="5:10">
      <c r="E559" s="70"/>
      <c r="F559" s="70"/>
      <c r="G559" s="70"/>
      <c r="H559" s="70"/>
      <c r="I559" s="70"/>
      <c r="J559" s="59"/>
    </row>
    <row r="560" spans="5:10">
      <c r="E560" s="70"/>
      <c r="F560" s="70"/>
      <c r="G560" s="70"/>
      <c r="H560" s="70"/>
      <c r="I560" s="70"/>
      <c r="J560" s="59"/>
    </row>
    <row r="561" spans="5:10">
      <c r="E561" s="70"/>
      <c r="F561" s="70"/>
      <c r="G561" s="70"/>
      <c r="H561" s="70"/>
      <c r="I561" s="70"/>
      <c r="J561" s="59"/>
    </row>
    <row r="562" spans="5:10">
      <c r="E562" s="70"/>
      <c r="F562" s="70"/>
      <c r="G562" s="70"/>
      <c r="H562" s="70"/>
      <c r="I562" s="70"/>
      <c r="J562" s="59"/>
    </row>
    <row r="563" spans="5:10">
      <c r="E563" s="70"/>
      <c r="F563" s="70"/>
      <c r="G563" s="70"/>
      <c r="H563" s="70"/>
      <c r="I563" s="70"/>
      <c r="J563" s="59"/>
    </row>
    <row r="564" spans="5:10">
      <c r="E564" s="70"/>
      <c r="F564" s="70"/>
      <c r="G564" s="70"/>
      <c r="H564" s="70"/>
      <c r="I564" s="70"/>
      <c r="J564" s="59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118" customWidth="1"/>
    <col min="2" max="2" width="14.42578125" style="118" customWidth="1"/>
    <col min="3" max="3" width="38.28515625" style="142" customWidth="1"/>
    <col min="4" max="4" width="4.5703125" style="118" customWidth="1"/>
    <col min="5" max="5" width="10.5703125" style="118" customWidth="1"/>
    <col min="6" max="6" width="9.85546875" style="118" customWidth="1"/>
    <col min="7" max="7" width="12.7109375" style="118" customWidth="1"/>
    <col min="8" max="16384" width="9.140625" style="118"/>
  </cols>
  <sheetData>
    <row r="1" spans="1:7" ht="16.5" thickBot="1">
      <c r="A1" s="247" t="s">
        <v>34</v>
      </c>
      <c r="B1" s="247"/>
      <c r="C1" s="248"/>
      <c r="D1" s="247"/>
      <c r="E1" s="247"/>
      <c r="F1" s="247"/>
      <c r="G1" s="247"/>
    </row>
    <row r="2" spans="1:7" ht="13.5" thickTop="1">
      <c r="A2" s="119" t="s">
        <v>35</v>
      </c>
      <c r="B2" s="120"/>
      <c r="C2" s="249"/>
      <c r="D2" s="249"/>
      <c r="E2" s="249"/>
      <c r="F2" s="249"/>
      <c r="G2" s="250"/>
    </row>
    <row r="3" spans="1:7">
      <c r="A3" s="121" t="s">
        <v>36</v>
      </c>
      <c r="B3" s="122"/>
      <c r="C3" s="251"/>
      <c r="D3" s="251"/>
      <c r="E3" s="251"/>
      <c r="F3" s="251"/>
      <c r="G3" s="252"/>
    </row>
    <row r="4" spans="1:7" ht="13.5" thickBot="1">
      <c r="A4" s="123" t="s">
        <v>37</v>
      </c>
      <c r="B4" s="124"/>
      <c r="C4" s="253"/>
      <c r="D4" s="253"/>
      <c r="E4" s="253"/>
      <c r="F4" s="253"/>
      <c r="G4" s="254"/>
    </row>
    <row r="5" spans="1:7" ht="14.25" thickTop="1" thickBot="1">
      <c r="B5" s="125"/>
      <c r="C5" s="126"/>
      <c r="D5" s="127"/>
    </row>
    <row r="6" spans="1:7" ht="13.5" thickBot="1">
      <c r="A6" s="128" t="s">
        <v>38</v>
      </c>
      <c r="B6" s="129" t="s">
        <v>39</v>
      </c>
      <c r="C6" s="130" t="s">
        <v>40</v>
      </c>
      <c r="D6" s="131" t="s">
        <v>41</v>
      </c>
      <c r="E6" s="132" t="s">
        <v>42</v>
      </c>
      <c r="F6" s="133" t="s">
        <v>43</v>
      </c>
      <c r="G6" s="134" t="s">
        <v>44</v>
      </c>
    </row>
    <row r="7" spans="1:7" ht="14.25" thickTop="1" thickBot="1">
      <c r="A7" s="135"/>
      <c r="B7" s="136"/>
      <c r="C7" s="137"/>
      <c r="D7" s="138"/>
      <c r="E7" s="139"/>
      <c r="F7" s="140"/>
      <c r="G7" s="14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602"/>
  <sheetViews>
    <sheetView showGridLines="0" tabSelected="1" topLeftCell="A575" workbookViewId="0">
      <selection activeCell="B594" sqref="B594"/>
    </sheetView>
  </sheetViews>
  <sheetFormatPr defaultRowHeight="12.75" outlineLevelRow="1"/>
  <cols>
    <col min="1" max="1" width="4.28515625" customWidth="1"/>
    <col min="2" max="2" width="14.42578125" style="175" customWidth="1"/>
    <col min="3" max="3" width="38.28515625" style="175" customWidth="1"/>
    <col min="4" max="4" width="4.5703125" customWidth="1"/>
    <col min="5" max="5" width="10.5703125" style="213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42578125" customWidth="1"/>
  </cols>
  <sheetData>
    <row r="1" spans="1:60" ht="16.5" thickBot="1">
      <c r="A1" s="247" t="s">
        <v>714</v>
      </c>
      <c r="B1" s="247"/>
      <c r="C1" s="248"/>
      <c r="D1" s="247"/>
      <c r="E1" s="247"/>
      <c r="F1" s="247"/>
      <c r="G1" s="247"/>
      <c r="H1" s="118"/>
      <c r="I1" s="118"/>
      <c r="J1" s="118"/>
    </row>
    <row r="2" spans="1:60" ht="13.5" thickTop="1">
      <c r="A2" s="119" t="s">
        <v>35</v>
      </c>
      <c r="B2" s="120"/>
      <c r="C2" s="257" t="s">
        <v>45</v>
      </c>
      <c r="D2" s="249"/>
      <c r="E2" s="249"/>
      <c r="F2" s="249"/>
      <c r="G2" s="250"/>
      <c r="H2" s="118"/>
      <c r="I2" s="118"/>
      <c r="J2" s="118"/>
    </row>
    <row r="3" spans="1:60">
      <c r="A3" s="121" t="s">
        <v>36</v>
      </c>
      <c r="B3" s="122"/>
      <c r="C3" s="258" t="s">
        <v>46</v>
      </c>
      <c r="D3" s="251"/>
      <c r="E3" s="251"/>
      <c r="F3" s="251"/>
      <c r="G3" s="252"/>
      <c r="H3" s="118"/>
      <c r="I3" s="118"/>
      <c r="J3" s="118"/>
    </row>
    <row r="4" spans="1:60" ht="13.5" thickBot="1">
      <c r="A4" s="172" t="s">
        <v>37</v>
      </c>
      <c r="B4" s="173"/>
      <c r="C4" s="259" t="s">
        <v>47</v>
      </c>
      <c r="D4" s="260"/>
      <c r="E4" s="260"/>
      <c r="F4" s="260"/>
      <c r="G4" s="261"/>
      <c r="H4" s="118"/>
      <c r="I4" s="118"/>
      <c r="J4" s="118"/>
    </row>
    <row r="5" spans="1:60" ht="14.25" thickTop="1" thickBot="1">
      <c r="A5" s="118"/>
      <c r="B5" s="125"/>
      <c r="C5" s="126"/>
      <c r="D5" s="127"/>
      <c r="E5" s="206"/>
      <c r="F5" s="118"/>
      <c r="G5" s="118"/>
      <c r="H5" s="118"/>
      <c r="I5" s="118"/>
      <c r="J5" s="118"/>
    </row>
    <row r="6" spans="1:60" ht="14.25" thickTop="1" thickBot="1">
      <c r="A6" s="182" t="s">
        <v>38</v>
      </c>
      <c r="B6" s="183" t="s">
        <v>39</v>
      </c>
      <c r="C6" s="178" t="s">
        <v>40</v>
      </c>
      <c r="D6" s="179" t="s">
        <v>41</v>
      </c>
      <c r="E6" s="207" t="s">
        <v>42</v>
      </c>
      <c r="F6" s="180" t="s">
        <v>43</v>
      </c>
      <c r="G6" s="181" t="s">
        <v>44</v>
      </c>
      <c r="H6" s="118"/>
      <c r="I6" s="118"/>
      <c r="J6" s="118"/>
    </row>
    <row r="7" spans="1:60">
      <c r="A7" s="194" t="s">
        <v>104</v>
      </c>
      <c r="B7" s="195" t="s">
        <v>54</v>
      </c>
      <c r="C7" s="196" t="s">
        <v>55</v>
      </c>
      <c r="D7" s="174"/>
      <c r="E7" s="208"/>
      <c r="F7" s="262">
        <f>SUM(G8:G27)</f>
        <v>0</v>
      </c>
      <c r="G7" s="263"/>
      <c r="H7" s="118"/>
      <c r="I7" s="118"/>
      <c r="J7" s="118"/>
    </row>
    <row r="8" spans="1:60" ht="22.5" outlineLevel="1">
      <c r="A8" s="191">
        <v>1</v>
      </c>
      <c r="B8" s="185" t="s">
        <v>105</v>
      </c>
      <c r="C8" s="202" t="s">
        <v>106</v>
      </c>
      <c r="D8" s="187" t="s">
        <v>107</v>
      </c>
      <c r="E8" s="209">
        <v>28</v>
      </c>
      <c r="F8" s="190"/>
      <c r="G8" s="193">
        <f>E8*F8</f>
        <v>0</v>
      </c>
      <c r="H8" s="176"/>
      <c r="I8" s="176"/>
      <c r="J8" s="176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</row>
    <row r="9" spans="1:60" outlineLevel="1">
      <c r="A9" s="191"/>
      <c r="B9" s="185"/>
      <c r="C9" s="203" t="s">
        <v>108</v>
      </c>
      <c r="D9" s="188"/>
      <c r="E9" s="210">
        <v>28</v>
      </c>
      <c r="F9" s="190"/>
      <c r="G9" s="193"/>
      <c r="H9" s="176"/>
      <c r="I9" s="176"/>
      <c r="J9" s="176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</row>
    <row r="10" spans="1:60" ht="22.5" outlineLevel="1">
      <c r="A10" s="191">
        <v>2</v>
      </c>
      <c r="B10" s="185" t="s">
        <v>109</v>
      </c>
      <c r="C10" s="202" t="s">
        <v>110</v>
      </c>
      <c r="D10" s="187" t="s">
        <v>107</v>
      </c>
      <c r="E10" s="209">
        <v>10</v>
      </c>
      <c r="F10" s="190"/>
      <c r="G10" s="193">
        <f>E10*F10</f>
        <v>0</v>
      </c>
      <c r="H10" s="176"/>
      <c r="I10" s="176"/>
      <c r="J10" s="176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</row>
    <row r="11" spans="1:60" outlineLevel="1">
      <c r="A11" s="191"/>
      <c r="B11" s="185"/>
      <c r="C11" s="203" t="s">
        <v>111</v>
      </c>
      <c r="D11" s="188"/>
      <c r="E11" s="210">
        <v>10</v>
      </c>
      <c r="F11" s="190"/>
      <c r="G11" s="193"/>
      <c r="H11" s="176"/>
      <c r="I11" s="176"/>
      <c r="J11" s="176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</row>
    <row r="12" spans="1:60" ht="22.5" outlineLevel="1">
      <c r="A12" s="191">
        <v>3</v>
      </c>
      <c r="B12" s="185" t="s">
        <v>112</v>
      </c>
      <c r="C12" s="202" t="s">
        <v>113</v>
      </c>
      <c r="D12" s="187" t="s">
        <v>114</v>
      </c>
      <c r="E12" s="209">
        <v>1.204</v>
      </c>
      <c r="F12" s="190"/>
      <c r="G12" s="193">
        <f>E12*F12</f>
        <v>0</v>
      </c>
      <c r="H12" s="176"/>
      <c r="I12" s="176"/>
      <c r="J12" s="176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</row>
    <row r="13" spans="1:60" outlineLevel="1">
      <c r="A13" s="191"/>
      <c r="B13" s="185"/>
      <c r="C13" s="203" t="s">
        <v>115</v>
      </c>
      <c r="D13" s="188"/>
      <c r="E13" s="210"/>
      <c r="F13" s="190"/>
      <c r="G13" s="193"/>
      <c r="H13" s="176"/>
      <c r="I13" s="176"/>
      <c r="J13" s="176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</row>
    <row r="14" spans="1:60" outlineLevel="1">
      <c r="A14" s="191"/>
      <c r="B14" s="185"/>
      <c r="C14" s="203" t="s">
        <v>116</v>
      </c>
      <c r="D14" s="188"/>
      <c r="E14" s="210">
        <v>1.204</v>
      </c>
      <c r="F14" s="190"/>
      <c r="G14" s="193"/>
      <c r="H14" s="176"/>
      <c r="I14" s="176"/>
      <c r="J14" s="176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</row>
    <row r="15" spans="1:60" ht="22.5" outlineLevel="1">
      <c r="A15" s="191">
        <v>4</v>
      </c>
      <c r="B15" s="185" t="s">
        <v>117</v>
      </c>
      <c r="C15" s="202" t="s">
        <v>118</v>
      </c>
      <c r="D15" s="187" t="s">
        <v>119</v>
      </c>
      <c r="E15" s="209">
        <v>8.3159999999999998E-2</v>
      </c>
      <c r="F15" s="190"/>
      <c r="G15" s="193">
        <f>E15*F15</f>
        <v>0</v>
      </c>
      <c r="H15" s="176"/>
      <c r="I15" s="176"/>
      <c r="J15" s="176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</row>
    <row r="16" spans="1:60" outlineLevel="1">
      <c r="A16" s="191"/>
      <c r="B16" s="185"/>
      <c r="C16" s="203" t="s">
        <v>115</v>
      </c>
      <c r="D16" s="188"/>
      <c r="E16" s="210"/>
      <c r="F16" s="190"/>
      <c r="G16" s="193"/>
      <c r="H16" s="176"/>
      <c r="I16" s="176"/>
      <c r="J16" s="176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</row>
    <row r="17" spans="1:60" outlineLevel="1">
      <c r="A17" s="191"/>
      <c r="B17" s="185"/>
      <c r="C17" s="203" t="s">
        <v>120</v>
      </c>
      <c r="D17" s="188"/>
      <c r="E17" s="210">
        <v>1.84E-2</v>
      </c>
      <c r="F17" s="190"/>
      <c r="G17" s="193"/>
      <c r="H17" s="176"/>
      <c r="I17" s="176"/>
      <c r="J17" s="176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</row>
    <row r="18" spans="1:60" outlineLevel="1">
      <c r="A18" s="191"/>
      <c r="B18" s="185"/>
      <c r="C18" s="203" t="s">
        <v>121</v>
      </c>
      <c r="D18" s="188"/>
      <c r="E18" s="210">
        <v>6.4799999999999996E-2</v>
      </c>
      <c r="F18" s="190"/>
      <c r="G18" s="193"/>
      <c r="H18" s="176"/>
      <c r="I18" s="176"/>
      <c r="J18" s="176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</row>
    <row r="19" spans="1:60" outlineLevel="1">
      <c r="A19" s="191">
        <v>5</v>
      </c>
      <c r="B19" s="185" t="s">
        <v>122</v>
      </c>
      <c r="C19" s="202" t="s">
        <v>123</v>
      </c>
      <c r="D19" s="187" t="s">
        <v>124</v>
      </c>
      <c r="E19" s="209">
        <v>0.96</v>
      </c>
      <c r="F19" s="190"/>
      <c r="G19" s="193">
        <f>E19*F19</f>
        <v>0</v>
      </c>
      <c r="H19" s="176"/>
      <c r="I19" s="176"/>
      <c r="J19" s="176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</row>
    <row r="20" spans="1:60" outlineLevel="1">
      <c r="A20" s="191"/>
      <c r="B20" s="185"/>
      <c r="C20" s="203" t="s">
        <v>115</v>
      </c>
      <c r="D20" s="188"/>
      <c r="E20" s="210"/>
      <c r="F20" s="190"/>
      <c r="G20" s="193"/>
      <c r="H20" s="176"/>
      <c r="I20" s="176"/>
      <c r="J20" s="176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</row>
    <row r="21" spans="1:60" outlineLevel="1">
      <c r="A21" s="191"/>
      <c r="B21" s="185"/>
      <c r="C21" s="203" t="s">
        <v>125</v>
      </c>
      <c r="D21" s="188"/>
      <c r="E21" s="210">
        <v>0.96</v>
      </c>
      <c r="F21" s="190"/>
      <c r="G21" s="193"/>
      <c r="H21" s="176"/>
      <c r="I21" s="176"/>
      <c r="J21" s="176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</row>
    <row r="22" spans="1:60" outlineLevel="1">
      <c r="A22" s="191">
        <v>6</v>
      </c>
      <c r="B22" s="185" t="s">
        <v>126</v>
      </c>
      <c r="C22" s="202" t="s">
        <v>127</v>
      </c>
      <c r="D22" s="187" t="s">
        <v>124</v>
      </c>
      <c r="E22" s="209">
        <v>2.0649999999999999</v>
      </c>
      <c r="F22" s="190"/>
      <c r="G22" s="193">
        <f>E22*F22</f>
        <v>0</v>
      </c>
      <c r="H22" s="176"/>
      <c r="I22" s="176"/>
      <c r="J22" s="176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</row>
    <row r="23" spans="1:60" outlineLevel="1">
      <c r="A23" s="191"/>
      <c r="B23" s="185"/>
      <c r="C23" s="203" t="s">
        <v>128</v>
      </c>
      <c r="D23" s="188"/>
      <c r="E23" s="210"/>
      <c r="F23" s="190"/>
      <c r="G23" s="193"/>
      <c r="H23" s="176"/>
      <c r="I23" s="176"/>
      <c r="J23" s="176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</row>
    <row r="24" spans="1:60" outlineLevel="1">
      <c r="A24" s="191"/>
      <c r="B24" s="185"/>
      <c r="C24" s="203" t="s">
        <v>129</v>
      </c>
      <c r="D24" s="188"/>
      <c r="E24" s="210">
        <v>2.0649999999999999</v>
      </c>
      <c r="F24" s="190"/>
      <c r="G24" s="193"/>
      <c r="H24" s="176"/>
      <c r="I24" s="176"/>
      <c r="J24" s="176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</row>
    <row r="25" spans="1:60" outlineLevel="1">
      <c r="A25" s="191">
        <v>7</v>
      </c>
      <c r="B25" s="185" t="s">
        <v>130</v>
      </c>
      <c r="C25" s="202" t="s">
        <v>131</v>
      </c>
      <c r="D25" s="187" t="s">
        <v>124</v>
      </c>
      <c r="E25" s="209">
        <v>20.773900000000001</v>
      </c>
      <c r="F25" s="190"/>
      <c r="G25" s="193">
        <f>E25*F25</f>
        <v>0</v>
      </c>
      <c r="H25" s="176"/>
      <c r="I25" s="176"/>
      <c r="J25" s="176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</row>
    <row r="26" spans="1:60" outlineLevel="1">
      <c r="A26" s="191"/>
      <c r="B26" s="185"/>
      <c r="C26" s="203" t="s">
        <v>115</v>
      </c>
      <c r="D26" s="188"/>
      <c r="E26" s="210"/>
      <c r="F26" s="190"/>
      <c r="G26" s="193"/>
      <c r="H26" s="176"/>
      <c r="I26" s="176"/>
      <c r="J26" s="176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</row>
    <row r="27" spans="1:60" outlineLevel="1">
      <c r="A27" s="191"/>
      <c r="B27" s="185"/>
      <c r="C27" s="203" t="s">
        <v>132</v>
      </c>
      <c r="D27" s="188"/>
      <c r="E27" s="210">
        <v>20.773900000000001</v>
      </c>
      <c r="F27" s="190"/>
      <c r="G27" s="193"/>
      <c r="H27" s="176"/>
      <c r="I27" s="176"/>
      <c r="J27" s="176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</row>
    <row r="28" spans="1:60">
      <c r="A28" s="192" t="s">
        <v>104</v>
      </c>
      <c r="B28" s="186" t="s">
        <v>56</v>
      </c>
      <c r="C28" s="204" t="s">
        <v>57</v>
      </c>
      <c r="D28" s="189"/>
      <c r="E28" s="211"/>
      <c r="F28" s="255">
        <f>SUM(G29:G62)</f>
        <v>0</v>
      </c>
      <c r="G28" s="256"/>
      <c r="H28" s="118"/>
      <c r="I28" s="118"/>
      <c r="J28" s="118"/>
    </row>
    <row r="29" spans="1:60" ht="22.5" outlineLevel="1">
      <c r="A29" s="191">
        <v>8</v>
      </c>
      <c r="B29" s="185" t="s">
        <v>133</v>
      </c>
      <c r="C29" s="202" t="s">
        <v>134</v>
      </c>
      <c r="D29" s="187" t="s">
        <v>124</v>
      </c>
      <c r="E29" s="209">
        <v>5.782</v>
      </c>
      <c r="F29" s="190"/>
      <c r="G29" s="193">
        <f>E29*F29</f>
        <v>0</v>
      </c>
      <c r="H29" s="176"/>
      <c r="I29" s="176"/>
      <c r="J29" s="176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</row>
    <row r="30" spans="1:60" ht="22.5" outlineLevel="1">
      <c r="A30" s="191"/>
      <c r="B30" s="185"/>
      <c r="C30" s="264" t="s">
        <v>135</v>
      </c>
      <c r="D30" s="265"/>
      <c r="E30" s="266"/>
      <c r="F30" s="267"/>
      <c r="G30" s="268"/>
      <c r="H30" s="176"/>
      <c r="I30" s="176"/>
      <c r="J30" s="176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84" t="str">
        <f>C30</f>
        <v>Izolaci u všech SDK příček tvoří desky z minerální vaty.Podrobný popis viz technická zpráva.Platí pro všechny SDK příčky.</v>
      </c>
      <c r="BB30" s="177"/>
      <c r="BC30" s="177"/>
      <c r="BD30" s="177"/>
      <c r="BE30" s="177"/>
      <c r="BF30" s="177"/>
      <c r="BG30" s="177"/>
      <c r="BH30" s="177"/>
    </row>
    <row r="31" spans="1:60" outlineLevel="1">
      <c r="A31" s="191"/>
      <c r="B31" s="185"/>
      <c r="C31" s="203" t="s">
        <v>115</v>
      </c>
      <c r="D31" s="188"/>
      <c r="E31" s="210"/>
      <c r="F31" s="190"/>
      <c r="G31" s="193"/>
      <c r="H31" s="176"/>
      <c r="I31" s="176"/>
      <c r="J31" s="176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</row>
    <row r="32" spans="1:60" outlineLevel="1">
      <c r="A32" s="191"/>
      <c r="B32" s="185"/>
      <c r="C32" s="203" t="s">
        <v>136</v>
      </c>
      <c r="D32" s="188"/>
      <c r="E32" s="210">
        <v>5.782</v>
      </c>
      <c r="F32" s="190"/>
      <c r="G32" s="193"/>
      <c r="H32" s="176"/>
      <c r="I32" s="176"/>
      <c r="J32" s="176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</row>
    <row r="33" spans="1:60" ht="22.5" outlineLevel="1">
      <c r="A33" s="191">
        <v>9</v>
      </c>
      <c r="B33" s="185" t="s">
        <v>137</v>
      </c>
      <c r="C33" s="202" t="s">
        <v>138</v>
      </c>
      <c r="D33" s="187" t="s">
        <v>124</v>
      </c>
      <c r="E33" s="209">
        <v>10.738</v>
      </c>
      <c r="F33" s="190"/>
      <c r="G33" s="193">
        <f>E33*F33</f>
        <v>0</v>
      </c>
      <c r="H33" s="176"/>
      <c r="I33" s="176"/>
      <c r="J33" s="176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</row>
    <row r="34" spans="1:60" outlineLevel="1">
      <c r="A34" s="191"/>
      <c r="B34" s="185"/>
      <c r="C34" s="203" t="s">
        <v>115</v>
      </c>
      <c r="D34" s="188"/>
      <c r="E34" s="210"/>
      <c r="F34" s="190"/>
      <c r="G34" s="193"/>
      <c r="H34" s="176"/>
      <c r="I34" s="176"/>
      <c r="J34" s="176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</row>
    <row r="35" spans="1:60" outlineLevel="1">
      <c r="A35" s="191"/>
      <c r="B35" s="185"/>
      <c r="C35" s="203" t="s">
        <v>139</v>
      </c>
      <c r="D35" s="188"/>
      <c r="E35" s="210">
        <v>10.738</v>
      </c>
      <c r="F35" s="190"/>
      <c r="G35" s="193"/>
      <c r="H35" s="176"/>
      <c r="I35" s="176"/>
      <c r="J35" s="176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</row>
    <row r="36" spans="1:60" ht="22.5" outlineLevel="1">
      <c r="A36" s="191">
        <v>10</v>
      </c>
      <c r="B36" s="185" t="s">
        <v>140</v>
      </c>
      <c r="C36" s="202" t="s">
        <v>141</v>
      </c>
      <c r="D36" s="187" t="s">
        <v>124</v>
      </c>
      <c r="E36" s="209">
        <v>78.533000000000001</v>
      </c>
      <c r="F36" s="190"/>
      <c r="G36" s="193">
        <f>E36*F36</f>
        <v>0</v>
      </c>
      <c r="H36" s="176"/>
      <c r="I36" s="176"/>
      <c r="J36" s="176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</row>
    <row r="37" spans="1:60" outlineLevel="1">
      <c r="A37" s="191"/>
      <c r="B37" s="185"/>
      <c r="C37" s="203" t="s">
        <v>115</v>
      </c>
      <c r="D37" s="188"/>
      <c r="E37" s="210"/>
      <c r="F37" s="190"/>
      <c r="G37" s="193"/>
      <c r="H37" s="176"/>
      <c r="I37" s="176"/>
      <c r="J37" s="176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</row>
    <row r="38" spans="1:60" outlineLevel="1">
      <c r="A38" s="191"/>
      <c r="B38" s="185"/>
      <c r="C38" s="203" t="s">
        <v>142</v>
      </c>
      <c r="D38" s="188"/>
      <c r="E38" s="210">
        <v>75.822000000000003</v>
      </c>
      <c r="F38" s="190"/>
      <c r="G38" s="193"/>
      <c r="H38" s="176"/>
      <c r="I38" s="176"/>
      <c r="J38" s="176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</row>
    <row r="39" spans="1:60" outlineLevel="1">
      <c r="A39" s="191"/>
      <c r="B39" s="185"/>
      <c r="C39" s="203" t="s">
        <v>143</v>
      </c>
      <c r="D39" s="188"/>
      <c r="E39" s="210">
        <v>2.7109999999999999</v>
      </c>
      <c r="F39" s="190"/>
      <c r="G39" s="193"/>
      <c r="H39" s="176"/>
      <c r="I39" s="176"/>
      <c r="J39" s="176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</row>
    <row r="40" spans="1:60" ht="22.5" outlineLevel="1">
      <c r="A40" s="191">
        <v>11</v>
      </c>
      <c r="B40" s="185" t="s">
        <v>144</v>
      </c>
      <c r="C40" s="202" t="s">
        <v>145</v>
      </c>
      <c r="D40" s="187" t="s">
        <v>107</v>
      </c>
      <c r="E40" s="209">
        <v>3</v>
      </c>
      <c r="F40" s="190"/>
      <c r="G40" s="193">
        <f>E40*F40</f>
        <v>0</v>
      </c>
      <c r="H40" s="176"/>
      <c r="I40" s="176"/>
      <c r="J40" s="176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</row>
    <row r="41" spans="1:60" outlineLevel="1">
      <c r="A41" s="191"/>
      <c r="B41" s="185"/>
      <c r="C41" s="203" t="s">
        <v>146</v>
      </c>
      <c r="D41" s="188"/>
      <c r="E41" s="210">
        <v>3</v>
      </c>
      <c r="F41" s="190"/>
      <c r="G41" s="193"/>
      <c r="H41" s="176"/>
      <c r="I41" s="176"/>
      <c r="J41" s="176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</row>
    <row r="42" spans="1:60" ht="22.5" outlineLevel="1">
      <c r="A42" s="191">
        <v>12</v>
      </c>
      <c r="B42" s="185" t="s">
        <v>147</v>
      </c>
      <c r="C42" s="202" t="s">
        <v>148</v>
      </c>
      <c r="D42" s="187" t="s">
        <v>124</v>
      </c>
      <c r="E42" s="209">
        <v>2</v>
      </c>
      <c r="F42" s="190"/>
      <c r="G42" s="193">
        <f>E42*F42</f>
        <v>0</v>
      </c>
      <c r="H42" s="176"/>
      <c r="I42" s="176"/>
      <c r="J42" s="176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</row>
    <row r="43" spans="1:60" outlineLevel="1">
      <c r="A43" s="191"/>
      <c r="B43" s="185"/>
      <c r="C43" s="203" t="s">
        <v>149</v>
      </c>
      <c r="D43" s="188"/>
      <c r="E43" s="210">
        <v>2</v>
      </c>
      <c r="F43" s="190"/>
      <c r="G43" s="193"/>
      <c r="H43" s="176"/>
      <c r="I43" s="176"/>
      <c r="J43" s="176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</row>
    <row r="44" spans="1:60" ht="22.5" outlineLevel="1">
      <c r="A44" s="191">
        <v>13</v>
      </c>
      <c r="B44" s="185" t="s">
        <v>150</v>
      </c>
      <c r="C44" s="202" t="s">
        <v>151</v>
      </c>
      <c r="D44" s="187" t="s">
        <v>124</v>
      </c>
      <c r="E44" s="209">
        <v>5</v>
      </c>
      <c r="F44" s="190"/>
      <c r="G44" s="193">
        <f>E44*F44</f>
        <v>0</v>
      </c>
      <c r="H44" s="176"/>
      <c r="I44" s="176"/>
      <c r="J44" s="176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</row>
    <row r="45" spans="1:60" outlineLevel="1">
      <c r="A45" s="191"/>
      <c r="B45" s="185"/>
      <c r="C45" s="203" t="s">
        <v>152</v>
      </c>
      <c r="D45" s="188"/>
      <c r="E45" s="210">
        <v>5</v>
      </c>
      <c r="F45" s="190"/>
      <c r="G45" s="193"/>
      <c r="H45" s="176"/>
      <c r="I45" s="176"/>
      <c r="J45" s="176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</row>
    <row r="46" spans="1:60" ht="22.5" outlineLevel="1">
      <c r="A46" s="191">
        <v>14</v>
      </c>
      <c r="B46" s="185" t="s">
        <v>153</v>
      </c>
      <c r="C46" s="202" t="s">
        <v>154</v>
      </c>
      <c r="D46" s="187" t="s">
        <v>124</v>
      </c>
      <c r="E46" s="209">
        <v>13.18</v>
      </c>
      <c r="F46" s="190"/>
      <c r="G46" s="193">
        <f>E46*F46</f>
        <v>0</v>
      </c>
      <c r="H46" s="176"/>
      <c r="I46" s="176"/>
      <c r="J46" s="176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</row>
    <row r="47" spans="1:60" outlineLevel="1">
      <c r="A47" s="191"/>
      <c r="B47" s="185"/>
      <c r="C47" s="203" t="s">
        <v>115</v>
      </c>
      <c r="D47" s="188"/>
      <c r="E47" s="210"/>
      <c r="F47" s="190"/>
      <c r="G47" s="193"/>
      <c r="H47" s="176"/>
      <c r="I47" s="176"/>
      <c r="J47" s="176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</row>
    <row r="48" spans="1:60" outlineLevel="1">
      <c r="A48" s="191"/>
      <c r="B48" s="185"/>
      <c r="C48" s="203" t="s">
        <v>155</v>
      </c>
      <c r="D48" s="188"/>
      <c r="E48" s="210">
        <v>13.18</v>
      </c>
      <c r="F48" s="190"/>
      <c r="G48" s="193"/>
      <c r="H48" s="176"/>
      <c r="I48" s="176"/>
      <c r="J48" s="176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</row>
    <row r="49" spans="1:60" outlineLevel="1">
      <c r="A49" s="191">
        <v>15</v>
      </c>
      <c r="B49" s="185" t="s">
        <v>156</v>
      </c>
      <c r="C49" s="202" t="s">
        <v>157</v>
      </c>
      <c r="D49" s="187" t="s">
        <v>107</v>
      </c>
      <c r="E49" s="209">
        <v>5</v>
      </c>
      <c r="F49" s="190"/>
      <c r="G49" s="193">
        <f>E49*F49</f>
        <v>0</v>
      </c>
      <c r="H49" s="176"/>
      <c r="I49" s="176"/>
      <c r="J49" s="176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</row>
    <row r="50" spans="1:60" outlineLevel="1">
      <c r="A50" s="191"/>
      <c r="B50" s="185"/>
      <c r="C50" s="203" t="s">
        <v>158</v>
      </c>
      <c r="D50" s="188"/>
      <c r="E50" s="210">
        <v>4</v>
      </c>
      <c r="F50" s="190"/>
      <c r="G50" s="193"/>
      <c r="H50" s="176"/>
      <c r="I50" s="176"/>
      <c r="J50" s="176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</row>
    <row r="51" spans="1:60" outlineLevel="1">
      <c r="A51" s="191"/>
      <c r="B51" s="185"/>
      <c r="C51" s="203" t="s">
        <v>159</v>
      </c>
      <c r="D51" s="188"/>
      <c r="E51" s="210">
        <v>1</v>
      </c>
      <c r="F51" s="190"/>
      <c r="G51" s="193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</row>
    <row r="52" spans="1:60" ht="22.5" outlineLevel="1">
      <c r="A52" s="191">
        <v>16</v>
      </c>
      <c r="B52" s="185" t="s">
        <v>160</v>
      </c>
      <c r="C52" s="202" t="s">
        <v>161</v>
      </c>
      <c r="D52" s="187" t="s">
        <v>124</v>
      </c>
      <c r="E52" s="209">
        <v>13.18</v>
      </c>
      <c r="F52" s="190"/>
      <c r="G52" s="193">
        <f>E52*F52</f>
        <v>0</v>
      </c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</row>
    <row r="53" spans="1:60" outlineLevel="1">
      <c r="A53" s="191">
        <v>17</v>
      </c>
      <c r="B53" s="185" t="s">
        <v>162</v>
      </c>
      <c r="C53" s="202" t="s">
        <v>163</v>
      </c>
      <c r="D53" s="187" t="s">
        <v>124</v>
      </c>
      <c r="E53" s="209">
        <v>13.18</v>
      </c>
      <c r="F53" s="190"/>
      <c r="G53" s="193">
        <f>E53*F53</f>
        <v>0</v>
      </c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</row>
    <row r="54" spans="1:60" outlineLevel="1">
      <c r="A54" s="191"/>
      <c r="B54" s="185"/>
      <c r="C54" s="203" t="s">
        <v>115</v>
      </c>
      <c r="D54" s="188"/>
      <c r="E54" s="210"/>
      <c r="F54" s="190"/>
      <c r="G54" s="193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</row>
    <row r="55" spans="1:60" outlineLevel="1">
      <c r="A55" s="191"/>
      <c r="B55" s="185"/>
      <c r="C55" s="203" t="s">
        <v>155</v>
      </c>
      <c r="D55" s="188"/>
      <c r="E55" s="210">
        <v>13.18</v>
      </c>
      <c r="F55" s="190"/>
      <c r="G55" s="193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</row>
    <row r="56" spans="1:60" ht="22.5" outlineLevel="1">
      <c r="A56" s="191">
        <v>18</v>
      </c>
      <c r="B56" s="185" t="s">
        <v>164</v>
      </c>
      <c r="C56" s="202" t="s">
        <v>165</v>
      </c>
      <c r="D56" s="187" t="s">
        <v>107</v>
      </c>
      <c r="E56" s="209">
        <v>4</v>
      </c>
      <c r="F56" s="190"/>
      <c r="G56" s="193">
        <f>E56*F56</f>
        <v>0</v>
      </c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</row>
    <row r="57" spans="1:60" ht="22.5" outlineLevel="1">
      <c r="A57" s="191">
        <v>19</v>
      </c>
      <c r="B57" s="185" t="s">
        <v>716</v>
      </c>
      <c r="C57" s="202" t="s">
        <v>167</v>
      </c>
      <c r="D57" s="187" t="s">
        <v>107</v>
      </c>
      <c r="E57" s="209">
        <v>4</v>
      </c>
      <c r="F57" s="190"/>
      <c r="G57" s="193">
        <f>E57*F57</f>
        <v>0</v>
      </c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</row>
    <row r="58" spans="1:60" outlineLevel="1">
      <c r="A58" s="191"/>
      <c r="B58" s="185"/>
      <c r="C58" s="264" t="s">
        <v>168</v>
      </c>
      <c r="D58" s="265"/>
      <c r="E58" s="266"/>
      <c r="F58" s="267"/>
      <c r="G58" s="268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84" t="str">
        <f>C58</f>
        <v>včetně možné výměny profilů.</v>
      </c>
      <c r="BB58" s="177"/>
      <c r="BC58" s="177"/>
      <c r="BD58" s="177"/>
      <c r="BE58" s="177"/>
      <c r="BF58" s="177"/>
      <c r="BG58" s="177"/>
      <c r="BH58" s="177"/>
    </row>
    <row r="59" spans="1:60" outlineLevel="1">
      <c r="A59" s="191"/>
      <c r="B59" s="185"/>
      <c r="C59" s="203" t="s">
        <v>169</v>
      </c>
      <c r="D59" s="188"/>
      <c r="E59" s="210">
        <v>4</v>
      </c>
      <c r="F59" s="190"/>
      <c r="G59" s="193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</row>
    <row r="60" spans="1:60" ht="22.5" outlineLevel="1">
      <c r="A60" s="191">
        <v>20</v>
      </c>
      <c r="B60" s="185" t="s">
        <v>717</v>
      </c>
      <c r="C60" s="202" t="s">
        <v>171</v>
      </c>
      <c r="D60" s="187" t="s">
        <v>107</v>
      </c>
      <c r="E60" s="209">
        <v>4</v>
      </c>
      <c r="F60" s="190"/>
      <c r="G60" s="193">
        <f>E60*F60</f>
        <v>0</v>
      </c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</row>
    <row r="61" spans="1:60" outlineLevel="1">
      <c r="A61" s="191"/>
      <c r="B61" s="185"/>
      <c r="C61" s="264" t="s">
        <v>715</v>
      </c>
      <c r="D61" s="265"/>
      <c r="E61" s="266"/>
      <c r="F61" s="267"/>
      <c r="G61" s="268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84" t="str">
        <f>C61</f>
        <v>oboustranně 2 x 12,5 mm desky  + 40  mm mineral.izolace</v>
      </c>
      <c r="BB61" s="177"/>
      <c r="BC61" s="177"/>
      <c r="BD61" s="177"/>
      <c r="BE61" s="177"/>
      <c r="BF61" s="177"/>
      <c r="BG61" s="177"/>
      <c r="BH61" s="177"/>
    </row>
    <row r="62" spans="1:60" outlineLevel="1">
      <c r="A62" s="191"/>
      <c r="B62" s="185"/>
      <c r="C62" s="203" t="s">
        <v>169</v>
      </c>
      <c r="D62" s="188"/>
      <c r="E62" s="210">
        <v>4</v>
      </c>
      <c r="F62" s="190"/>
      <c r="G62" s="193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</row>
    <row r="63" spans="1:60">
      <c r="A63" s="192" t="s">
        <v>104</v>
      </c>
      <c r="B63" s="186" t="s">
        <v>58</v>
      </c>
      <c r="C63" s="204" t="s">
        <v>59</v>
      </c>
      <c r="D63" s="189"/>
      <c r="E63" s="211"/>
      <c r="F63" s="255">
        <f>SUM(G64:G68)</f>
        <v>0</v>
      </c>
      <c r="G63" s="256"/>
    </row>
    <row r="64" spans="1:60" ht="22.5" outlineLevel="1">
      <c r="A64" s="191">
        <v>21</v>
      </c>
      <c r="B64" s="185" t="s">
        <v>172</v>
      </c>
      <c r="C64" s="202" t="s">
        <v>173</v>
      </c>
      <c r="D64" s="187" t="s">
        <v>107</v>
      </c>
      <c r="E64" s="209">
        <v>30</v>
      </c>
      <c r="F64" s="190"/>
      <c r="G64" s="193">
        <f>E64*F64</f>
        <v>0</v>
      </c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</row>
    <row r="65" spans="1:60" outlineLevel="1">
      <c r="A65" s="191"/>
      <c r="B65" s="185"/>
      <c r="C65" s="203" t="s">
        <v>174</v>
      </c>
      <c r="D65" s="188"/>
      <c r="E65" s="210"/>
      <c r="F65" s="190"/>
      <c r="G65" s="193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</row>
    <row r="66" spans="1:60" outlineLevel="1">
      <c r="A66" s="191"/>
      <c r="B66" s="185"/>
      <c r="C66" s="203" t="s">
        <v>175</v>
      </c>
      <c r="D66" s="188"/>
      <c r="E66" s="210">
        <v>4</v>
      </c>
      <c r="F66" s="190"/>
      <c r="G66" s="193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</row>
    <row r="67" spans="1:60" outlineLevel="1">
      <c r="A67" s="191"/>
      <c r="B67" s="185"/>
      <c r="C67" s="203" t="s">
        <v>176</v>
      </c>
      <c r="D67" s="188"/>
      <c r="E67" s="210">
        <v>19</v>
      </c>
      <c r="F67" s="190"/>
      <c r="G67" s="193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</row>
    <row r="68" spans="1:60" outlineLevel="1">
      <c r="A68" s="191"/>
      <c r="B68" s="185"/>
      <c r="C68" s="203" t="s">
        <v>177</v>
      </c>
      <c r="D68" s="188"/>
      <c r="E68" s="210">
        <v>7</v>
      </c>
      <c r="F68" s="190"/>
      <c r="G68" s="193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</row>
    <row r="69" spans="1:60">
      <c r="A69" s="192" t="s">
        <v>104</v>
      </c>
      <c r="B69" s="186" t="s">
        <v>60</v>
      </c>
      <c r="C69" s="204" t="s">
        <v>61</v>
      </c>
      <c r="D69" s="189"/>
      <c r="E69" s="211"/>
      <c r="F69" s="255">
        <f>SUM(G70:G133)</f>
        <v>0</v>
      </c>
      <c r="G69" s="256"/>
    </row>
    <row r="70" spans="1:60" ht="22.5" outlineLevel="1">
      <c r="A70" s="191">
        <v>22</v>
      </c>
      <c r="B70" s="185" t="s">
        <v>178</v>
      </c>
      <c r="C70" s="202" t="s">
        <v>179</v>
      </c>
      <c r="D70" s="187" t="s">
        <v>107</v>
      </c>
      <c r="E70" s="209">
        <v>10</v>
      </c>
      <c r="F70" s="190"/>
      <c r="G70" s="193">
        <f>E70*F70</f>
        <v>0</v>
      </c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</row>
    <row r="71" spans="1:60" outlineLevel="1">
      <c r="A71" s="191"/>
      <c r="B71" s="185"/>
      <c r="C71" s="203" t="s">
        <v>180</v>
      </c>
      <c r="D71" s="188"/>
      <c r="E71" s="210">
        <v>10</v>
      </c>
      <c r="F71" s="190"/>
      <c r="G71" s="193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</row>
    <row r="72" spans="1:60" outlineLevel="1">
      <c r="A72" s="191">
        <v>23</v>
      </c>
      <c r="B72" s="185" t="s">
        <v>181</v>
      </c>
      <c r="C72" s="202" t="s">
        <v>182</v>
      </c>
      <c r="D72" s="187" t="s">
        <v>124</v>
      </c>
      <c r="E72" s="209">
        <v>339.5</v>
      </c>
      <c r="F72" s="190"/>
      <c r="G72" s="193">
        <f>E72*F72</f>
        <v>0</v>
      </c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</row>
    <row r="73" spans="1:60" outlineLevel="1">
      <c r="A73" s="191"/>
      <c r="B73" s="185"/>
      <c r="C73" s="264" t="s">
        <v>183</v>
      </c>
      <c r="D73" s="265"/>
      <c r="E73" s="266"/>
      <c r="F73" s="267"/>
      <c r="G73" s="268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84" t="str">
        <f>C73</f>
        <v>Včetně pomocného pracovního lešení o výšce podlahy do 1900 mm a pro zatížení do 1,5 kPa.</v>
      </c>
      <c r="BB73" s="177"/>
      <c r="BC73" s="177"/>
      <c r="BD73" s="177"/>
      <c r="BE73" s="177"/>
      <c r="BF73" s="177"/>
      <c r="BG73" s="177"/>
      <c r="BH73" s="177"/>
    </row>
    <row r="74" spans="1:60" outlineLevel="1">
      <c r="A74" s="191"/>
      <c r="B74" s="185"/>
      <c r="C74" s="203" t="s">
        <v>115</v>
      </c>
      <c r="D74" s="188"/>
      <c r="E74" s="210"/>
      <c r="F74" s="190"/>
      <c r="G74" s="193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</row>
    <row r="75" spans="1:60" outlineLevel="1">
      <c r="A75" s="191"/>
      <c r="B75" s="185"/>
      <c r="C75" s="203" t="s">
        <v>184</v>
      </c>
      <c r="D75" s="188"/>
      <c r="E75" s="210">
        <v>99.32</v>
      </c>
      <c r="F75" s="190"/>
      <c r="G75" s="193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</row>
    <row r="76" spans="1:60" outlineLevel="1">
      <c r="A76" s="191"/>
      <c r="B76" s="185"/>
      <c r="C76" s="203" t="s">
        <v>185</v>
      </c>
      <c r="D76" s="188"/>
      <c r="E76" s="210">
        <v>21.58</v>
      </c>
      <c r="F76" s="190"/>
      <c r="G76" s="193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</row>
    <row r="77" spans="1:60" outlineLevel="1">
      <c r="A77" s="191"/>
      <c r="B77" s="185"/>
      <c r="C77" s="203" t="s">
        <v>186</v>
      </c>
      <c r="D77" s="188"/>
      <c r="E77" s="210">
        <v>3.9</v>
      </c>
      <c r="F77" s="190"/>
      <c r="G77" s="193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</row>
    <row r="78" spans="1:60" outlineLevel="1">
      <c r="A78" s="191"/>
      <c r="B78" s="185"/>
      <c r="C78" s="203" t="s">
        <v>187</v>
      </c>
      <c r="D78" s="188"/>
      <c r="E78" s="210">
        <v>37.765000000000001</v>
      </c>
      <c r="F78" s="190"/>
      <c r="G78" s="193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</row>
    <row r="79" spans="1:60" outlineLevel="1">
      <c r="A79" s="191"/>
      <c r="B79" s="185"/>
      <c r="C79" s="203" t="s">
        <v>188</v>
      </c>
      <c r="D79" s="188"/>
      <c r="E79" s="210">
        <v>58.104999999999997</v>
      </c>
      <c r="F79" s="190"/>
      <c r="G79" s="193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</row>
    <row r="80" spans="1:60" outlineLevel="1">
      <c r="A80" s="191"/>
      <c r="B80" s="185"/>
      <c r="C80" s="203" t="s">
        <v>189</v>
      </c>
      <c r="D80" s="188"/>
      <c r="E80" s="210">
        <v>31.05</v>
      </c>
      <c r="F80" s="190"/>
      <c r="G80" s="193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</row>
    <row r="81" spans="1:60" outlineLevel="1">
      <c r="A81" s="191"/>
      <c r="B81" s="185"/>
      <c r="C81" s="203" t="s">
        <v>190</v>
      </c>
      <c r="D81" s="188"/>
      <c r="E81" s="210">
        <v>87.78</v>
      </c>
      <c r="F81" s="190"/>
      <c r="G81" s="193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</row>
    <row r="82" spans="1:60" ht="22.5" outlineLevel="1">
      <c r="A82" s="191">
        <v>24</v>
      </c>
      <c r="B82" s="185" t="s">
        <v>191</v>
      </c>
      <c r="C82" s="202" t="s">
        <v>192</v>
      </c>
      <c r="D82" s="187" t="s">
        <v>124</v>
      </c>
      <c r="E82" s="209">
        <v>16.5</v>
      </c>
      <c r="F82" s="190"/>
      <c r="G82" s="193">
        <f>E82*F82</f>
        <v>0</v>
      </c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</row>
    <row r="83" spans="1:60" outlineLevel="1">
      <c r="A83" s="191"/>
      <c r="B83" s="185"/>
      <c r="C83" s="203" t="s">
        <v>193</v>
      </c>
      <c r="D83" s="188"/>
      <c r="E83" s="210"/>
      <c r="F83" s="190"/>
      <c r="G83" s="193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</row>
    <row r="84" spans="1:60" outlineLevel="1">
      <c r="A84" s="191"/>
      <c r="B84" s="185"/>
      <c r="C84" s="203" t="s">
        <v>194</v>
      </c>
      <c r="D84" s="188"/>
      <c r="E84" s="210">
        <v>16.5</v>
      </c>
      <c r="F84" s="190"/>
      <c r="G84" s="193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</row>
    <row r="85" spans="1:60" ht="22.5" outlineLevel="1">
      <c r="A85" s="191">
        <v>25</v>
      </c>
      <c r="B85" s="185" t="s">
        <v>195</v>
      </c>
      <c r="C85" s="202" t="s">
        <v>196</v>
      </c>
      <c r="D85" s="187" t="s">
        <v>124</v>
      </c>
      <c r="E85" s="209">
        <v>90.4</v>
      </c>
      <c r="F85" s="190"/>
      <c r="G85" s="193">
        <f>E85*F85</f>
        <v>0</v>
      </c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</row>
    <row r="86" spans="1:60" outlineLevel="1">
      <c r="A86" s="191"/>
      <c r="B86" s="185"/>
      <c r="C86" s="203" t="s">
        <v>197</v>
      </c>
      <c r="D86" s="188"/>
      <c r="E86" s="210">
        <v>21.6</v>
      </c>
      <c r="F86" s="190"/>
      <c r="G86" s="193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</row>
    <row r="87" spans="1:60" outlineLevel="1">
      <c r="A87" s="191"/>
      <c r="B87" s="185"/>
      <c r="C87" s="203" t="s">
        <v>198</v>
      </c>
      <c r="D87" s="188"/>
      <c r="E87" s="210">
        <v>68.8</v>
      </c>
      <c r="F87" s="190"/>
      <c r="G87" s="193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</row>
    <row r="88" spans="1:60" ht="22.5" outlineLevel="1">
      <c r="A88" s="191">
        <v>26</v>
      </c>
      <c r="B88" s="185" t="s">
        <v>199</v>
      </c>
      <c r="C88" s="202" t="s">
        <v>200</v>
      </c>
      <c r="D88" s="187" t="s">
        <v>124</v>
      </c>
      <c r="E88" s="209">
        <v>55</v>
      </c>
      <c r="F88" s="190"/>
      <c r="G88" s="193">
        <f>E88*F88</f>
        <v>0</v>
      </c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</row>
    <row r="89" spans="1:60" outlineLevel="1">
      <c r="A89" s="191"/>
      <c r="B89" s="185"/>
      <c r="C89" s="203" t="s">
        <v>201</v>
      </c>
      <c r="D89" s="188"/>
      <c r="E89" s="210">
        <v>55</v>
      </c>
      <c r="F89" s="190"/>
      <c r="G89" s="193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</row>
    <row r="90" spans="1:60" ht="22.5" outlineLevel="1">
      <c r="A90" s="191">
        <v>27</v>
      </c>
      <c r="B90" s="185" t="s">
        <v>202</v>
      </c>
      <c r="C90" s="202" t="s">
        <v>203</v>
      </c>
      <c r="D90" s="187" t="s">
        <v>124</v>
      </c>
      <c r="E90" s="209">
        <v>9.9</v>
      </c>
      <c r="F90" s="190"/>
      <c r="G90" s="193">
        <f>E90*F90</f>
        <v>0</v>
      </c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</row>
    <row r="91" spans="1:60" outlineLevel="1">
      <c r="A91" s="191"/>
      <c r="B91" s="185"/>
      <c r="C91" s="203" t="s">
        <v>193</v>
      </c>
      <c r="D91" s="188"/>
      <c r="E91" s="210"/>
      <c r="F91" s="190"/>
      <c r="G91" s="193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</row>
    <row r="92" spans="1:60" outlineLevel="1">
      <c r="A92" s="191"/>
      <c r="B92" s="185"/>
      <c r="C92" s="203" t="s">
        <v>204</v>
      </c>
      <c r="D92" s="188"/>
      <c r="E92" s="210">
        <v>9.9</v>
      </c>
      <c r="F92" s="190"/>
      <c r="G92" s="193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</row>
    <row r="93" spans="1:60" outlineLevel="1">
      <c r="A93" s="191">
        <v>28</v>
      </c>
      <c r="B93" s="185" t="s">
        <v>205</v>
      </c>
      <c r="C93" s="202" t="s">
        <v>206</v>
      </c>
      <c r="D93" s="187" t="s">
        <v>124</v>
      </c>
      <c r="E93" s="209">
        <v>81.474000000000004</v>
      </c>
      <c r="F93" s="190"/>
      <c r="G93" s="193">
        <f>E93*F93</f>
        <v>0</v>
      </c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</row>
    <row r="94" spans="1:60" outlineLevel="1">
      <c r="A94" s="191"/>
      <c r="B94" s="185"/>
      <c r="C94" s="203" t="s">
        <v>207</v>
      </c>
      <c r="D94" s="188"/>
      <c r="E94" s="210"/>
      <c r="F94" s="190"/>
      <c r="G94" s="193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</row>
    <row r="95" spans="1:60" outlineLevel="1">
      <c r="A95" s="191"/>
      <c r="B95" s="185"/>
      <c r="C95" s="203" t="s">
        <v>115</v>
      </c>
      <c r="D95" s="188"/>
      <c r="E95" s="210"/>
      <c r="F95" s="190"/>
      <c r="G95" s="193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</row>
    <row r="96" spans="1:60" outlineLevel="1">
      <c r="A96" s="191"/>
      <c r="B96" s="185"/>
      <c r="C96" s="203" t="s">
        <v>208</v>
      </c>
      <c r="D96" s="188"/>
      <c r="E96" s="210">
        <v>1.44</v>
      </c>
      <c r="F96" s="190"/>
      <c r="G96" s="193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</row>
    <row r="97" spans="1:60" outlineLevel="1">
      <c r="A97" s="191"/>
      <c r="B97" s="185"/>
      <c r="C97" s="203" t="s">
        <v>209</v>
      </c>
      <c r="D97" s="188"/>
      <c r="E97" s="210">
        <v>5.32</v>
      </c>
      <c r="F97" s="190"/>
      <c r="G97" s="193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</row>
    <row r="98" spans="1:60" outlineLevel="1">
      <c r="A98" s="191"/>
      <c r="B98" s="185"/>
      <c r="C98" s="203" t="s">
        <v>210</v>
      </c>
      <c r="D98" s="188"/>
      <c r="E98" s="210">
        <v>1.35</v>
      </c>
      <c r="F98" s="190"/>
      <c r="G98" s="193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</row>
    <row r="99" spans="1:60" outlineLevel="1">
      <c r="A99" s="191"/>
      <c r="B99" s="185"/>
      <c r="C99" s="203" t="s">
        <v>211</v>
      </c>
      <c r="D99" s="188"/>
      <c r="E99" s="210">
        <v>3.51</v>
      </c>
      <c r="F99" s="190"/>
      <c r="G99" s="193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</row>
    <row r="100" spans="1:60" ht="22.5" outlineLevel="1">
      <c r="A100" s="191"/>
      <c r="B100" s="185"/>
      <c r="C100" s="203" t="s">
        <v>212</v>
      </c>
      <c r="D100" s="188"/>
      <c r="E100" s="210">
        <v>52.774000000000001</v>
      </c>
      <c r="F100" s="190"/>
      <c r="G100" s="193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</row>
    <row r="101" spans="1:60" outlineLevel="1">
      <c r="A101" s="191"/>
      <c r="B101" s="185"/>
      <c r="C101" s="203" t="s">
        <v>213</v>
      </c>
      <c r="D101" s="188"/>
      <c r="E101" s="210">
        <v>5.3</v>
      </c>
      <c r="F101" s="190"/>
      <c r="G101" s="193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</row>
    <row r="102" spans="1:60" outlineLevel="1">
      <c r="A102" s="191"/>
      <c r="B102" s="185"/>
      <c r="C102" s="203" t="s">
        <v>214</v>
      </c>
      <c r="D102" s="188"/>
      <c r="E102" s="210">
        <v>3</v>
      </c>
      <c r="F102" s="190"/>
      <c r="G102" s="193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</row>
    <row r="103" spans="1:60" outlineLevel="1">
      <c r="A103" s="191"/>
      <c r="B103" s="185"/>
      <c r="C103" s="203" t="s">
        <v>215</v>
      </c>
      <c r="D103" s="188"/>
      <c r="E103" s="210">
        <v>1.5</v>
      </c>
      <c r="F103" s="190"/>
      <c r="G103" s="193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</row>
    <row r="104" spans="1:60" outlineLevel="1">
      <c r="A104" s="191"/>
      <c r="B104" s="185"/>
      <c r="C104" s="203" t="s">
        <v>216</v>
      </c>
      <c r="D104" s="188"/>
      <c r="E104" s="210">
        <v>7.28</v>
      </c>
      <c r="F104" s="190"/>
      <c r="G104" s="193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</row>
    <row r="105" spans="1:60" outlineLevel="1">
      <c r="A105" s="191">
        <v>29</v>
      </c>
      <c r="B105" s="185" t="s">
        <v>217</v>
      </c>
      <c r="C105" s="202" t="s">
        <v>218</v>
      </c>
      <c r="D105" s="187" t="s">
        <v>124</v>
      </c>
      <c r="E105" s="209">
        <v>177.3425</v>
      </c>
      <c r="F105" s="190"/>
      <c r="G105" s="193">
        <f>E105*F105</f>
        <v>0</v>
      </c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</row>
    <row r="106" spans="1:60" outlineLevel="1">
      <c r="A106" s="191"/>
      <c r="B106" s="185"/>
      <c r="C106" s="203" t="s">
        <v>219</v>
      </c>
      <c r="D106" s="188"/>
      <c r="E106" s="210"/>
      <c r="F106" s="190"/>
      <c r="G106" s="193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177"/>
      <c r="BD106" s="177"/>
      <c r="BE106" s="177"/>
      <c r="BF106" s="177"/>
      <c r="BG106" s="177"/>
      <c r="BH106" s="177"/>
    </row>
    <row r="107" spans="1:60" outlineLevel="1">
      <c r="A107" s="191"/>
      <c r="B107" s="185"/>
      <c r="C107" s="203" t="s">
        <v>115</v>
      </c>
      <c r="D107" s="188"/>
      <c r="E107" s="210"/>
      <c r="F107" s="190"/>
      <c r="G107" s="193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77"/>
      <c r="BA107" s="177"/>
      <c r="BB107" s="177"/>
      <c r="BC107" s="177"/>
      <c r="BD107" s="177"/>
      <c r="BE107" s="177"/>
      <c r="BF107" s="177"/>
      <c r="BG107" s="177"/>
      <c r="BH107" s="177"/>
    </row>
    <row r="108" spans="1:60" outlineLevel="1">
      <c r="A108" s="191"/>
      <c r="B108" s="185"/>
      <c r="C108" s="203" t="s">
        <v>220</v>
      </c>
      <c r="D108" s="188"/>
      <c r="E108" s="210">
        <v>4.6375000000000002</v>
      </c>
      <c r="F108" s="190"/>
      <c r="G108" s="193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</row>
    <row r="109" spans="1:60" outlineLevel="1">
      <c r="A109" s="191"/>
      <c r="B109" s="185"/>
      <c r="C109" s="203" t="s">
        <v>221</v>
      </c>
      <c r="D109" s="188"/>
      <c r="E109" s="210">
        <v>36.700000000000003</v>
      </c>
      <c r="F109" s="190"/>
      <c r="G109" s="193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7"/>
      <c r="BC109" s="177"/>
      <c r="BD109" s="177"/>
      <c r="BE109" s="177"/>
      <c r="BF109" s="177"/>
      <c r="BG109" s="177"/>
      <c r="BH109" s="177"/>
    </row>
    <row r="110" spans="1:60" outlineLevel="1">
      <c r="A110" s="191"/>
      <c r="B110" s="185"/>
      <c r="C110" s="203" t="s">
        <v>222</v>
      </c>
      <c r="D110" s="188"/>
      <c r="E110" s="210">
        <v>31.95</v>
      </c>
      <c r="F110" s="190"/>
      <c r="G110" s="193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  <c r="BB110" s="177"/>
      <c r="BC110" s="177"/>
      <c r="BD110" s="177"/>
      <c r="BE110" s="177"/>
      <c r="BF110" s="177"/>
      <c r="BG110" s="177"/>
      <c r="BH110" s="177"/>
    </row>
    <row r="111" spans="1:60" ht="22.5" outlineLevel="1">
      <c r="A111" s="191"/>
      <c r="B111" s="185"/>
      <c r="C111" s="203" t="s">
        <v>223</v>
      </c>
      <c r="D111" s="188"/>
      <c r="E111" s="210">
        <v>55.48</v>
      </c>
      <c r="F111" s="190"/>
      <c r="G111" s="193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</row>
    <row r="112" spans="1:60" outlineLevel="1">
      <c r="A112" s="191"/>
      <c r="B112" s="185"/>
      <c r="C112" s="203" t="s">
        <v>224</v>
      </c>
      <c r="D112" s="188"/>
      <c r="E112" s="210">
        <v>41</v>
      </c>
      <c r="F112" s="190"/>
      <c r="G112" s="193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</row>
    <row r="113" spans="1:60" outlineLevel="1">
      <c r="A113" s="191"/>
      <c r="B113" s="185"/>
      <c r="C113" s="203" t="s">
        <v>225</v>
      </c>
      <c r="D113" s="188"/>
      <c r="E113" s="210"/>
      <c r="F113" s="190"/>
      <c r="G113" s="193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7"/>
      <c r="BC113" s="177"/>
      <c r="BD113" s="177"/>
      <c r="BE113" s="177"/>
      <c r="BF113" s="177"/>
      <c r="BG113" s="177"/>
      <c r="BH113" s="177"/>
    </row>
    <row r="114" spans="1:60" outlineLevel="1">
      <c r="A114" s="191"/>
      <c r="B114" s="185"/>
      <c r="C114" s="203" t="s">
        <v>226</v>
      </c>
      <c r="D114" s="188"/>
      <c r="E114" s="210">
        <v>5.4</v>
      </c>
      <c r="F114" s="190"/>
      <c r="G114" s="193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</row>
    <row r="115" spans="1:60" outlineLevel="1">
      <c r="A115" s="191"/>
      <c r="B115" s="185"/>
      <c r="C115" s="203" t="s">
        <v>227</v>
      </c>
      <c r="D115" s="188"/>
      <c r="E115" s="210">
        <v>2.1749999999999998</v>
      </c>
      <c r="F115" s="190"/>
      <c r="G115" s="193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</row>
    <row r="116" spans="1:60" ht="22.5" outlineLevel="1">
      <c r="A116" s="191">
        <v>30</v>
      </c>
      <c r="B116" s="185" t="s">
        <v>228</v>
      </c>
      <c r="C116" s="202" t="s">
        <v>229</v>
      </c>
      <c r="D116" s="187" t="s">
        <v>124</v>
      </c>
      <c r="E116" s="209">
        <v>88.67</v>
      </c>
      <c r="F116" s="190"/>
      <c r="G116" s="193">
        <f>E116*F116</f>
        <v>0</v>
      </c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</row>
    <row r="117" spans="1:60" outlineLevel="1">
      <c r="A117" s="191"/>
      <c r="B117" s="185"/>
      <c r="C117" s="203" t="s">
        <v>230</v>
      </c>
      <c r="D117" s="188"/>
      <c r="E117" s="210">
        <v>88.67</v>
      </c>
      <c r="F117" s="190"/>
      <c r="G117" s="193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</row>
    <row r="118" spans="1:60" ht="22.5" outlineLevel="1">
      <c r="A118" s="191">
        <v>31</v>
      </c>
      <c r="B118" s="185" t="s">
        <v>166</v>
      </c>
      <c r="C118" s="202" t="s">
        <v>231</v>
      </c>
      <c r="D118" s="187" t="s">
        <v>232</v>
      </c>
      <c r="E118" s="209">
        <v>10.8</v>
      </c>
      <c r="F118" s="190"/>
      <c r="G118" s="193">
        <f>E118*F118</f>
        <v>0</v>
      </c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177"/>
    </row>
    <row r="119" spans="1:60" outlineLevel="1">
      <c r="A119" s="191"/>
      <c r="B119" s="185"/>
      <c r="C119" s="264" t="s">
        <v>233</v>
      </c>
      <c r="D119" s="265"/>
      <c r="E119" s="266"/>
      <c r="F119" s="267"/>
      <c r="G119" s="268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84" t="str">
        <f t="shared" ref="BA119:BA125" si="0">C119</f>
        <v>- odstranění povrch.poškozené vrstvy betonu</v>
      </c>
      <c r="BB119" s="177"/>
      <c r="BC119" s="177"/>
      <c r="BD119" s="177"/>
      <c r="BE119" s="177"/>
      <c r="BF119" s="177"/>
      <c r="BG119" s="177"/>
      <c r="BH119" s="177"/>
    </row>
    <row r="120" spans="1:60" outlineLevel="1">
      <c r="A120" s="191"/>
      <c r="B120" s="185"/>
      <c r="C120" s="264" t="s">
        <v>234</v>
      </c>
      <c r="D120" s="265"/>
      <c r="E120" s="266"/>
      <c r="F120" s="267"/>
      <c r="G120" s="268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84" t="str">
        <f t="shared" si="0"/>
        <v>- otrýskání povrchu</v>
      </c>
      <c r="BB120" s="177"/>
      <c r="BC120" s="177"/>
      <c r="BD120" s="177"/>
      <c r="BE120" s="177"/>
      <c r="BF120" s="177"/>
      <c r="BG120" s="177"/>
      <c r="BH120" s="177"/>
    </row>
    <row r="121" spans="1:60" outlineLevel="1">
      <c r="A121" s="191"/>
      <c r="B121" s="185"/>
      <c r="C121" s="264" t="s">
        <v>235</v>
      </c>
      <c r="D121" s="265"/>
      <c r="E121" s="266"/>
      <c r="F121" s="267"/>
      <c r="G121" s="268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84" t="str">
        <f t="shared" si="0"/>
        <v>- ošetření výztuže a reprofilace betonu</v>
      </c>
      <c r="BB121" s="177"/>
      <c r="BC121" s="177"/>
      <c r="BD121" s="177"/>
      <c r="BE121" s="177"/>
      <c r="BF121" s="177"/>
      <c r="BG121" s="177"/>
      <c r="BH121" s="177"/>
    </row>
    <row r="122" spans="1:60" outlineLevel="1">
      <c r="A122" s="191"/>
      <c r="B122" s="185"/>
      <c r="C122" s="264" t="s">
        <v>236</v>
      </c>
      <c r="D122" s="265"/>
      <c r="E122" s="266"/>
      <c r="F122" s="267"/>
      <c r="G122" s="268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84" t="str">
        <f t="shared" si="0"/>
        <v>- příložky + sanační hmota tl.do 20 mm</v>
      </c>
      <c r="BB122" s="177"/>
      <c r="BC122" s="177"/>
      <c r="BD122" s="177"/>
      <c r="BE122" s="177"/>
      <c r="BF122" s="177"/>
      <c r="BG122" s="177"/>
      <c r="BH122" s="177"/>
    </row>
    <row r="123" spans="1:60" outlineLevel="1">
      <c r="A123" s="191"/>
      <c r="B123" s="185"/>
      <c r="C123" s="264" t="s">
        <v>237</v>
      </c>
      <c r="D123" s="265"/>
      <c r="E123" s="266"/>
      <c r="F123" s="267"/>
      <c r="G123" s="268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84" t="str">
        <f t="shared" si="0"/>
        <v>- zapravení</v>
      </c>
      <c r="BB123" s="177"/>
      <c r="BC123" s="177"/>
      <c r="BD123" s="177"/>
      <c r="BE123" s="177"/>
      <c r="BF123" s="177"/>
      <c r="BG123" s="177"/>
      <c r="BH123" s="177"/>
    </row>
    <row r="124" spans="1:60" ht="33.75" outlineLevel="1">
      <c r="A124" s="191"/>
      <c r="B124" s="185"/>
      <c r="C124" s="264" t="s">
        <v>712</v>
      </c>
      <c r="D124" s="265"/>
      <c r="E124" s="266"/>
      <c r="F124" s="267"/>
      <c r="G124" s="268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77"/>
      <c r="AY124" s="177"/>
      <c r="AZ124" s="177"/>
      <c r="BA124" s="184" t="str">
        <f t="shared" si="0"/>
        <v>Dodávka a montáž v kompletní skladbě daného systému,  včetně všech doplňkových a pomocných konstrukcí materiálů a prací, včetně lešení, likvidace optryskaného materiálu, ochrana stavajícíh povrchů a pod</v>
      </c>
      <c r="BB124" s="177"/>
      <c r="BC124" s="177"/>
      <c r="BD124" s="177"/>
      <c r="BE124" s="177"/>
      <c r="BF124" s="177"/>
      <c r="BG124" s="177"/>
      <c r="BH124" s="177"/>
    </row>
    <row r="125" spans="1:60" outlineLevel="1">
      <c r="A125" s="191"/>
      <c r="B125" s="185"/>
      <c r="C125" s="264" t="s">
        <v>238</v>
      </c>
      <c r="D125" s="265"/>
      <c r="E125" s="266"/>
      <c r="F125" s="267"/>
      <c r="G125" s="268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84" t="str">
        <f t="shared" si="0"/>
        <v>Množství upřesněno dle skutečnosti - bude čerpáno pouze se souhlasem investora.</v>
      </c>
      <c r="BB125" s="177"/>
      <c r="BC125" s="177"/>
      <c r="BD125" s="177"/>
      <c r="BE125" s="177"/>
      <c r="BF125" s="177"/>
      <c r="BG125" s="177"/>
      <c r="BH125" s="177"/>
    </row>
    <row r="126" spans="1:60" outlineLevel="1">
      <c r="A126" s="191"/>
      <c r="B126" s="185"/>
      <c r="C126" s="203" t="s">
        <v>115</v>
      </c>
      <c r="D126" s="188"/>
      <c r="E126" s="210"/>
      <c r="F126" s="190"/>
      <c r="G126" s="193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7"/>
      <c r="AY126" s="177"/>
      <c r="AZ126" s="177"/>
      <c r="BA126" s="177"/>
      <c r="BB126" s="177"/>
      <c r="BC126" s="177"/>
      <c r="BD126" s="177"/>
      <c r="BE126" s="177"/>
      <c r="BF126" s="177"/>
      <c r="BG126" s="177"/>
      <c r="BH126" s="177"/>
    </row>
    <row r="127" spans="1:60" outlineLevel="1">
      <c r="A127" s="191"/>
      <c r="B127" s="185"/>
      <c r="C127" s="203" t="s">
        <v>239</v>
      </c>
      <c r="D127" s="188"/>
      <c r="E127" s="210">
        <v>10.8</v>
      </c>
      <c r="F127" s="190"/>
      <c r="G127" s="193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  <c r="BF127" s="177"/>
      <c r="BG127" s="177"/>
      <c r="BH127" s="177"/>
    </row>
    <row r="128" spans="1:60" ht="22.5" outlineLevel="1">
      <c r="A128" s="191">
        <v>32</v>
      </c>
      <c r="B128" s="185" t="s">
        <v>718</v>
      </c>
      <c r="C128" s="202" t="s">
        <v>240</v>
      </c>
      <c r="D128" s="187" t="s">
        <v>232</v>
      </c>
      <c r="E128" s="209">
        <v>12</v>
      </c>
      <c r="F128" s="190"/>
      <c r="G128" s="193">
        <f>E128*F128</f>
        <v>0</v>
      </c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</row>
    <row r="129" spans="1:60" outlineLevel="1">
      <c r="A129" s="191"/>
      <c r="B129" s="185"/>
      <c r="C129" s="264" t="s">
        <v>241</v>
      </c>
      <c r="D129" s="265"/>
      <c r="E129" s="266"/>
      <c r="F129" s="267"/>
      <c r="G129" s="268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84" t="str">
        <f>C129</f>
        <v>- zatmelení trhlin</v>
      </c>
      <c r="BB129" s="177"/>
      <c r="BC129" s="177"/>
      <c r="BD129" s="177"/>
      <c r="BE129" s="177"/>
      <c r="BF129" s="177"/>
      <c r="BG129" s="177"/>
      <c r="BH129" s="177"/>
    </row>
    <row r="130" spans="1:60" outlineLevel="1">
      <c r="A130" s="191"/>
      <c r="B130" s="185"/>
      <c r="C130" s="264" t="s">
        <v>242</v>
      </c>
      <c r="D130" s="265"/>
      <c r="E130" s="266"/>
      <c r="F130" s="267"/>
      <c r="G130" s="268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84" t="str">
        <f>C130</f>
        <v>- potažení Kari sítí s vypnutím</v>
      </c>
      <c r="BB130" s="177"/>
      <c r="BC130" s="177"/>
      <c r="BD130" s="177"/>
      <c r="BE130" s="177"/>
      <c r="BF130" s="177"/>
      <c r="BG130" s="177"/>
      <c r="BH130" s="177"/>
    </row>
    <row r="131" spans="1:60" outlineLevel="1">
      <c r="A131" s="191"/>
      <c r="B131" s="185"/>
      <c r="C131" s="264" t="s">
        <v>237</v>
      </c>
      <c r="D131" s="265"/>
      <c r="E131" s="266"/>
      <c r="F131" s="267"/>
      <c r="G131" s="268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84" t="str">
        <f>C131</f>
        <v>- zapravení</v>
      </c>
      <c r="BB131" s="177"/>
      <c r="BC131" s="177"/>
      <c r="BD131" s="177"/>
      <c r="BE131" s="177"/>
      <c r="BF131" s="177"/>
      <c r="BG131" s="177"/>
      <c r="BH131" s="177"/>
    </row>
    <row r="132" spans="1:60" ht="22.5" outlineLevel="1">
      <c r="A132" s="191"/>
      <c r="B132" s="185"/>
      <c r="C132" s="264" t="s">
        <v>243</v>
      </c>
      <c r="D132" s="265"/>
      <c r="E132" s="266"/>
      <c r="F132" s="267"/>
      <c r="G132" s="268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84" t="str">
        <f>C132</f>
        <v>Dodávka a montáž v kompletní skladbě daného systému,  včetně všech doplňkových a pomocných konstrukcí materiálů a prací, včetně lešení,  materiálu, ochrana stavajícíh povrchů a pod</v>
      </c>
      <c r="BB132" s="177"/>
      <c r="BC132" s="177"/>
      <c r="BD132" s="177"/>
      <c r="BE132" s="177"/>
      <c r="BF132" s="177"/>
      <c r="BG132" s="177"/>
      <c r="BH132" s="177"/>
    </row>
    <row r="133" spans="1:60" outlineLevel="1">
      <c r="A133" s="191"/>
      <c r="B133" s="185"/>
      <c r="C133" s="203" t="s">
        <v>244</v>
      </c>
      <c r="D133" s="188"/>
      <c r="E133" s="210">
        <v>12</v>
      </c>
      <c r="F133" s="190"/>
      <c r="G133" s="193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</row>
    <row r="134" spans="1:60">
      <c r="A134" s="192" t="s">
        <v>104</v>
      </c>
      <c r="B134" s="186" t="s">
        <v>62</v>
      </c>
      <c r="C134" s="204" t="s">
        <v>63</v>
      </c>
      <c r="D134" s="189"/>
      <c r="E134" s="211"/>
      <c r="F134" s="255">
        <f>SUM(G135:G157)</f>
        <v>0</v>
      </c>
      <c r="G134" s="256"/>
    </row>
    <row r="135" spans="1:60" outlineLevel="1">
      <c r="A135" s="191">
        <v>33</v>
      </c>
      <c r="B135" s="185" t="s">
        <v>245</v>
      </c>
      <c r="C135" s="202" t="s">
        <v>246</v>
      </c>
      <c r="D135" s="187" t="s">
        <v>114</v>
      </c>
      <c r="E135" s="209">
        <v>0.2</v>
      </c>
      <c r="F135" s="190"/>
      <c r="G135" s="193">
        <f>E135*F135</f>
        <v>0</v>
      </c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  <c r="BB135" s="177"/>
      <c r="BC135" s="177"/>
      <c r="BD135" s="177"/>
      <c r="BE135" s="177"/>
      <c r="BF135" s="177"/>
      <c r="BG135" s="177"/>
      <c r="BH135" s="177"/>
    </row>
    <row r="136" spans="1:60" outlineLevel="1">
      <c r="A136" s="191"/>
      <c r="B136" s="185"/>
      <c r="C136" s="203" t="s">
        <v>247</v>
      </c>
      <c r="D136" s="188"/>
      <c r="E136" s="210"/>
      <c r="F136" s="190"/>
      <c r="G136" s="193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</row>
    <row r="137" spans="1:60" outlineLevel="1">
      <c r="A137" s="191"/>
      <c r="B137" s="185"/>
      <c r="C137" s="203" t="s">
        <v>248</v>
      </c>
      <c r="D137" s="188"/>
      <c r="E137" s="210">
        <v>0.2</v>
      </c>
      <c r="F137" s="190"/>
      <c r="G137" s="193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  <c r="BB137" s="177"/>
      <c r="BC137" s="177"/>
      <c r="BD137" s="177"/>
      <c r="BE137" s="177"/>
      <c r="BF137" s="177"/>
      <c r="BG137" s="177"/>
      <c r="BH137" s="177"/>
    </row>
    <row r="138" spans="1:60" outlineLevel="1">
      <c r="A138" s="191">
        <v>34</v>
      </c>
      <c r="B138" s="185" t="s">
        <v>249</v>
      </c>
      <c r="C138" s="202" t="s">
        <v>250</v>
      </c>
      <c r="D138" s="187" t="s">
        <v>114</v>
      </c>
      <c r="E138" s="209">
        <v>0.5</v>
      </c>
      <c r="F138" s="190"/>
      <c r="G138" s="193">
        <f>E138*F138</f>
        <v>0</v>
      </c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</row>
    <row r="139" spans="1:60" outlineLevel="1">
      <c r="A139" s="191"/>
      <c r="B139" s="185"/>
      <c r="C139" s="203" t="s">
        <v>251</v>
      </c>
      <c r="D139" s="188"/>
      <c r="E139" s="210"/>
      <c r="F139" s="190"/>
      <c r="G139" s="193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  <c r="BF139" s="177"/>
      <c r="BG139" s="177"/>
      <c r="BH139" s="177"/>
    </row>
    <row r="140" spans="1:60" outlineLevel="1">
      <c r="A140" s="191"/>
      <c r="B140" s="185"/>
      <c r="C140" s="203" t="s">
        <v>252</v>
      </c>
      <c r="D140" s="188"/>
      <c r="E140" s="210">
        <v>0.5</v>
      </c>
      <c r="F140" s="190"/>
      <c r="G140" s="193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177"/>
    </row>
    <row r="141" spans="1:60" outlineLevel="1">
      <c r="A141" s="191">
        <v>35</v>
      </c>
      <c r="B141" s="185" t="s">
        <v>253</v>
      </c>
      <c r="C141" s="202" t="s">
        <v>254</v>
      </c>
      <c r="D141" s="187" t="s">
        <v>124</v>
      </c>
      <c r="E141" s="209">
        <v>125.84650000000001</v>
      </c>
      <c r="F141" s="190"/>
      <c r="G141" s="193">
        <f>E141*F141</f>
        <v>0</v>
      </c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  <c r="BF141" s="177"/>
      <c r="BG141" s="177"/>
      <c r="BH141" s="177"/>
    </row>
    <row r="142" spans="1:60" outlineLevel="1">
      <c r="A142" s="191"/>
      <c r="B142" s="185"/>
      <c r="C142" s="203" t="s">
        <v>255</v>
      </c>
      <c r="D142" s="188"/>
      <c r="E142" s="210">
        <v>83.78</v>
      </c>
      <c r="F142" s="190"/>
      <c r="G142" s="193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  <c r="BF142" s="177"/>
      <c r="BG142" s="177"/>
      <c r="BH142" s="177"/>
    </row>
    <row r="143" spans="1:60" outlineLevel="1">
      <c r="A143" s="191"/>
      <c r="B143" s="185"/>
      <c r="C143" s="203" t="s">
        <v>256</v>
      </c>
      <c r="D143" s="188"/>
      <c r="E143" s="210">
        <v>14.846500000000001</v>
      </c>
      <c r="F143" s="190"/>
      <c r="G143" s="193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7"/>
      <c r="AY143" s="177"/>
      <c r="AZ143" s="177"/>
      <c r="BA143" s="177"/>
      <c r="BB143" s="177"/>
      <c r="BC143" s="177"/>
      <c r="BD143" s="177"/>
      <c r="BE143" s="177"/>
      <c r="BF143" s="177"/>
      <c r="BG143" s="177"/>
      <c r="BH143" s="177"/>
    </row>
    <row r="144" spans="1:60" outlineLevel="1">
      <c r="A144" s="191"/>
      <c r="B144" s="185"/>
      <c r="C144" s="203" t="s">
        <v>257</v>
      </c>
      <c r="D144" s="188"/>
      <c r="E144" s="210">
        <v>27.22</v>
      </c>
      <c r="F144" s="190"/>
      <c r="G144" s="193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7"/>
      <c r="AY144" s="177"/>
      <c r="AZ144" s="177"/>
      <c r="BA144" s="177"/>
      <c r="BB144" s="177"/>
      <c r="BC144" s="177"/>
      <c r="BD144" s="177"/>
      <c r="BE144" s="177"/>
      <c r="BF144" s="177"/>
      <c r="BG144" s="177"/>
      <c r="BH144" s="177"/>
    </row>
    <row r="145" spans="1:60" ht="22.5" outlineLevel="1">
      <c r="A145" s="191">
        <v>36</v>
      </c>
      <c r="B145" s="185" t="s">
        <v>258</v>
      </c>
      <c r="C145" s="202" t="s">
        <v>259</v>
      </c>
      <c r="D145" s="187" t="s">
        <v>124</v>
      </c>
      <c r="E145" s="209">
        <v>128.77000000000001</v>
      </c>
      <c r="F145" s="190"/>
      <c r="G145" s="193">
        <f>E145*F145</f>
        <v>0</v>
      </c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</row>
    <row r="146" spans="1:60" outlineLevel="1">
      <c r="A146" s="191"/>
      <c r="B146" s="185"/>
      <c r="C146" s="203" t="s">
        <v>260</v>
      </c>
      <c r="D146" s="188"/>
      <c r="E146" s="210">
        <v>17.77</v>
      </c>
      <c r="F146" s="190"/>
      <c r="G146" s="193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177"/>
    </row>
    <row r="147" spans="1:60" outlineLevel="1">
      <c r="A147" s="191"/>
      <c r="B147" s="185"/>
      <c r="C147" s="203" t="s">
        <v>255</v>
      </c>
      <c r="D147" s="188"/>
      <c r="E147" s="210">
        <v>83.78</v>
      </c>
      <c r="F147" s="190"/>
      <c r="G147" s="193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</row>
    <row r="148" spans="1:60" outlineLevel="1">
      <c r="A148" s="191"/>
      <c r="B148" s="185"/>
      <c r="C148" s="203" t="s">
        <v>257</v>
      </c>
      <c r="D148" s="188"/>
      <c r="E148" s="210">
        <v>27.22</v>
      </c>
      <c r="F148" s="190"/>
      <c r="G148" s="193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</row>
    <row r="149" spans="1:60" outlineLevel="1">
      <c r="A149" s="191">
        <v>37</v>
      </c>
      <c r="B149" s="185" t="s">
        <v>261</v>
      </c>
      <c r="C149" s="202" t="s">
        <v>262</v>
      </c>
      <c r="D149" s="187" t="s">
        <v>124</v>
      </c>
      <c r="E149" s="209">
        <v>125.84650000000001</v>
      </c>
      <c r="F149" s="190"/>
      <c r="G149" s="193">
        <f>E149*F149</f>
        <v>0</v>
      </c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7"/>
      <c r="AR149" s="177"/>
      <c r="AS149" s="177"/>
      <c r="AT149" s="177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</row>
    <row r="150" spans="1:60" outlineLevel="1">
      <c r="A150" s="191"/>
      <c r="B150" s="185"/>
      <c r="C150" s="203" t="s">
        <v>255</v>
      </c>
      <c r="D150" s="188"/>
      <c r="E150" s="210">
        <v>83.78</v>
      </c>
      <c r="F150" s="190"/>
      <c r="G150" s="193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</row>
    <row r="151" spans="1:60" outlineLevel="1">
      <c r="A151" s="191"/>
      <c r="B151" s="185"/>
      <c r="C151" s="203" t="s">
        <v>256</v>
      </c>
      <c r="D151" s="188"/>
      <c r="E151" s="210">
        <v>14.846500000000001</v>
      </c>
      <c r="F151" s="190"/>
      <c r="G151" s="193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</row>
    <row r="152" spans="1:60" outlineLevel="1">
      <c r="A152" s="191"/>
      <c r="B152" s="185"/>
      <c r="C152" s="203" t="s">
        <v>257</v>
      </c>
      <c r="D152" s="188"/>
      <c r="E152" s="210">
        <v>27.22</v>
      </c>
      <c r="F152" s="190"/>
      <c r="G152" s="193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</row>
    <row r="153" spans="1:60" outlineLevel="1">
      <c r="A153" s="191">
        <v>38</v>
      </c>
      <c r="B153" s="185" t="s">
        <v>719</v>
      </c>
      <c r="C153" s="202" t="s">
        <v>263</v>
      </c>
      <c r="D153" s="187" t="s">
        <v>124</v>
      </c>
      <c r="E153" s="209">
        <v>143.6165</v>
      </c>
      <c r="F153" s="190"/>
      <c r="G153" s="193">
        <f>E153*F153</f>
        <v>0</v>
      </c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</row>
    <row r="154" spans="1:60" outlineLevel="1">
      <c r="A154" s="191"/>
      <c r="B154" s="185"/>
      <c r="C154" s="203" t="s">
        <v>260</v>
      </c>
      <c r="D154" s="188"/>
      <c r="E154" s="210">
        <v>17.77</v>
      </c>
      <c r="F154" s="190"/>
      <c r="G154" s="193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</row>
    <row r="155" spans="1:60" outlineLevel="1">
      <c r="A155" s="191"/>
      <c r="B155" s="185"/>
      <c r="C155" s="203" t="s">
        <v>255</v>
      </c>
      <c r="D155" s="188"/>
      <c r="E155" s="210">
        <v>83.78</v>
      </c>
      <c r="F155" s="190"/>
      <c r="G155" s="193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</row>
    <row r="156" spans="1:60" outlineLevel="1">
      <c r="A156" s="191"/>
      <c r="B156" s="185"/>
      <c r="C156" s="203" t="s">
        <v>256</v>
      </c>
      <c r="D156" s="188"/>
      <c r="E156" s="210">
        <v>14.846500000000001</v>
      </c>
      <c r="F156" s="190"/>
      <c r="G156" s="193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</row>
    <row r="157" spans="1:60" outlineLevel="1">
      <c r="A157" s="191"/>
      <c r="B157" s="185"/>
      <c r="C157" s="203" t="s">
        <v>257</v>
      </c>
      <c r="D157" s="188"/>
      <c r="E157" s="210">
        <v>27.22</v>
      </c>
      <c r="F157" s="190"/>
      <c r="G157" s="193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</row>
    <row r="158" spans="1:60">
      <c r="A158" s="192" t="s">
        <v>104</v>
      </c>
      <c r="B158" s="186" t="s">
        <v>64</v>
      </c>
      <c r="C158" s="204" t="s">
        <v>65</v>
      </c>
      <c r="D158" s="189"/>
      <c r="E158" s="211"/>
      <c r="F158" s="255">
        <f>SUM(G159:G180)</f>
        <v>0</v>
      </c>
      <c r="G158" s="256"/>
    </row>
    <row r="159" spans="1:60" outlineLevel="1">
      <c r="A159" s="191">
        <v>39</v>
      </c>
      <c r="B159" s="185" t="s">
        <v>264</v>
      </c>
      <c r="C159" s="202" t="s">
        <v>265</v>
      </c>
      <c r="D159" s="187" t="s">
        <v>107</v>
      </c>
      <c r="E159" s="209">
        <v>1</v>
      </c>
      <c r="F159" s="190"/>
      <c r="G159" s="193">
        <f>E159*F159</f>
        <v>0</v>
      </c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177"/>
    </row>
    <row r="160" spans="1:60" outlineLevel="1">
      <c r="A160" s="191"/>
      <c r="B160" s="185"/>
      <c r="C160" s="203" t="s">
        <v>266</v>
      </c>
      <c r="D160" s="188"/>
      <c r="E160" s="210"/>
      <c r="F160" s="190"/>
      <c r="G160" s="193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177"/>
      <c r="AY160" s="177"/>
      <c r="AZ160" s="177"/>
      <c r="BA160" s="177"/>
      <c r="BB160" s="177"/>
      <c r="BC160" s="177"/>
      <c r="BD160" s="177"/>
      <c r="BE160" s="177"/>
      <c r="BF160" s="177"/>
      <c r="BG160" s="177"/>
      <c r="BH160" s="177"/>
    </row>
    <row r="161" spans="1:60" outlineLevel="1">
      <c r="A161" s="191"/>
      <c r="B161" s="185"/>
      <c r="C161" s="203" t="s">
        <v>267</v>
      </c>
      <c r="D161" s="188"/>
      <c r="E161" s="210">
        <v>1</v>
      </c>
      <c r="F161" s="190"/>
      <c r="G161" s="193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/>
      <c r="BA161" s="177"/>
      <c r="BB161" s="177"/>
      <c r="BC161" s="177"/>
      <c r="BD161" s="177"/>
      <c r="BE161" s="177"/>
      <c r="BF161" s="177"/>
      <c r="BG161" s="177"/>
      <c r="BH161" s="177"/>
    </row>
    <row r="162" spans="1:60" ht="22.5" outlineLevel="1">
      <c r="A162" s="191">
        <v>40</v>
      </c>
      <c r="B162" s="185" t="s">
        <v>268</v>
      </c>
      <c r="C162" s="202" t="s">
        <v>269</v>
      </c>
      <c r="D162" s="187" t="s">
        <v>107</v>
      </c>
      <c r="E162" s="209">
        <v>5</v>
      </c>
      <c r="F162" s="190"/>
      <c r="G162" s="193">
        <f>E162*F162</f>
        <v>0</v>
      </c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7"/>
      <c r="AY162" s="177"/>
      <c r="AZ162" s="177"/>
      <c r="BA162" s="177"/>
      <c r="BB162" s="177"/>
      <c r="BC162" s="177"/>
      <c r="BD162" s="177"/>
      <c r="BE162" s="177"/>
      <c r="BF162" s="177"/>
      <c r="BG162" s="177"/>
      <c r="BH162" s="177"/>
    </row>
    <row r="163" spans="1:60" ht="22.5" outlineLevel="1">
      <c r="A163" s="191"/>
      <c r="B163" s="185"/>
      <c r="C163" s="264" t="s">
        <v>270</v>
      </c>
      <c r="D163" s="265"/>
      <c r="E163" s="266"/>
      <c r="F163" s="267"/>
      <c r="G163" s="268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/>
      <c r="BA163" s="184" t="str">
        <f>C163</f>
        <v>Včetně kotvení rámů do zdiva a platí pro jakýkoliv způsob provádění (např. bodovým přivařením k obnažené výztuži, uklínováním, zalitím pracen apod.).</v>
      </c>
      <c r="BB163" s="177"/>
      <c r="BC163" s="177"/>
      <c r="BD163" s="177"/>
      <c r="BE163" s="177"/>
      <c r="BF163" s="177"/>
      <c r="BG163" s="177"/>
      <c r="BH163" s="177"/>
    </row>
    <row r="164" spans="1:60" outlineLevel="1">
      <c r="A164" s="191"/>
      <c r="B164" s="185"/>
      <c r="C164" s="203" t="s">
        <v>271</v>
      </c>
      <c r="D164" s="188"/>
      <c r="E164" s="210">
        <v>3</v>
      </c>
      <c r="F164" s="190"/>
      <c r="G164" s="193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7"/>
      <c r="AY164" s="177"/>
      <c r="AZ164" s="177"/>
      <c r="BA164" s="177"/>
      <c r="BB164" s="177"/>
      <c r="BC164" s="177"/>
      <c r="BD164" s="177"/>
      <c r="BE164" s="177"/>
      <c r="BF164" s="177"/>
      <c r="BG164" s="177"/>
      <c r="BH164" s="177"/>
    </row>
    <row r="165" spans="1:60" outlineLevel="1">
      <c r="A165" s="191"/>
      <c r="B165" s="185"/>
      <c r="C165" s="203" t="s">
        <v>272</v>
      </c>
      <c r="D165" s="188"/>
      <c r="E165" s="210">
        <v>1</v>
      </c>
      <c r="F165" s="190"/>
      <c r="G165" s="193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7"/>
      <c r="AZ165" s="177"/>
      <c r="BA165" s="177"/>
      <c r="BB165" s="177"/>
      <c r="BC165" s="177"/>
      <c r="BD165" s="177"/>
      <c r="BE165" s="177"/>
      <c r="BF165" s="177"/>
      <c r="BG165" s="177"/>
      <c r="BH165" s="177"/>
    </row>
    <row r="166" spans="1:60" outlineLevel="1">
      <c r="A166" s="191"/>
      <c r="B166" s="185"/>
      <c r="C166" s="203" t="s">
        <v>273</v>
      </c>
      <c r="D166" s="188"/>
      <c r="E166" s="210">
        <v>1</v>
      </c>
      <c r="F166" s="190"/>
      <c r="G166" s="193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7"/>
      <c r="AY166" s="177"/>
      <c r="AZ166" s="177"/>
      <c r="BA166" s="177"/>
      <c r="BB166" s="177"/>
      <c r="BC166" s="177"/>
      <c r="BD166" s="177"/>
      <c r="BE166" s="177"/>
      <c r="BF166" s="177"/>
      <c r="BG166" s="177"/>
      <c r="BH166" s="177"/>
    </row>
    <row r="167" spans="1:60" outlineLevel="1">
      <c r="A167" s="191">
        <v>41</v>
      </c>
      <c r="B167" s="185" t="s">
        <v>274</v>
      </c>
      <c r="C167" s="202" t="s">
        <v>275</v>
      </c>
      <c r="D167" s="187" t="s">
        <v>107</v>
      </c>
      <c r="E167" s="209">
        <v>1</v>
      </c>
      <c r="F167" s="190"/>
      <c r="G167" s="193">
        <f>E167*F167</f>
        <v>0</v>
      </c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/>
      <c r="AL167" s="177"/>
      <c r="AM167" s="177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7"/>
      <c r="AZ167" s="177"/>
      <c r="BA167" s="177"/>
      <c r="BB167" s="177"/>
      <c r="BC167" s="177"/>
      <c r="BD167" s="177"/>
      <c r="BE167" s="177"/>
      <c r="BF167" s="177"/>
      <c r="BG167" s="177"/>
      <c r="BH167" s="177"/>
    </row>
    <row r="168" spans="1:60" outlineLevel="1">
      <c r="A168" s="191"/>
      <c r="B168" s="185"/>
      <c r="C168" s="203" t="s">
        <v>276</v>
      </c>
      <c r="D168" s="188"/>
      <c r="E168" s="210"/>
      <c r="F168" s="190"/>
      <c r="G168" s="193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</row>
    <row r="169" spans="1:60" outlineLevel="1">
      <c r="A169" s="191"/>
      <c r="B169" s="185"/>
      <c r="C169" s="203" t="s">
        <v>277</v>
      </c>
      <c r="D169" s="188"/>
      <c r="E169" s="210">
        <v>1</v>
      </c>
      <c r="F169" s="190"/>
      <c r="G169" s="193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</row>
    <row r="170" spans="1:60" ht="22.5" outlineLevel="1">
      <c r="A170" s="191">
        <v>42</v>
      </c>
      <c r="B170" s="185" t="s">
        <v>720</v>
      </c>
      <c r="C170" s="202" t="s">
        <v>278</v>
      </c>
      <c r="D170" s="187" t="s">
        <v>279</v>
      </c>
      <c r="E170" s="209">
        <v>5</v>
      </c>
      <c r="F170" s="190"/>
      <c r="G170" s="193">
        <f>E170*F170</f>
        <v>0</v>
      </c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7"/>
      <c r="AY170" s="177"/>
      <c r="AZ170" s="177"/>
      <c r="BA170" s="177"/>
      <c r="BB170" s="177"/>
      <c r="BC170" s="177"/>
      <c r="BD170" s="177"/>
      <c r="BE170" s="177"/>
      <c r="BF170" s="177"/>
      <c r="BG170" s="177"/>
      <c r="BH170" s="177"/>
    </row>
    <row r="171" spans="1:60" outlineLevel="1">
      <c r="A171" s="191"/>
      <c r="B171" s="185"/>
      <c r="C171" s="203" t="s">
        <v>280</v>
      </c>
      <c r="D171" s="188"/>
      <c r="E171" s="210"/>
      <c r="F171" s="190"/>
      <c r="G171" s="193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/>
      <c r="AL171" s="177"/>
      <c r="AM171" s="177"/>
      <c r="AN171" s="177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/>
      <c r="AZ171" s="177"/>
      <c r="BA171" s="177"/>
      <c r="BB171" s="177"/>
      <c r="BC171" s="177"/>
      <c r="BD171" s="177"/>
      <c r="BE171" s="177"/>
      <c r="BF171" s="177"/>
      <c r="BG171" s="177"/>
      <c r="BH171" s="177"/>
    </row>
    <row r="172" spans="1:60" outlineLevel="1">
      <c r="A172" s="191"/>
      <c r="B172" s="185"/>
      <c r="C172" s="203" t="s">
        <v>271</v>
      </c>
      <c r="D172" s="188"/>
      <c r="E172" s="210">
        <v>3</v>
      </c>
      <c r="F172" s="190"/>
      <c r="G172" s="193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7"/>
      <c r="AK172" s="177"/>
      <c r="AL172" s="177"/>
      <c r="AM172" s="177"/>
      <c r="AN172" s="177"/>
      <c r="AO172" s="177"/>
      <c r="AP172" s="177"/>
      <c r="AQ172" s="177"/>
      <c r="AR172" s="177"/>
      <c r="AS172" s="177"/>
      <c r="AT172" s="177"/>
      <c r="AU172" s="177"/>
      <c r="AV172" s="177"/>
      <c r="AW172" s="177"/>
      <c r="AX172" s="177"/>
      <c r="AY172" s="177"/>
      <c r="AZ172" s="177"/>
      <c r="BA172" s="177"/>
      <c r="BB172" s="177"/>
      <c r="BC172" s="177"/>
      <c r="BD172" s="177"/>
      <c r="BE172" s="177"/>
      <c r="BF172" s="177"/>
      <c r="BG172" s="177"/>
      <c r="BH172" s="177"/>
    </row>
    <row r="173" spans="1:60" outlineLevel="1">
      <c r="A173" s="191"/>
      <c r="B173" s="185"/>
      <c r="C173" s="203" t="s">
        <v>272</v>
      </c>
      <c r="D173" s="188"/>
      <c r="E173" s="210">
        <v>1</v>
      </c>
      <c r="F173" s="190"/>
      <c r="G173" s="193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/>
      <c r="AZ173" s="177"/>
      <c r="BA173" s="177"/>
      <c r="BB173" s="177"/>
      <c r="BC173" s="177"/>
      <c r="BD173" s="177"/>
      <c r="BE173" s="177"/>
      <c r="BF173" s="177"/>
      <c r="BG173" s="177"/>
      <c r="BH173" s="177"/>
    </row>
    <row r="174" spans="1:60" outlineLevel="1">
      <c r="A174" s="191"/>
      <c r="B174" s="185"/>
      <c r="C174" s="203" t="s">
        <v>273</v>
      </c>
      <c r="D174" s="188"/>
      <c r="E174" s="210">
        <v>1</v>
      </c>
      <c r="F174" s="190"/>
      <c r="G174" s="193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77"/>
      <c r="AP174" s="177"/>
      <c r="AQ174" s="177"/>
      <c r="AR174" s="177"/>
      <c r="AS174" s="177"/>
      <c r="AT174" s="177"/>
      <c r="AU174" s="177"/>
      <c r="AV174" s="177"/>
      <c r="AW174" s="177"/>
      <c r="AX174" s="177"/>
      <c r="AY174" s="177"/>
      <c r="AZ174" s="177"/>
      <c r="BA174" s="177"/>
      <c r="BB174" s="177"/>
      <c r="BC174" s="177"/>
      <c r="BD174" s="177"/>
      <c r="BE174" s="177"/>
      <c r="BF174" s="177"/>
      <c r="BG174" s="177"/>
      <c r="BH174" s="177"/>
    </row>
    <row r="175" spans="1:60" ht="22.5" outlineLevel="1">
      <c r="A175" s="191">
        <v>43</v>
      </c>
      <c r="B175" s="185" t="s">
        <v>721</v>
      </c>
      <c r="C175" s="202" t="s">
        <v>278</v>
      </c>
      <c r="D175" s="187" t="s">
        <v>279</v>
      </c>
      <c r="E175" s="209">
        <v>1</v>
      </c>
      <c r="F175" s="190"/>
      <c r="G175" s="193">
        <f>E175*F175</f>
        <v>0</v>
      </c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177"/>
    </row>
    <row r="176" spans="1:60" outlineLevel="1">
      <c r="A176" s="191"/>
      <c r="B176" s="185"/>
      <c r="C176" s="203" t="s">
        <v>266</v>
      </c>
      <c r="D176" s="188"/>
      <c r="E176" s="210"/>
      <c r="F176" s="190"/>
      <c r="G176" s="193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</row>
    <row r="177" spans="1:60" outlineLevel="1">
      <c r="A177" s="191"/>
      <c r="B177" s="185"/>
      <c r="C177" s="203" t="s">
        <v>267</v>
      </c>
      <c r="D177" s="188"/>
      <c r="E177" s="210">
        <v>1</v>
      </c>
      <c r="F177" s="190"/>
      <c r="G177" s="193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</row>
    <row r="178" spans="1:60" ht="22.5" outlineLevel="1">
      <c r="A178" s="191">
        <v>44</v>
      </c>
      <c r="B178" s="185" t="s">
        <v>170</v>
      </c>
      <c r="C178" s="202" t="s">
        <v>281</v>
      </c>
      <c r="D178" s="187" t="s">
        <v>279</v>
      </c>
      <c r="E178" s="209">
        <v>1</v>
      </c>
      <c r="F178" s="190"/>
      <c r="G178" s="193">
        <f>E178*F178</f>
        <v>0</v>
      </c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177"/>
      <c r="BD178" s="177"/>
      <c r="BE178" s="177"/>
      <c r="BF178" s="177"/>
      <c r="BG178" s="177"/>
      <c r="BH178" s="177"/>
    </row>
    <row r="179" spans="1:60" outlineLevel="1">
      <c r="A179" s="191"/>
      <c r="B179" s="185"/>
      <c r="C179" s="203" t="s">
        <v>276</v>
      </c>
      <c r="D179" s="188"/>
      <c r="E179" s="210"/>
      <c r="F179" s="190"/>
      <c r="G179" s="193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</row>
    <row r="180" spans="1:60" outlineLevel="1">
      <c r="A180" s="191"/>
      <c r="B180" s="185"/>
      <c r="C180" s="203" t="s">
        <v>277</v>
      </c>
      <c r="D180" s="188"/>
      <c r="E180" s="210">
        <v>1</v>
      </c>
      <c r="F180" s="190"/>
      <c r="G180" s="193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177"/>
      <c r="AY180" s="177"/>
      <c r="AZ180" s="177"/>
      <c r="BA180" s="177"/>
      <c r="BB180" s="177"/>
      <c r="BC180" s="177"/>
      <c r="BD180" s="177"/>
      <c r="BE180" s="177"/>
      <c r="BF180" s="177"/>
      <c r="BG180" s="177"/>
      <c r="BH180" s="177"/>
    </row>
    <row r="181" spans="1:60">
      <c r="A181" s="192" t="s">
        <v>104</v>
      </c>
      <c r="B181" s="186" t="s">
        <v>66</v>
      </c>
      <c r="C181" s="204" t="s">
        <v>67</v>
      </c>
      <c r="D181" s="189"/>
      <c r="E181" s="211"/>
      <c r="F181" s="255">
        <f>SUM(G182:G184)</f>
        <v>0</v>
      </c>
      <c r="G181" s="256"/>
    </row>
    <row r="182" spans="1:60" outlineLevel="1">
      <c r="A182" s="191">
        <v>45</v>
      </c>
      <c r="B182" s="185" t="s">
        <v>282</v>
      </c>
      <c r="C182" s="202" t="s">
        <v>283</v>
      </c>
      <c r="D182" s="187" t="s">
        <v>124</v>
      </c>
      <c r="E182" s="209">
        <v>139.68</v>
      </c>
      <c r="F182" s="190"/>
      <c r="G182" s="193">
        <f>E182*F182</f>
        <v>0</v>
      </c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77"/>
      <c r="AT182" s="177"/>
      <c r="AU182" s="177"/>
      <c r="AV182" s="177"/>
      <c r="AW182" s="177"/>
      <c r="AX182" s="177"/>
      <c r="AY182" s="177"/>
      <c r="AZ182" s="177"/>
      <c r="BA182" s="177"/>
      <c r="BB182" s="177"/>
      <c r="BC182" s="177"/>
      <c r="BD182" s="177"/>
      <c r="BE182" s="177"/>
      <c r="BF182" s="177"/>
      <c r="BG182" s="177"/>
      <c r="BH182" s="177"/>
    </row>
    <row r="183" spans="1:60" outlineLevel="1">
      <c r="A183" s="191"/>
      <c r="B183" s="185"/>
      <c r="C183" s="203" t="s">
        <v>115</v>
      </c>
      <c r="D183" s="188"/>
      <c r="E183" s="210"/>
      <c r="F183" s="190"/>
      <c r="G183" s="193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  <c r="AP183" s="177"/>
      <c r="AQ183" s="177"/>
      <c r="AR183" s="177"/>
      <c r="AS183" s="177"/>
      <c r="AT183" s="177"/>
      <c r="AU183" s="177"/>
      <c r="AV183" s="177"/>
      <c r="AW183" s="177"/>
      <c r="AX183" s="177"/>
      <c r="AY183" s="177"/>
      <c r="AZ183" s="177"/>
      <c r="BA183" s="177"/>
      <c r="BB183" s="177"/>
      <c r="BC183" s="177"/>
      <c r="BD183" s="177"/>
      <c r="BE183" s="177"/>
      <c r="BF183" s="177"/>
      <c r="BG183" s="177"/>
      <c r="BH183" s="177"/>
    </row>
    <row r="184" spans="1:60" outlineLevel="1">
      <c r="A184" s="191"/>
      <c r="B184" s="185"/>
      <c r="C184" s="203" t="s">
        <v>284</v>
      </c>
      <c r="D184" s="188"/>
      <c r="E184" s="210">
        <v>139.68</v>
      </c>
      <c r="F184" s="190"/>
      <c r="G184" s="193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/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/>
      <c r="BA184" s="177"/>
      <c r="BB184" s="177"/>
      <c r="BC184" s="177"/>
      <c r="BD184" s="177"/>
      <c r="BE184" s="177"/>
      <c r="BF184" s="177"/>
      <c r="BG184" s="177"/>
      <c r="BH184" s="177"/>
    </row>
    <row r="185" spans="1:60" ht="25.5">
      <c r="A185" s="192" t="s">
        <v>104</v>
      </c>
      <c r="B185" s="186" t="s">
        <v>68</v>
      </c>
      <c r="C185" s="204" t="s">
        <v>69</v>
      </c>
      <c r="D185" s="189"/>
      <c r="E185" s="211"/>
      <c r="F185" s="255">
        <f>SUM(G186:G198)</f>
        <v>0</v>
      </c>
      <c r="G185" s="256"/>
    </row>
    <row r="186" spans="1:60" ht="22.5" outlineLevel="1">
      <c r="A186" s="191">
        <v>46</v>
      </c>
      <c r="B186" s="185" t="s">
        <v>285</v>
      </c>
      <c r="C186" s="202" t="s">
        <v>286</v>
      </c>
      <c r="D186" s="187" t="s">
        <v>124</v>
      </c>
      <c r="E186" s="209">
        <v>160</v>
      </c>
      <c r="F186" s="190"/>
      <c r="G186" s="193">
        <f>E186*F186</f>
        <v>0</v>
      </c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177"/>
      <c r="AY186" s="177"/>
      <c r="AZ186" s="177"/>
      <c r="BA186" s="177"/>
      <c r="BB186" s="177"/>
      <c r="BC186" s="177"/>
      <c r="BD186" s="177"/>
      <c r="BE186" s="177"/>
      <c r="BF186" s="177"/>
      <c r="BG186" s="177"/>
      <c r="BH186" s="177"/>
    </row>
    <row r="187" spans="1:60" outlineLevel="1">
      <c r="A187" s="191"/>
      <c r="B187" s="185"/>
      <c r="C187" s="203" t="s">
        <v>287</v>
      </c>
      <c r="D187" s="188"/>
      <c r="E187" s="210">
        <v>160</v>
      </c>
      <c r="F187" s="190"/>
      <c r="G187" s="193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</row>
    <row r="188" spans="1:60" outlineLevel="1">
      <c r="A188" s="191">
        <v>47</v>
      </c>
      <c r="B188" s="185" t="s">
        <v>288</v>
      </c>
      <c r="C188" s="202" t="s">
        <v>289</v>
      </c>
      <c r="D188" s="187" t="s">
        <v>124</v>
      </c>
      <c r="E188" s="209">
        <v>154.68</v>
      </c>
      <c r="F188" s="190"/>
      <c r="G188" s="193">
        <f>E188*F188</f>
        <v>0</v>
      </c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177"/>
      <c r="AY188" s="177"/>
      <c r="AZ188" s="177"/>
      <c r="BA188" s="177"/>
      <c r="BB188" s="177"/>
      <c r="BC188" s="177"/>
      <c r="BD188" s="177"/>
      <c r="BE188" s="177"/>
      <c r="BF188" s="177"/>
      <c r="BG188" s="177"/>
      <c r="BH188" s="177"/>
    </row>
    <row r="189" spans="1:60" outlineLevel="1">
      <c r="A189" s="191"/>
      <c r="B189" s="185"/>
      <c r="C189" s="203" t="s">
        <v>115</v>
      </c>
      <c r="D189" s="188"/>
      <c r="E189" s="210"/>
      <c r="F189" s="190"/>
      <c r="G189" s="193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</row>
    <row r="190" spans="1:60" outlineLevel="1">
      <c r="A190" s="191"/>
      <c r="B190" s="185"/>
      <c r="C190" s="203" t="s">
        <v>284</v>
      </c>
      <c r="D190" s="188"/>
      <c r="E190" s="210">
        <v>139.68</v>
      </c>
      <c r="F190" s="190"/>
      <c r="G190" s="193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</row>
    <row r="191" spans="1:60" outlineLevel="1">
      <c r="A191" s="191"/>
      <c r="B191" s="185"/>
      <c r="C191" s="203" t="s">
        <v>290</v>
      </c>
      <c r="D191" s="188"/>
      <c r="E191" s="210">
        <v>15</v>
      </c>
      <c r="F191" s="190"/>
      <c r="G191" s="193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</row>
    <row r="192" spans="1:60" outlineLevel="1">
      <c r="A192" s="191">
        <v>48</v>
      </c>
      <c r="B192" s="185" t="s">
        <v>291</v>
      </c>
      <c r="C192" s="202" t="s">
        <v>292</v>
      </c>
      <c r="D192" s="187" t="s">
        <v>124</v>
      </c>
      <c r="E192" s="209">
        <v>45</v>
      </c>
      <c r="F192" s="190"/>
      <c r="G192" s="193">
        <f>E192*F192</f>
        <v>0</v>
      </c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</row>
    <row r="193" spans="1:60" outlineLevel="1">
      <c r="A193" s="191"/>
      <c r="B193" s="185"/>
      <c r="C193" s="203" t="s">
        <v>293</v>
      </c>
      <c r="D193" s="188"/>
      <c r="E193" s="210"/>
      <c r="F193" s="190"/>
      <c r="G193" s="193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</row>
    <row r="194" spans="1:60" outlineLevel="1">
      <c r="A194" s="191"/>
      <c r="B194" s="185"/>
      <c r="C194" s="203" t="s">
        <v>294</v>
      </c>
      <c r="D194" s="188"/>
      <c r="E194" s="210">
        <v>45</v>
      </c>
      <c r="F194" s="190"/>
      <c r="G194" s="193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</row>
    <row r="195" spans="1:60" outlineLevel="1">
      <c r="A195" s="191">
        <v>49</v>
      </c>
      <c r="B195" s="185" t="s">
        <v>722</v>
      </c>
      <c r="C195" s="202" t="s">
        <v>295</v>
      </c>
      <c r="D195" s="187" t="s">
        <v>124</v>
      </c>
      <c r="E195" s="209">
        <v>75</v>
      </c>
      <c r="F195" s="190"/>
      <c r="G195" s="193">
        <f>E195*F195</f>
        <v>0</v>
      </c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/>
      <c r="BA195" s="177"/>
      <c r="BB195" s="177"/>
      <c r="BC195" s="177"/>
      <c r="BD195" s="177"/>
      <c r="BE195" s="177"/>
      <c r="BF195" s="177"/>
      <c r="BG195" s="177"/>
      <c r="BH195" s="177"/>
    </row>
    <row r="196" spans="1:60" ht="22.5" outlineLevel="1">
      <c r="A196" s="191"/>
      <c r="B196" s="185"/>
      <c r="C196" s="264" t="s">
        <v>296</v>
      </c>
      <c r="D196" s="265"/>
      <c r="E196" s="266"/>
      <c r="F196" s="267"/>
      <c r="G196" s="268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84" t="str">
        <f>C196</f>
        <v>kde probíhají rekonstr.práce,ale zůstává stáv.podlaha.Zakrytí folií pvc,textilií,starým kobercem apod.Hranice řešené rekonstrukce.</v>
      </c>
      <c r="BB196" s="177"/>
      <c r="BC196" s="177"/>
      <c r="BD196" s="177"/>
      <c r="BE196" s="177"/>
      <c r="BF196" s="177"/>
      <c r="BG196" s="177"/>
      <c r="BH196" s="177"/>
    </row>
    <row r="197" spans="1:60" outlineLevel="1">
      <c r="A197" s="191"/>
      <c r="B197" s="185"/>
      <c r="C197" s="203" t="s">
        <v>293</v>
      </c>
      <c r="D197" s="188"/>
      <c r="E197" s="210"/>
      <c r="F197" s="190"/>
      <c r="G197" s="193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  <c r="AY197" s="177"/>
      <c r="AZ197" s="177"/>
      <c r="BA197" s="177"/>
      <c r="BB197" s="177"/>
      <c r="BC197" s="177"/>
      <c r="BD197" s="177"/>
      <c r="BE197" s="177"/>
      <c r="BF197" s="177"/>
      <c r="BG197" s="177"/>
      <c r="BH197" s="177"/>
    </row>
    <row r="198" spans="1:60" outlineLevel="1">
      <c r="A198" s="191"/>
      <c r="B198" s="185"/>
      <c r="C198" s="203" t="s">
        <v>297</v>
      </c>
      <c r="D198" s="188"/>
      <c r="E198" s="210">
        <v>75</v>
      </c>
      <c r="F198" s="190"/>
      <c r="G198" s="193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7"/>
      <c r="AY198" s="177"/>
      <c r="AZ198" s="177"/>
      <c r="BA198" s="177"/>
      <c r="BB198" s="177"/>
      <c r="BC198" s="177"/>
      <c r="BD198" s="177"/>
      <c r="BE198" s="177"/>
      <c r="BF198" s="177"/>
      <c r="BG198" s="177"/>
      <c r="BH198" s="177"/>
    </row>
    <row r="199" spans="1:60">
      <c r="A199" s="192" t="s">
        <v>104</v>
      </c>
      <c r="B199" s="186" t="s">
        <v>70</v>
      </c>
      <c r="C199" s="204" t="s">
        <v>71</v>
      </c>
      <c r="D199" s="189"/>
      <c r="E199" s="211"/>
      <c r="F199" s="255">
        <f>SUM(G200:G201)</f>
        <v>0</v>
      </c>
      <c r="G199" s="256"/>
    </row>
    <row r="200" spans="1:60" outlineLevel="1">
      <c r="A200" s="191">
        <v>50</v>
      </c>
      <c r="B200" s="185" t="s">
        <v>723</v>
      </c>
      <c r="C200" s="202" t="s">
        <v>298</v>
      </c>
      <c r="D200" s="187" t="s">
        <v>299</v>
      </c>
      <c r="E200" s="209">
        <v>1</v>
      </c>
      <c r="F200" s="190"/>
      <c r="G200" s="193">
        <f>E200*F200</f>
        <v>0</v>
      </c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7"/>
      <c r="AY200" s="177"/>
      <c r="AZ200" s="177"/>
      <c r="BA200" s="177"/>
      <c r="BB200" s="177"/>
      <c r="BC200" s="177"/>
      <c r="BD200" s="177"/>
      <c r="BE200" s="177"/>
      <c r="BF200" s="177"/>
      <c r="BG200" s="177"/>
      <c r="BH200" s="177"/>
    </row>
    <row r="201" spans="1:60" ht="22.5" outlineLevel="1">
      <c r="A201" s="191"/>
      <c r="B201" s="185"/>
      <c r="C201" s="264" t="s">
        <v>300</v>
      </c>
      <c r="D201" s="265"/>
      <c r="E201" s="266"/>
      <c r="F201" s="267"/>
      <c r="G201" s="268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7"/>
      <c r="AY201" s="177"/>
      <c r="AZ201" s="177"/>
      <c r="BA201" s="184" t="str">
        <f>C201</f>
        <v>Každý účastník výběrového řízení nacení tuto položku ve výši 3 % stavebních nákladu objektu - bude čerpáno se souhlasem investora.</v>
      </c>
      <c r="BB201" s="177"/>
      <c r="BC201" s="177"/>
      <c r="BD201" s="177"/>
      <c r="BE201" s="177"/>
      <c r="BF201" s="177"/>
      <c r="BG201" s="177"/>
      <c r="BH201" s="177"/>
    </row>
    <row r="202" spans="1:60">
      <c r="A202" s="192" t="s">
        <v>104</v>
      </c>
      <c r="B202" s="186" t="s">
        <v>72</v>
      </c>
      <c r="C202" s="204" t="s">
        <v>73</v>
      </c>
      <c r="D202" s="189"/>
      <c r="E202" s="211"/>
      <c r="F202" s="255">
        <f>SUM(G203:G296)</f>
        <v>0</v>
      </c>
      <c r="G202" s="256"/>
    </row>
    <row r="203" spans="1:60" outlineLevel="1">
      <c r="A203" s="191">
        <v>51</v>
      </c>
      <c r="B203" s="185" t="s">
        <v>301</v>
      </c>
      <c r="C203" s="202" t="s">
        <v>302</v>
      </c>
      <c r="D203" s="187" t="s">
        <v>124</v>
      </c>
      <c r="E203" s="209">
        <v>11.228999999999999</v>
      </c>
      <c r="F203" s="190"/>
      <c r="G203" s="193">
        <f>E203*F203</f>
        <v>0</v>
      </c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/>
      <c r="AL203" s="177"/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  <c r="AY203" s="177"/>
      <c r="AZ203" s="177"/>
      <c r="BA203" s="177"/>
      <c r="BB203" s="177"/>
      <c r="BC203" s="177"/>
      <c r="BD203" s="177"/>
      <c r="BE203" s="177"/>
      <c r="BF203" s="177"/>
      <c r="BG203" s="177"/>
      <c r="BH203" s="177"/>
    </row>
    <row r="204" spans="1:60" outlineLevel="1">
      <c r="A204" s="191"/>
      <c r="B204" s="185"/>
      <c r="C204" s="264" t="s">
        <v>303</v>
      </c>
      <c r="D204" s="265"/>
      <c r="E204" s="266"/>
      <c r="F204" s="267"/>
      <c r="G204" s="268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84" t="str">
        <f>C204</f>
        <v>Včetně omítky a možného obkladu.</v>
      </c>
      <c r="BB204" s="177"/>
      <c r="BC204" s="177"/>
      <c r="BD204" s="177"/>
      <c r="BE204" s="177"/>
      <c r="BF204" s="177"/>
      <c r="BG204" s="177"/>
      <c r="BH204" s="177"/>
    </row>
    <row r="205" spans="1:60" outlineLevel="1">
      <c r="A205" s="191"/>
      <c r="B205" s="185"/>
      <c r="C205" s="203" t="s">
        <v>115</v>
      </c>
      <c r="D205" s="188"/>
      <c r="E205" s="210"/>
      <c r="F205" s="190"/>
      <c r="G205" s="193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</row>
    <row r="206" spans="1:60" outlineLevel="1">
      <c r="A206" s="191"/>
      <c r="B206" s="185"/>
      <c r="C206" s="203" t="s">
        <v>304</v>
      </c>
      <c r="D206" s="188"/>
      <c r="E206" s="210">
        <v>11.228999999999999</v>
      </c>
      <c r="F206" s="190"/>
      <c r="G206" s="193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</row>
    <row r="207" spans="1:60" outlineLevel="1">
      <c r="A207" s="191">
        <v>52</v>
      </c>
      <c r="B207" s="185" t="s">
        <v>305</v>
      </c>
      <c r="C207" s="202" t="s">
        <v>306</v>
      </c>
      <c r="D207" s="187" t="s">
        <v>114</v>
      </c>
      <c r="E207" s="209">
        <v>3.145</v>
      </c>
      <c r="F207" s="190"/>
      <c r="G207" s="193">
        <f>E207*F207</f>
        <v>0</v>
      </c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</row>
    <row r="208" spans="1:60" outlineLevel="1">
      <c r="A208" s="191"/>
      <c r="B208" s="185"/>
      <c r="C208" s="203" t="s">
        <v>115</v>
      </c>
      <c r="D208" s="188"/>
      <c r="E208" s="210"/>
      <c r="F208" s="190"/>
      <c r="G208" s="193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</row>
    <row r="209" spans="1:60" outlineLevel="1">
      <c r="A209" s="191"/>
      <c r="B209" s="185"/>
      <c r="C209" s="203" t="s">
        <v>307</v>
      </c>
      <c r="D209" s="188"/>
      <c r="E209" s="210">
        <v>3.145</v>
      </c>
      <c r="F209" s="190"/>
      <c r="G209" s="193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</row>
    <row r="210" spans="1:60" ht="22.5" outlineLevel="1">
      <c r="A210" s="191">
        <v>53</v>
      </c>
      <c r="B210" s="185" t="s">
        <v>308</v>
      </c>
      <c r="C210" s="202" t="s">
        <v>309</v>
      </c>
      <c r="D210" s="187" t="s">
        <v>124</v>
      </c>
      <c r="E210" s="209">
        <v>37.914999999999999</v>
      </c>
      <c r="F210" s="190"/>
      <c r="G210" s="193">
        <f>E210*F210</f>
        <v>0</v>
      </c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</row>
    <row r="211" spans="1:60" outlineLevel="1">
      <c r="A211" s="191"/>
      <c r="B211" s="185"/>
      <c r="C211" s="264" t="s">
        <v>310</v>
      </c>
      <c r="D211" s="265"/>
      <c r="E211" s="266"/>
      <c r="F211" s="267"/>
      <c r="G211" s="268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84" t="str">
        <f>C211</f>
        <v>Včetně  možného obkladu.</v>
      </c>
      <c r="BB211" s="177"/>
      <c r="BC211" s="177"/>
      <c r="BD211" s="177"/>
      <c r="BE211" s="177"/>
      <c r="BF211" s="177"/>
      <c r="BG211" s="177"/>
      <c r="BH211" s="177"/>
    </row>
    <row r="212" spans="1:60" outlineLevel="1">
      <c r="A212" s="191"/>
      <c r="B212" s="185"/>
      <c r="C212" s="203" t="s">
        <v>115</v>
      </c>
      <c r="D212" s="188"/>
      <c r="E212" s="210"/>
      <c r="F212" s="190"/>
      <c r="G212" s="193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</row>
    <row r="213" spans="1:60" outlineLevel="1">
      <c r="A213" s="191"/>
      <c r="B213" s="185"/>
      <c r="C213" s="203" t="s">
        <v>311</v>
      </c>
      <c r="D213" s="188"/>
      <c r="E213" s="210">
        <v>37.914999999999999</v>
      </c>
      <c r="F213" s="190"/>
      <c r="G213" s="193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</row>
    <row r="214" spans="1:60" outlineLevel="1">
      <c r="A214" s="191">
        <v>54</v>
      </c>
      <c r="B214" s="185" t="s">
        <v>312</v>
      </c>
      <c r="C214" s="202" t="s">
        <v>313</v>
      </c>
      <c r="D214" s="187" t="s">
        <v>114</v>
      </c>
      <c r="E214" s="209">
        <v>11.2248</v>
      </c>
      <c r="F214" s="190"/>
      <c r="G214" s="193">
        <f>E214*F214</f>
        <v>0</v>
      </c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  <c r="BF214" s="177"/>
      <c r="BG214" s="177"/>
      <c r="BH214" s="177"/>
    </row>
    <row r="215" spans="1:60" outlineLevel="1">
      <c r="A215" s="191"/>
      <c r="B215" s="185"/>
      <c r="C215" s="203" t="s">
        <v>115</v>
      </c>
      <c r="D215" s="188"/>
      <c r="E215" s="210"/>
      <c r="F215" s="190"/>
      <c r="G215" s="193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177"/>
      <c r="AY215" s="177"/>
      <c r="AZ215" s="177"/>
      <c r="BA215" s="177"/>
      <c r="BB215" s="177"/>
      <c r="BC215" s="177"/>
      <c r="BD215" s="177"/>
      <c r="BE215" s="177"/>
      <c r="BF215" s="177"/>
      <c r="BG215" s="177"/>
      <c r="BH215" s="177"/>
    </row>
    <row r="216" spans="1:60" outlineLevel="1">
      <c r="A216" s="191"/>
      <c r="B216" s="185"/>
      <c r="C216" s="203" t="s">
        <v>314</v>
      </c>
      <c r="D216" s="188"/>
      <c r="E216" s="210">
        <v>1.0304</v>
      </c>
      <c r="F216" s="190"/>
      <c r="G216" s="193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</row>
    <row r="217" spans="1:60" outlineLevel="1">
      <c r="A217" s="191"/>
      <c r="B217" s="185"/>
      <c r="C217" s="203" t="s">
        <v>315</v>
      </c>
      <c r="D217" s="188"/>
      <c r="E217" s="210">
        <v>10.1944</v>
      </c>
      <c r="F217" s="190"/>
      <c r="G217" s="193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K217" s="177"/>
      <c r="AL217" s="177"/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</row>
    <row r="218" spans="1:60" outlineLevel="1">
      <c r="A218" s="191">
        <v>55</v>
      </c>
      <c r="B218" s="185" t="s">
        <v>316</v>
      </c>
      <c r="C218" s="202" t="s">
        <v>317</v>
      </c>
      <c r="D218" s="187" t="s">
        <v>124</v>
      </c>
      <c r="E218" s="209">
        <v>14.72</v>
      </c>
      <c r="F218" s="190"/>
      <c r="G218" s="193">
        <f>E218*F218</f>
        <v>0</v>
      </c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  <c r="AK218" s="177"/>
      <c r="AL218" s="177"/>
      <c r="AM218" s="177"/>
      <c r="AN218" s="177"/>
      <c r="AO218" s="177"/>
      <c r="AP218" s="177"/>
      <c r="AQ218" s="177"/>
      <c r="AR218" s="177"/>
      <c r="AS218" s="177"/>
      <c r="AT218" s="177"/>
      <c r="AU218" s="177"/>
      <c r="AV218" s="177"/>
      <c r="AW218" s="177"/>
      <c r="AX218" s="177"/>
      <c r="AY218" s="177"/>
      <c r="AZ218" s="177"/>
      <c r="BA218" s="177"/>
      <c r="BB218" s="177"/>
      <c r="BC218" s="177"/>
      <c r="BD218" s="177"/>
      <c r="BE218" s="177"/>
      <c r="BF218" s="177"/>
      <c r="BG218" s="177"/>
      <c r="BH218" s="177"/>
    </row>
    <row r="219" spans="1:60" outlineLevel="1">
      <c r="A219" s="191"/>
      <c r="B219" s="185"/>
      <c r="C219" s="203" t="s">
        <v>115</v>
      </c>
      <c r="D219" s="188"/>
      <c r="E219" s="210"/>
      <c r="F219" s="190"/>
      <c r="G219" s="193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K219" s="177"/>
      <c r="AL219" s="177"/>
      <c r="AM219" s="177"/>
      <c r="AN219" s="177"/>
      <c r="AO219" s="177"/>
      <c r="AP219" s="177"/>
      <c r="AQ219" s="177"/>
      <c r="AR219" s="177"/>
      <c r="AS219" s="177"/>
      <c r="AT219" s="177"/>
      <c r="AU219" s="177"/>
      <c r="AV219" s="177"/>
      <c r="AW219" s="177"/>
      <c r="AX219" s="177"/>
      <c r="AY219" s="177"/>
      <c r="AZ219" s="177"/>
      <c r="BA219" s="177"/>
      <c r="BB219" s="177"/>
      <c r="BC219" s="177"/>
      <c r="BD219" s="177"/>
      <c r="BE219" s="177"/>
      <c r="BF219" s="177"/>
      <c r="BG219" s="177"/>
      <c r="BH219" s="177"/>
    </row>
    <row r="220" spans="1:60" outlineLevel="1">
      <c r="A220" s="191"/>
      <c r="B220" s="185"/>
      <c r="C220" s="203" t="s">
        <v>318</v>
      </c>
      <c r="D220" s="188"/>
      <c r="E220" s="210">
        <v>14.72</v>
      </c>
      <c r="F220" s="190"/>
      <c r="G220" s="193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177"/>
      <c r="AY220" s="177"/>
      <c r="AZ220" s="177"/>
      <c r="BA220" s="177"/>
      <c r="BB220" s="177"/>
      <c r="BC220" s="177"/>
      <c r="BD220" s="177"/>
      <c r="BE220" s="177"/>
      <c r="BF220" s="177"/>
      <c r="BG220" s="177"/>
      <c r="BH220" s="177"/>
    </row>
    <row r="221" spans="1:60" outlineLevel="1">
      <c r="A221" s="191">
        <v>56</v>
      </c>
      <c r="B221" s="185" t="s">
        <v>319</v>
      </c>
      <c r="C221" s="202" t="s">
        <v>320</v>
      </c>
      <c r="D221" s="187" t="s">
        <v>107</v>
      </c>
      <c r="E221" s="209">
        <v>9</v>
      </c>
      <c r="F221" s="190"/>
      <c r="G221" s="193">
        <f>E221*F221</f>
        <v>0</v>
      </c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  <c r="BE221" s="177"/>
      <c r="BF221" s="177"/>
      <c r="BG221" s="177"/>
      <c r="BH221" s="177"/>
    </row>
    <row r="222" spans="1:60" outlineLevel="1">
      <c r="A222" s="191"/>
      <c r="B222" s="185"/>
      <c r="C222" s="203" t="s">
        <v>115</v>
      </c>
      <c r="D222" s="188"/>
      <c r="E222" s="210"/>
      <c r="F222" s="190"/>
      <c r="G222" s="193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/>
      <c r="AN222" s="177"/>
      <c r="AO222" s="177"/>
      <c r="AP222" s="177"/>
      <c r="AQ222" s="177"/>
      <c r="AR222" s="177"/>
      <c r="AS222" s="177"/>
      <c r="AT222" s="177"/>
      <c r="AU222" s="177"/>
      <c r="AV222" s="177"/>
      <c r="AW222" s="177"/>
      <c r="AX222" s="177"/>
      <c r="AY222" s="177"/>
      <c r="AZ222" s="177"/>
      <c r="BA222" s="177"/>
      <c r="BB222" s="177"/>
      <c r="BC222" s="177"/>
      <c r="BD222" s="177"/>
      <c r="BE222" s="177"/>
      <c r="BF222" s="177"/>
      <c r="BG222" s="177"/>
      <c r="BH222" s="177"/>
    </row>
    <row r="223" spans="1:60" outlineLevel="1">
      <c r="A223" s="191"/>
      <c r="B223" s="185"/>
      <c r="C223" s="203" t="s">
        <v>321</v>
      </c>
      <c r="D223" s="188"/>
      <c r="E223" s="210">
        <v>2</v>
      </c>
      <c r="F223" s="190"/>
      <c r="G223" s="193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77"/>
      <c r="AO223" s="177"/>
      <c r="AP223" s="177"/>
      <c r="AQ223" s="177"/>
      <c r="AR223" s="177"/>
      <c r="AS223" s="177"/>
      <c r="AT223" s="177"/>
      <c r="AU223" s="177"/>
      <c r="AV223" s="177"/>
      <c r="AW223" s="177"/>
      <c r="AX223" s="177"/>
      <c r="AY223" s="177"/>
      <c r="AZ223" s="177"/>
      <c r="BA223" s="177"/>
      <c r="BB223" s="177"/>
      <c r="BC223" s="177"/>
      <c r="BD223" s="177"/>
      <c r="BE223" s="177"/>
      <c r="BF223" s="177"/>
      <c r="BG223" s="177"/>
      <c r="BH223" s="177"/>
    </row>
    <row r="224" spans="1:60" outlineLevel="1">
      <c r="A224" s="191"/>
      <c r="B224" s="185"/>
      <c r="C224" s="203" t="s">
        <v>322</v>
      </c>
      <c r="D224" s="188"/>
      <c r="E224" s="210">
        <v>1</v>
      </c>
      <c r="F224" s="190"/>
      <c r="G224" s="193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  <c r="AQ224" s="177"/>
      <c r="AR224" s="177"/>
      <c r="AS224" s="177"/>
      <c r="AT224" s="177"/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  <c r="BF224" s="177"/>
      <c r="BG224" s="177"/>
      <c r="BH224" s="177"/>
    </row>
    <row r="225" spans="1:60" outlineLevel="1">
      <c r="A225" s="191"/>
      <c r="B225" s="185"/>
      <c r="C225" s="203" t="s">
        <v>323</v>
      </c>
      <c r="D225" s="188"/>
      <c r="E225" s="210">
        <v>6</v>
      </c>
      <c r="F225" s="190"/>
      <c r="G225" s="193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</row>
    <row r="226" spans="1:60" outlineLevel="1">
      <c r="A226" s="191">
        <v>57</v>
      </c>
      <c r="B226" s="185" t="s">
        <v>324</v>
      </c>
      <c r="C226" s="202" t="s">
        <v>325</v>
      </c>
      <c r="D226" s="187" t="s">
        <v>107</v>
      </c>
      <c r="E226" s="209">
        <v>3</v>
      </c>
      <c r="F226" s="190"/>
      <c r="G226" s="193">
        <f>E226*F226</f>
        <v>0</v>
      </c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177"/>
    </row>
    <row r="227" spans="1:60" outlineLevel="1">
      <c r="A227" s="191"/>
      <c r="B227" s="185"/>
      <c r="C227" s="203" t="s">
        <v>115</v>
      </c>
      <c r="D227" s="188"/>
      <c r="E227" s="210"/>
      <c r="F227" s="190"/>
      <c r="G227" s="193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</row>
    <row r="228" spans="1:60" outlineLevel="1">
      <c r="A228" s="191"/>
      <c r="B228" s="185"/>
      <c r="C228" s="203" t="s">
        <v>326</v>
      </c>
      <c r="D228" s="188"/>
      <c r="E228" s="210">
        <v>2</v>
      </c>
      <c r="F228" s="190"/>
      <c r="G228" s="193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</row>
    <row r="229" spans="1:60" outlineLevel="1">
      <c r="A229" s="191"/>
      <c r="B229" s="185"/>
      <c r="C229" s="203" t="s">
        <v>327</v>
      </c>
      <c r="D229" s="188"/>
      <c r="E229" s="210">
        <v>1</v>
      </c>
      <c r="F229" s="190"/>
      <c r="G229" s="193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</row>
    <row r="230" spans="1:60" outlineLevel="1">
      <c r="A230" s="191">
        <v>58</v>
      </c>
      <c r="B230" s="185" t="s">
        <v>328</v>
      </c>
      <c r="C230" s="202" t="s">
        <v>329</v>
      </c>
      <c r="D230" s="187" t="s">
        <v>124</v>
      </c>
      <c r="E230" s="209">
        <v>13.6</v>
      </c>
      <c r="F230" s="190"/>
      <c r="G230" s="193">
        <f>E230*F230</f>
        <v>0</v>
      </c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  <c r="BF230" s="177"/>
      <c r="BG230" s="177"/>
      <c r="BH230" s="177"/>
    </row>
    <row r="231" spans="1:60" outlineLevel="1">
      <c r="A231" s="191"/>
      <c r="B231" s="185"/>
      <c r="C231" s="203" t="s">
        <v>115</v>
      </c>
      <c r="D231" s="188"/>
      <c r="E231" s="210"/>
      <c r="F231" s="190"/>
      <c r="G231" s="193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</row>
    <row r="232" spans="1:60" outlineLevel="1">
      <c r="A232" s="191"/>
      <c r="B232" s="185"/>
      <c r="C232" s="203" t="s">
        <v>330</v>
      </c>
      <c r="D232" s="188"/>
      <c r="E232" s="210">
        <v>13.6</v>
      </c>
      <c r="F232" s="190"/>
      <c r="G232" s="193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77"/>
      <c r="AY232" s="177"/>
      <c r="AZ232" s="177"/>
      <c r="BA232" s="177"/>
      <c r="BB232" s="177"/>
      <c r="BC232" s="177"/>
      <c r="BD232" s="177"/>
      <c r="BE232" s="177"/>
      <c r="BF232" s="177"/>
      <c r="BG232" s="177"/>
      <c r="BH232" s="177"/>
    </row>
    <row r="233" spans="1:60" outlineLevel="1">
      <c r="A233" s="191">
        <v>59</v>
      </c>
      <c r="B233" s="185" t="s">
        <v>331</v>
      </c>
      <c r="C233" s="202" t="s">
        <v>332</v>
      </c>
      <c r="D233" s="187" t="s">
        <v>107</v>
      </c>
      <c r="E233" s="209">
        <v>28</v>
      </c>
      <c r="F233" s="190"/>
      <c r="G233" s="193">
        <f>E233*F233</f>
        <v>0</v>
      </c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177"/>
      <c r="BD233" s="177"/>
      <c r="BE233" s="177"/>
      <c r="BF233" s="177"/>
      <c r="BG233" s="177"/>
      <c r="BH233" s="177"/>
    </row>
    <row r="234" spans="1:60" outlineLevel="1">
      <c r="A234" s="191"/>
      <c r="B234" s="185"/>
      <c r="C234" s="203" t="s">
        <v>108</v>
      </c>
      <c r="D234" s="188"/>
      <c r="E234" s="210">
        <v>28</v>
      </c>
      <c r="F234" s="190"/>
      <c r="G234" s="193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  <c r="AN234" s="177"/>
      <c r="AO234" s="177"/>
      <c r="AP234" s="177"/>
      <c r="AQ234" s="177"/>
      <c r="AR234" s="177"/>
      <c r="AS234" s="177"/>
      <c r="AT234" s="177"/>
      <c r="AU234" s="177"/>
      <c r="AV234" s="177"/>
      <c r="AW234" s="177"/>
      <c r="AX234" s="177"/>
      <c r="AY234" s="177"/>
      <c r="AZ234" s="177"/>
      <c r="BA234" s="177"/>
      <c r="BB234" s="177"/>
      <c r="BC234" s="177"/>
      <c r="BD234" s="177"/>
      <c r="BE234" s="177"/>
      <c r="BF234" s="177"/>
      <c r="BG234" s="177"/>
      <c r="BH234" s="177"/>
    </row>
    <row r="235" spans="1:60" outlineLevel="1">
      <c r="A235" s="191">
        <v>60</v>
      </c>
      <c r="B235" s="185" t="s">
        <v>333</v>
      </c>
      <c r="C235" s="202" t="s">
        <v>334</v>
      </c>
      <c r="D235" s="187" t="s">
        <v>107</v>
      </c>
      <c r="E235" s="209">
        <v>10</v>
      </c>
      <c r="F235" s="190"/>
      <c r="G235" s="193">
        <f>E235*F235</f>
        <v>0</v>
      </c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  <c r="AP235" s="177"/>
      <c r="AQ235" s="177"/>
      <c r="AR235" s="177"/>
      <c r="AS235" s="177"/>
      <c r="AT235" s="177"/>
      <c r="AU235" s="177"/>
      <c r="AV235" s="177"/>
      <c r="AW235" s="177"/>
      <c r="AX235" s="177"/>
      <c r="AY235" s="177"/>
      <c r="AZ235" s="177"/>
      <c r="BA235" s="177"/>
      <c r="BB235" s="177"/>
      <c r="BC235" s="177"/>
      <c r="BD235" s="177"/>
      <c r="BE235" s="177"/>
      <c r="BF235" s="177"/>
      <c r="BG235" s="177"/>
      <c r="BH235" s="177"/>
    </row>
    <row r="236" spans="1:60" outlineLevel="1">
      <c r="A236" s="191"/>
      <c r="B236" s="185"/>
      <c r="C236" s="264" t="s">
        <v>335</v>
      </c>
      <c r="D236" s="265"/>
      <c r="E236" s="266"/>
      <c r="F236" s="267"/>
      <c r="G236" s="268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177"/>
      <c r="AJ236" s="177"/>
      <c r="AK236" s="177"/>
      <c r="AL236" s="177"/>
      <c r="AM236" s="177"/>
      <c r="AN236" s="177"/>
      <c r="AO236" s="177"/>
      <c r="AP236" s="177"/>
      <c r="AQ236" s="177"/>
      <c r="AR236" s="177"/>
      <c r="AS236" s="177"/>
      <c r="AT236" s="177"/>
      <c r="AU236" s="177"/>
      <c r="AV236" s="177"/>
      <c r="AW236" s="177"/>
      <c r="AX236" s="177"/>
      <c r="AY236" s="177"/>
      <c r="AZ236" s="177"/>
      <c r="BA236" s="184" t="str">
        <f>C236</f>
        <v>Včetně pomocného lešení o výšce podlahy do 1900 mm a pro zatížení do 1,5 kPa  (150 kg/m2).</v>
      </c>
      <c r="BB236" s="177"/>
      <c r="BC236" s="177"/>
      <c r="BD236" s="177"/>
      <c r="BE236" s="177"/>
      <c r="BF236" s="177"/>
      <c r="BG236" s="177"/>
      <c r="BH236" s="177"/>
    </row>
    <row r="237" spans="1:60" outlineLevel="1">
      <c r="A237" s="191"/>
      <c r="B237" s="185"/>
      <c r="C237" s="203" t="s">
        <v>111</v>
      </c>
      <c r="D237" s="188"/>
      <c r="E237" s="210">
        <v>10</v>
      </c>
      <c r="F237" s="190"/>
      <c r="G237" s="193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77"/>
      <c r="AY237" s="177"/>
      <c r="AZ237" s="177"/>
      <c r="BA237" s="177"/>
      <c r="BB237" s="177"/>
      <c r="BC237" s="177"/>
      <c r="BD237" s="177"/>
      <c r="BE237" s="177"/>
      <c r="BF237" s="177"/>
      <c r="BG237" s="177"/>
      <c r="BH237" s="177"/>
    </row>
    <row r="238" spans="1:60" ht="22.5" outlineLevel="1">
      <c r="A238" s="191">
        <v>61</v>
      </c>
      <c r="B238" s="185" t="s">
        <v>336</v>
      </c>
      <c r="C238" s="202" t="s">
        <v>337</v>
      </c>
      <c r="D238" s="187" t="s">
        <v>107</v>
      </c>
      <c r="E238" s="209">
        <v>30</v>
      </c>
      <c r="F238" s="190"/>
      <c r="G238" s="193">
        <f>E238*F238</f>
        <v>0</v>
      </c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177"/>
      <c r="AK238" s="177"/>
      <c r="AL238" s="177"/>
      <c r="AM238" s="177"/>
      <c r="AN238" s="177"/>
      <c r="AO238" s="177"/>
      <c r="AP238" s="177"/>
      <c r="AQ238" s="177"/>
      <c r="AR238" s="177"/>
      <c r="AS238" s="177"/>
      <c r="AT238" s="177"/>
      <c r="AU238" s="177"/>
      <c r="AV238" s="177"/>
      <c r="AW238" s="177"/>
      <c r="AX238" s="177"/>
      <c r="AY238" s="177"/>
      <c r="AZ238" s="177"/>
      <c r="BA238" s="177"/>
      <c r="BB238" s="177"/>
      <c r="BC238" s="177"/>
      <c r="BD238" s="177"/>
      <c r="BE238" s="177"/>
      <c r="BF238" s="177"/>
      <c r="BG238" s="177"/>
      <c r="BH238" s="177"/>
    </row>
    <row r="239" spans="1:60" outlineLevel="1">
      <c r="A239" s="191"/>
      <c r="B239" s="185"/>
      <c r="C239" s="203" t="s">
        <v>174</v>
      </c>
      <c r="D239" s="188"/>
      <c r="E239" s="210"/>
      <c r="F239" s="190"/>
      <c r="G239" s="193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7"/>
      <c r="AK239" s="177"/>
      <c r="AL239" s="177"/>
      <c r="AM239" s="177"/>
      <c r="AN239" s="177"/>
      <c r="AO239" s="177"/>
      <c r="AP239" s="177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177"/>
      <c r="BC239" s="177"/>
      <c r="BD239" s="177"/>
      <c r="BE239" s="177"/>
      <c r="BF239" s="177"/>
      <c r="BG239" s="177"/>
      <c r="BH239" s="177"/>
    </row>
    <row r="240" spans="1:60" outlineLevel="1">
      <c r="A240" s="191"/>
      <c r="B240" s="185"/>
      <c r="C240" s="203" t="s">
        <v>175</v>
      </c>
      <c r="D240" s="188"/>
      <c r="E240" s="210">
        <v>4</v>
      </c>
      <c r="F240" s="190"/>
      <c r="G240" s="193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</row>
    <row r="241" spans="1:60" outlineLevel="1">
      <c r="A241" s="191"/>
      <c r="B241" s="185"/>
      <c r="C241" s="203" t="s">
        <v>176</v>
      </c>
      <c r="D241" s="188"/>
      <c r="E241" s="210">
        <v>19</v>
      </c>
      <c r="F241" s="190"/>
      <c r="G241" s="193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</row>
    <row r="242" spans="1:60" outlineLevel="1">
      <c r="A242" s="191"/>
      <c r="B242" s="185"/>
      <c r="C242" s="203" t="s">
        <v>177</v>
      </c>
      <c r="D242" s="188"/>
      <c r="E242" s="210">
        <v>7</v>
      </c>
      <c r="F242" s="190"/>
      <c r="G242" s="193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  <c r="BF242" s="177"/>
      <c r="BG242" s="177"/>
      <c r="BH242" s="177"/>
    </row>
    <row r="243" spans="1:60" outlineLevel="1">
      <c r="A243" s="191">
        <v>62</v>
      </c>
      <c r="B243" s="185" t="s">
        <v>338</v>
      </c>
      <c r="C243" s="202" t="s">
        <v>339</v>
      </c>
      <c r="D243" s="187" t="s">
        <v>340</v>
      </c>
      <c r="E243" s="209">
        <v>66</v>
      </c>
      <c r="F243" s="190"/>
      <c r="G243" s="193">
        <f>E243*F243</f>
        <v>0</v>
      </c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  <c r="BF243" s="177"/>
      <c r="BG243" s="177"/>
      <c r="BH243" s="177"/>
    </row>
    <row r="244" spans="1:60" outlineLevel="1">
      <c r="A244" s="191"/>
      <c r="B244" s="185"/>
      <c r="C244" s="264" t="s">
        <v>335</v>
      </c>
      <c r="D244" s="265"/>
      <c r="E244" s="266"/>
      <c r="F244" s="267"/>
      <c r="G244" s="268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84" t="str">
        <f>C244</f>
        <v>Včetně pomocného lešení o výšce podlahy do 1900 mm a pro zatížení do 1,5 kPa  (150 kg/m2).</v>
      </c>
      <c r="BB244" s="177"/>
      <c r="BC244" s="177"/>
      <c r="BD244" s="177"/>
      <c r="BE244" s="177"/>
      <c r="BF244" s="177"/>
      <c r="BG244" s="177"/>
      <c r="BH244" s="177"/>
    </row>
    <row r="245" spans="1:60" outlineLevel="1">
      <c r="A245" s="191"/>
      <c r="B245" s="185"/>
      <c r="C245" s="203" t="s">
        <v>193</v>
      </c>
      <c r="D245" s="188"/>
      <c r="E245" s="210"/>
      <c r="F245" s="190"/>
      <c r="G245" s="193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</row>
    <row r="246" spans="1:60" outlineLevel="1">
      <c r="A246" s="191"/>
      <c r="B246" s="185"/>
      <c r="C246" s="203" t="s">
        <v>341</v>
      </c>
      <c r="D246" s="188"/>
      <c r="E246" s="210">
        <v>66</v>
      </c>
      <c r="F246" s="190"/>
      <c r="G246" s="193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</row>
    <row r="247" spans="1:60" outlineLevel="1">
      <c r="A247" s="191">
        <v>63</v>
      </c>
      <c r="B247" s="185" t="s">
        <v>342</v>
      </c>
      <c r="C247" s="202" t="s">
        <v>343</v>
      </c>
      <c r="D247" s="187" t="s">
        <v>124</v>
      </c>
      <c r="E247" s="209">
        <v>339.5</v>
      </c>
      <c r="F247" s="190"/>
      <c r="G247" s="193">
        <f>E247*F247</f>
        <v>0</v>
      </c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</row>
    <row r="248" spans="1:60" outlineLevel="1">
      <c r="A248" s="191"/>
      <c r="B248" s="185"/>
      <c r="C248" s="203" t="s">
        <v>115</v>
      </c>
      <c r="D248" s="188"/>
      <c r="E248" s="210"/>
      <c r="F248" s="190"/>
      <c r="G248" s="193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</row>
    <row r="249" spans="1:60" outlineLevel="1">
      <c r="A249" s="191"/>
      <c r="B249" s="185"/>
      <c r="C249" s="203" t="s">
        <v>184</v>
      </c>
      <c r="D249" s="188"/>
      <c r="E249" s="210">
        <v>99.32</v>
      </c>
      <c r="F249" s="190"/>
      <c r="G249" s="193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</row>
    <row r="250" spans="1:60" outlineLevel="1">
      <c r="A250" s="191"/>
      <c r="B250" s="185"/>
      <c r="C250" s="203" t="s">
        <v>185</v>
      </c>
      <c r="D250" s="188"/>
      <c r="E250" s="210">
        <v>21.58</v>
      </c>
      <c r="F250" s="190"/>
      <c r="G250" s="193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7"/>
      <c r="AY250" s="177"/>
      <c r="AZ250" s="177"/>
      <c r="BA250" s="177"/>
      <c r="BB250" s="177"/>
      <c r="BC250" s="177"/>
      <c r="BD250" s="177"/>
      <c r="BE250" s="177"/>
      <c r="BF250" s="177"/>
      <c r="BG250" s="177"/>
      <c r="BH250" s="177"/>
    </row>
    <row r="251" spans="1:60" outlineLevel="1">
      <c r="A251" s="191"/>
      <c r="B251" s="185"/>
      <c r="C251" s="203" t="s">
        <v>186</v>
      </c>
      <c r="D251" s="188"/>
      <c r="E251" s="210">
        <v>3.9</v>
      </c>
      <c r="F251" s="190"/>
      <c r="G251" s="193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</row>
    <row r="252" spans="1:60" outlineLevel="1">
      <c r="A252" s="191"/>
      <c r="B252" s="185"/>
      <c r="C252" s="203" t="s">
        <v>187</v>
      </c>
      <c r="D252" s="188"/>
      <c r="E252" s="210">
        <v>37.765000000000001</v>
      </c>
      <c r="F252" s="190"/>
      <c r="G252" s="193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</row>
    <row r="253" spans="1:60" outlineLevel="1">
      <c r="A253" s="191"/>
      <c r="B253" s="185"/>
      <c r="C253" s="203" t="s">
        <v>188</v>
      </c>
      <c r="D253" s="188"/>
      <c r="E253" s="210">
        <v>58.104999999999997</v>
      </c>
      <c r="F253" s="190"/>
      <c r="G253" s="193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7"/>
      <c r="AK253" s="177"/>
      <c r="AL253" s="177"/>
      <c r="AM253" s="177"/>
      <c r="AN253" s="177"/>
      <c r="AO253" s="177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7"/>
      <c r="BE253" s="177"/>
      <c r="BF253" s="177"/>
      <c r="BG253" s="177"/>
      <c r="BH253" s="177"/>
    </row>
    <row r="254" spans="1:60" outlineLevel="1">
      <c r="A254" s="191"/>
      <c r="B254" s="185"/>
      <c r="C254" s="203" t="s">
        <v>189</v>
      </c>
      <c r="D254" s="188"/>
      <c r="E254" s="210">
        <v>31.05</v>
      </c>
      <c r="F254" s="190"/>
      <c r="G254" s="193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177"/>
      <c r="AJ254" s="177"/>
      <c r="AK254" s="177"/>
      <c r="AL254" s="177"/>
      <c r="AM254" s="177"/>
      <c r="AN254" s="177"/>
      <c r="AO254" s="177"/>
      <c r="AP254" s="177"/>
      <c r="AQ254" s="177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7"/>
      <c r="BB254" s="177"/>
      <c r="BC254" s="177"/>
      <c r="BD254" s="177"/>
      <c r="BE254" s="177"/>
      <c r="BF254" s="177"/>
      <c r="BG254" s="177"/>
      <c r="BH254" s="177"/>
    </row>
    <row r="255" spans="1:60" outlineLevel="1">
      <c r="A255" s="191"/>
      <c r="B255" s="185"/>
      <c r="C255" s="203" t="s">
        <v>190</v>
      </c>
      <c r="D255" s="188"/>
      <c r="E255" s="210">
        <v>87.78</v>
      </c>
      <c r="F255" s="190"/>
      <c r="G255" s="193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177"/>
      <c r="AJ255" s="177"/>
      <c r="AK255" s="177"/>
      <c r="AL255" s="177"/>
      <c r="AM255" s="177"/>
      <c r="AN255" s="177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177"/>
      <c r="AY255" s="177"/>
      <c r="AZ255" s="177"/>
      <c r="BA255" s="177"/>
      <c r="BB255" s="177"/>
      <c r="BC255" s="177"/>
      <c r="BD255" s="177"/>
      <c r="BE255" s="177"/>
      <c r="BF255" s="177"/>
      <c r="BG255" s="177"/>
      <c r="BH255" s="177"/>
    </row>
    <row r="256" spans="1:60" outlineLevel="1">
      <c r="A256" s="191">
        <v>64</v>
      </c>
      <c r="B256" s="185" t="s">
        <v>344</v>
      </c>
      <c r="C256" s="202" t="s">
        <v>345</v>
      </c>
      <c r="D256" s="187" t="s">
        <v>124</v>
      </c>
      <c r="E256" s="209">
        <v>202.3125</v>
      </c>
      <c r="F256" s="190"/>
      <c r="G256" s="193">
        <f>E256*F256</f>
        <v>0</v>
      </c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177"/>
      <c r="AJ256" s="177"/>
      <c r="AK256" s="177"/>
      <c r="AL256" s="177"/>
      <c r="AM256" s="177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7"/>
      <c r="AZ256" s="177"/>
      <c r="BA256" s="177"/>
      <c r="BB256" s="177"/>
      <c r="BC256" s="177"/>
      <c r="BD256" s="177"/>
      <c r="BE256" s="177"/>
      <c r="BF256" s="177"/>
      <c r="BG256" s="177"/>
      <c r="BH256" s="177"/>
    </row>
    <row r="257" spans="1:60" outlineLevel="1">
      <c r="A257" s="191"/>
      <c r="B257" s="185"/>
      <c r="C257" s="203" t="s">
        <v>115</v>
      </c>
      <c r="D257" s="188"/>
      <c r="E257" s="210"/>
      <c r="F257" s="190"/>
      <c r="G257" s="193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177"/>
      <c r="AJ257" s="177"/>
      <c r="AK257" s="177"/>
      <c r="AL257" s="177"/>
      <c r="AM257" s="177"/>
      <c r="AN257" s="177"/>
      <c r="AO257" s="177"/>
      <c r="AP257" s="177"/>
      <c r="AQ257" s="177"/>
      <c r="AR257" s="177"/>
      <c r="AS257" s="177"/>
      <c r="AT257" s="177"/>
      <c r="AU257" s="177"/>
      <c r="AV257" s="177"/>
      <c r="AW257" s="177"/>
      <c r="AX257" s="177"/>
      <c r="AY257" s="177"/>
      <c r="AZ257" s="177"/>
      <c r="BA257" s="177"/>
      <c r="BB257" s="177"/>
      <c r="BC257" s="177"/>
      <c r="BD257" s="177"/>
      <c r="BE257" s="177"/>
      <c r="BF257" s="177"/>
      <c r="BG257" s="177"/>
      <c r="BH257" s="177"/>
    </row>
    <row r="258" spans="1:60" outlineLevel="1">
      <c r="A258" s="191"/>
      <c r="B258" s="185"/>
      <c r="C258" s="203" t="s">
        <v>220</v>
      </c>
      <c r="D258" s="188"/>
      <c r="E258" s="210">
        <v>4.6375000000000002</v>
      </c>
      <c r="F258" s="190"/>
      <c r="G258" s="193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7"/>
      <c r="BA258" s="177"/>
      <c r="BB258" s="177"/>
      <c r="BC258" s="177"/>
      <c r="BD258" s="177"/>
      <c r="BE258" s="177"/>
      <c r="BF258" s="177"/>
      <c r="BG258" s="177"/>
      <c r="BH258" s="177"/>
    </row>
    <row r="259" spans="1:60" outlineLevel="1">
      <c r="A259" s="191"/>
      <c r="B259" s="185"/>
      <c r="C259" s="203" t="s">
        <v>221</v>
      </c>
      <c r="D259" s="188"/>
      <c r="E259" s="210">
        <v>36.700000000000003</v>
      </c>
      <c r="F259" s="190"/>
      <c r="G259" s="193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/>
    </row>
    <row r="260" spans="1:60" outlineLevel="1">
      <c r="A260" s="191"/>
      <c r="B260" s="185"/>
      <c r="C260" s="203" t="s">
        <v>222</v>
      </c>
      <c r="D260" s="188"/>
      <c r="E260" s="210">
        <v>31.95</v>
      </c>
      <c r="F260" s="190"/>
      <c r="G260" s="193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  <c r="BF260" s="177"/>
      <c r="BG260" s="177"/>
      <c r="BH260" s="177"/>
    </row>
    <row r="261" spans="1:60" ht="22.5" outlineLevel="1">
      <c r="A261" s="191"/>
      <c r="B261" s="185"/>
      <c r="C261" s="203" t="s">
        <v>223</v>
      </c>
      <c r="D261" s="188"/>
      <c r="E261" s="210">
        <v>55.48</v>
      </c>
      <c r="F261" s="190"/>
      <c r="G261" s="193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  <c r="BF261" s="177"/>
      <c r="BG261" s="177"/>
      <c r="BH261" s="177"/>
    </row>
    <row r="262" spans="1:60" outlineLevel="1">
      <c r="A262" s="191"/>
      <c r="B262" s="185"/>
      <c r="C262" s="203" t="s">
        <v>224</v>
      </c>
      <c r="D262" s="188"/>
      <c r="E262" s="210">
        <v>41</v>
      </c>
      <c r="F262" s="190"/>
      <c r="G262" s="193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  <c r="BF262" s="177"/>
      <c r="BG262" s="177"/>
      <c r="BH262" s="177"/>
    </row>
    <row r="263" spans="1:60" outlineLevel="1">
      <c r="A263" s="191"/>
      <c r="B263" s="185"/>
      <c r="C263" s="203" t="s">
        <v>346</v>
      </c>
      <c r="D263" s="188"/>
      <c r="E263" s="210">
        <v>2.7</v>
      </c>
      <c r="F263" s="190"/>
      <c r="G263" s="193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7"/>
      <c r="AZ263" s="177"/>
      <c r="BA263" s="177"/>
      <c r="BB263" s="177"/>
      <c r="BC263" s="177"/>
      <c r="BD263" s="177"/>
      <c r="BE263" s="177"/>
      <c r="BF263" s="177"/>
      <c r="BG263" s="177"/>
      <c r="BH263" s="177"/>
    </row>
    <row r="264" spans="1:60" outlineLevel="1">
      <c r="A264" s="191"/>
      <c r="B264" s="185"/>
      <c r="C264" s="203" t="s">
        <v>347</v>
      </c>
      <c r="D264" s="188"/>
      <c r="E264" s="210">
        <v>8.875</v>
      </c>
      <c r="F264" s="190"/>
      <c r="G264" s="193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</row>
    <row r="265" spans="1:60" outlineLevel="1">
      <c r="A265" s="191"/>
      <c r="B265" s="185"/>
      <c r="C265" s="203" t="s">
        <v>348</v>
      </c>
      <c r="D265" s="188"/>
      <c r="E265" s="210">
        <v>12.22</v>
      </c>
      <c r="F265" s="190"/>
      <c r="G265" s="193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  <c r="BF265" s="177"/>
      <c r="BG265" s="177"/>
      <c r="BH265" s="177"/>
    </row>
    <row r="266" spans="1:60" outlineLevel="1">
      <c r="A266" s="191"/>
      <c r="B266" s="185"/>
      <c r="C266" s="203" t="s">
        <v>349</v>
      </c>
      <c r="D266" s="188"/>
      <c r="E266" s="210">
        <v>5.25</v>
      </c>
      <c r="F266" s="190"/>
      <c r="G266" s="193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  <c r="BF266" s="177"/>
      <c r="BG266" s="177"/>
      <c r="BH266" s="177"/>
    </row>
    <row r="267" spans="1:60" outlineLevel="1">
      <c r="A267" s="191"/>
      <c r="B267" s="185"/>
      <c r="C267" s="203" t="s">
        <v>350</v>
      </c>
      <c r="D267" s="188"/>
      <c r="E267" s="210">
        <v>1</v>
      </c>
      <c r="F267" s="190"/>
      <c r="G267" s="193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7"/>
      <c r="AY267" s="177"/>
      <c r="AZ267" s="177"/>
      <c r="BA267" s="177"/>
      <c r="BB267" s="177"/>
      <c r="BC267" s="177"/>
      <c r="BD267" s="177"/>
      <c r="BE267" s="177"/>
      <c r="BF267" s="177"/>
      <c r="BG267" s="177"/>
      <c r="BH267" s="177"/>
    </row>
    <row r="268" spans="1:60" outlineLevel="1">
      <c r="A268" s="191"/>
      <c r="B268" s="185"/>
      <c r="C268" s="203" t="s">
        <v>351</v>
      </c>
      <c r="D268" s="188"/>
      <c r="E268" s="210">
        <v>2.5</v>
      </c>
      <c r="F268" s="190"/>
      <c r="G268" s="193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177"/>
      <c r="AK268" s="177"/>
      <c r="AL268" s="177"/>
      <c r="AM268" s="177"/>
      <c r="AN268" s="177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177"/>
      <c r="AY268" s="177"/>
      <c r="AZ268" s="177"/>
      <c r="BA268" s="177"/>
      <c r="BB268" s="177"/>
      <c r="BC268" s="177"/>
      <c r="BD268" s="177"/>
      <c r="BE268" s="177"/>
      <c r="BF268" s="177"/>
      <c r="BG268" s="177"/>
      <c r="BH268" s="177"/>
    </row>
    <row r="269" spans="1:60" outlineLevel="1">
      <c r="A269" s="191">
        <v>65</v>
      </c>
      <c r="B269" s="185" t="s">
        <v>352</v>
      </c>
      <c r="C269" s="202" t="s">
        <v>353</v>
      </c>
      <c r="D269" s="187" t="s">
        <v>124</v>
      </c>
      <c r="E269" s="209">
        <v>49.307499999999997</v>
      </c>
      <c r="F269" s="190"/>
      <c r="G269" s="193">
        <f>E269*F269</f>
        <v>0</v>
      </c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177"/>
      <c r="AJ269" s="177"/>
      <c r="AK269" s="177"/>
      <c r="AL269" s="177"/>
      <c r="AM269" s="177"/>
      <c r="AN269" s="177"/>
      <c r="AO269" s="177"/>
      <c r="AP269" s="177"/>
      <c r="AQ269" s="177"/>
      <c r="AR269" s="177"/>
      <c r="AS269" s="177"/>
      <c r="AT269" s="177"/>
      <c r="AU269" s="177"/>
      <c r="AV269" s="177"/>
      <c r="AW269" s="177"/>
      <c r="AX269" s="177"/>
      <c r="AY269" s="177"/>
      <c r="AZ269" s="177"/>
      <c r="BA269" s="177"/>
      <c r="BB269" s="177"/>
      <c r="BC269" s="177"/>
      <c r="BD269" s="177"/>
      <c r="BE269" s="177"/>
      <c r="BF269" s="177"/>
      <c r="BG269" s="177"/>
      <c r="BH269" s="177"/>
    </row>
    <row r="270" spans="1:60" outlineLevel="1">
      <c r="A270" s="191"/>
      <c r="B270" s="185"/>
      <c r="C270" s="264" t="s">
        <v>303</v>
      </c>
      <c r="D270" s="265"/>
      <c r="E270" s="266"/>
      <c r="F270" s="267"/>
      <c r="G270" s="268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177"/>
      <c r="AJ270" s="177"/>
      <c r="AK270" s="177"/>
      <c r="AL270" s="177"/>
      <c r="AM270" s="177"/>
      <c r="AN270" s="177"/>
      <c r="AO270" s="177"/>
      <c r="AP270" s="177"/>
      <c r="AQ270" s="177"/>
      <c r="AR270" s="177"/>
      <c r="AS270" s="177"/>
      <c r="AT270" s="177"/>
      <c r="AU270" s="177"/>
      <c r="AV270" s="177"/>
      <c r="AW270" s="177"/>
      <c r="AX270" s="177"/>
      <c r="AY270" s="177"/>
      <c r="AZ270" s="177"/>
      <c r="BA270" s="184" t="str">
        <f>C270</f>
        <v>Včetně omítky a možného obkladu.</v>
      </c>
      <c r="BB270" s="177"/>
      <c r="BC270" s="177"/>
      <c r="BD270" s="177"/>
      <c r="BE270" s="177"/>
      <c r="BF270" s="177"/>
      <c r="BG270" s="177"/>
      <c r="BH270" s="177"/>
    </row>
    <row r="271" spans="1:60" outlineLevel="1">
      <c r="A271" s="191"/>
      <c r="B271" s="185"/>
      <c r="C271" s="203" t="s">
        <v>115</v>
      </c>
      <c r="D271" s="188"/>
      <c r="E271" s="210"/>
      <c r="F271" s="190"/>
      <c r="G271" s="193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  <c r="AN271" s="177"/>
      <c r="AO271" s="177"/>
      <c r="AP271" s="177"/>
      <c r="AQ271" s="177"/>
      <c r="AR271" s="177"/>
      <c r="AS271" s="177"/>
      <c r="AT271" s="177"/>
      <c r="AU271" s="177"/>
      <c r="AV271" s="177"/>
      <c r="AW271" s="177"/>
      <c r="AX271" s="177"/>
      <c r="AY271" s="177"/>
      <c r="AZ271" s="177"/>
      <c r="BA271" s="177"/>
      <c r="BB271" s="177"/>
      <c r="BC271" s="177"/>
      <c r="BD271" s="177"/>
      <c r="BE271" s="177"/>
      <c r="BF271" s="177"/>
      <c r="BG271" s="177"/>
      <c r="BH271" s="177"/>
    </row>
    <row r="272" spans="1:60" outlineLevel="1">
      <c r="A272" s="191"/>
      <c r="B272" s="185"/>
      <c r="C272" s="203" t="s">
        <v>354</v>
      </c>
      <c r="D272" s="188"/>
      <c r="E272" s="210">
        <v>47.036000000000001</v>
      </c>
      <c r="F272" s="190"/>
      <c r="G272" s="193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  <c r="AN272" s="177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177"/>
      <c r="AY272" s="177"/>
      <c r="AZ272" s="177"/>
      <c r="BA272" s="177"/>
      <c r="BB272" s="177"/>
      <c r="BC272" s="177"/>
      <c r="BD272" s="177"/>
      <c r="BE272" s="177"/>
      <c r="BF272" s="177"/>
      <c r="BG272" s="177"/>
      <c r="BH272" s="177"/>
    </row>
    <row r="273" spans="1:60" outlineLevel="1">
      <c r="A273" s="191"/>
      <c r="B273" s="185"/>
      <c r="C273" s="203" t="s">
        <v>355</v>
      </c>
      <c r="D273" s="188"/>
      <c r="E273" s="210">
        <v>2.2715000000000001</v>
      </c>
      <c r="F273" s="190"/>
      <c r="G273" s="193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7"/>
      <c r="AN273" s="177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7"/>
      <c r="BD273" s="177"/>
      <c r="BE273" s="177"/>
      <c r="BF273" s="177"/>
      <c r="BG273" s="177"/>
      <c r="BH273" s="177"/>
    </row>
    <row r="274" spans="1:60" outlineLevel="1">
      <c r="A274" s="191">
        <v>66</v>
      </c>
      <c r="B274" s="185" t="s">
        <v>356</v>
      </c>
      <c r="C274" s="202" t="s">
        <v>357</v>
      </c>
      <c r="D274" s="187" t="s">
        <v>107</v>
      </c>
      <c r="E274" s="209">
        <v>3</v>
      </c>
      <c r="F274" s="190"/>
      <c r="G274" s="193">
        <f>E274*F274</f>
        <v>0</v>
      </c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7"/>
      <c r="AN274" s="177"/>
      <c r="AO274" s="177"/>
      <c r="AP274" s="177"/>
      <c r="AQ274" s="177"/>
      <c r="AR274" s="177"/>
      <c r="AS274" s="177"/>
      <c r="AT274" s="177"/>
      <c r="AU274" s="177"/>
      <c r="AV274" s="177"/>
      <c r="AW274" s="177"/>
      <c r="AX274" s="177"/>
      <c r="AY274" s="177"/>
      <c r="AZ274" s="177"/>
      <c r="BA274" s="177"/>
      <c r="BB274" s="177"/>
      <c r="BC274" s="177"/>
      <c r="BD274" s="177"/>
      <c r="BE274" s="177"/>
      <c r="BF274" s="177"/>
      <c r="BG274" s="177"/>
      <c r="BH274" s="177"/>
    </row>
    <row r="275" spans="1:60" outlineLevel="1">
      <c r="A275" s="191"/>
      <c r="B275" s="185"/>
      <c r="C275" s="203" t="s">
        <v>115</v>
      </c>
      <c r="D275" s="188"/>
      <c r="E275" s="210"/>
      <c r="F275" s="190"/>
      <c r="G275" s="193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177"/>
      <c r="AJ275" s="177"/>
      <c r="AK275" s="177"/>
      <c r="AL275" s="177"/>
      <c r="AM275" s="177"/>
      <c r="AN275" s="177"/>
      <c r="AO275" s="177"/>
      <c r="AP275" s="177"/>
      <c r="AQ275" s="177"/>
      <c r="AR275" s="177"/>
      <c r="AS275" s="177"/>
      <c r="AT275" s="177"/>
      <c r="AU275" s="177"/>
      <c r="AV275" s="177"/>
      <c r="AW275" s="177"/>
      <c r="AX275" s="177"/>
      <c r="AY275" s="177"/>
      <c r="AZ275" s="177"/>
      <c r="BA275" s="177"/>
      <c r="BB275" s="177"/>
      <c r="BC275" s="177"/>
      <c r="BD275" s="177"/>
      <c r="BE275" s="177"/>
      <c r="BF275" s="177"/>
      <c r="BG275" s="177"/>
      <c r="BH275" s="177"/>
    </row>
    <row r="276" spans="1:60" outlineLevel="1">
      <c r="A276" s="191"/>
      <c r="B276" s="185"/>
      <c r="C276" s="203" t="s">
        <v>358</v>
      </c>
      <c r="D276" s="188"/>
      <c r="E276" s="210">
        <v>1</v>
      </c>
      <c r="F276" s="190"/>
      <c r="G276" s="193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  <c r="AQ276" s="177"/>
      <c r="AR276" s="177"/>
      <c r="AS276" s="177"/>
      <c r="AT276" s="177"/>
      <c r="AU276" s="177"/>
      <c r="AV276" s="177"/>
      <c r="AW276" s="177"/>
      <c r="AX276" s="177"/>
      <c r="AY276" s="177"/>
      <c r="AZ276" s="177"/>
      <c r="BA276" s="177"/>
      <c r="BB276" s="177"/>
      <c r="BC276" s="177"/>
      <c r="BD276" s="177"/>
      <c r="BE276" s="177"/>
      <c r="BF276" s="177"/>
      <c r="BG276" s="177"/>
      <c r="BH276" s="177"/>
    </row>
    <row r="277" spans="1:60" outlineLevel="1">
      <c r="A277" s="191"/>
      <c r="B277" s="185"/>
      <c r="C277" s="203" t="s">
        <v>359</v>
      </c>
      <c r="D277" s="188"/>
      <c r="E277" s="210">
        <v>2</v>
      </c>
      <c r="F277" s="190"/>
      <c r="G277" s="193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/>
      <c r="AY277" s="177"/>
      <c r="AZ277" s="177"/>
      <c r="BA277" s="177"/>
      <c r="BB277" s="177"/>
      <c r="BC277" s="177"/>
      <c r="BD277" s="177"/>
      <c r="BE277" s="177"/>
      <c r="BF277" s="177"/>
      <c r="BG277" s="177"/>
      <c r="BH277" s="177"/>
    </row>
    <row r="278" spans="1:60" outlineLevel="1">
      <c r="A278" s="191">
        <v>67</v>
      </c>
      <c r="B278" s="185" t="s">
        <v>360</v>
      </c>
      <c r="C278" s="202" t="s">
        <v>361</v>
      </c>
      <c r="D278" s="187" t="s">
        <v>124</v>
      </c>
      <c r="E278" s="209">
        <v>2.2000000000000002</v>
      </c>
      <c r="F278" s="190"/>
      <c r="G278" s="193">
        <f>E278*F278</f>
        <v>0</v>
      </c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  <c r="AQ278" s="177"/>
      <c r="AR278" s="177"/>
      <c r="AS278" s="177"/>
      <c r="AT278" s="177"/>
      <c r="AU278" s="177"/>
      <c r="AV278" s="177"/>
      <c r="AW278" s="177"/>
      <c r="AX278" s="177"/>
      <c r="AY278" s="177"/>
      <c r="AZ278" s="177"/>
      <c r="BA278" s="177"/>
      <c r="BB278" s="177"/>
      <c r="BC278" s="177"/>
      <c r="BD278" s="177"/>
      <c r="BE278" s="177"/>
      <c r="BF278" s="177"/>
      <c r="BG278" s="177"/>
      <c r="BH278" s="177"/>
    </row>
    <row r="279" spans="1:60" outlineLevel="1">
      <c r="A279" s="191"/>
      <c r="B279" s="185"/>
      <c r="C279" s="203" t="s">
        <v>115</v>
      </c>
      <c r="D279" s="188"/>
      <c r="E279" s="210"/>
      <c r="F279" s="190"/>
      <c r="G279" s="193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7"/>
      <c r="AZ279" s="177"/>
      <c r="BA279" s="177"/>
      <c r="BB279" s="177"/>
      <c r="BC279" s="177"/>
      <c r="BD279" s="177"/>
      <c r="BE279" s="177"/>
      <c r="BF279" s="177"/>
      <c r="BG279" s="177"/>
      <c r="BH279" s="177"/>
    </row>
    <row r="280" spans="1:60" outlineLevel="1">
      <c r="A280" s="191"/>
      <c r="B280" s="185"/>
      <c r="C280" s="203" t="s">
        <v>362</v>
      </c>
      <c r="D280" s="188"/>
      <c r="E280" s="210">
        <v>2.2000000000000002</v>
      </c>
      <c r="F280" s="190"/>
      <c r="G280" s="193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  <c r="BF280" s="177"/>
      <c r="BG280" s="177"/>
      <c r="BH280" s="177"/>
    </row>
    <row r="281" spans="1:60" outlineLevel="1">
      <c r="A281" s="191">
        <v>68</v>
      </c>
      <c r="B281" s="185" t="s">
        <v>363</v>
      </c>
      <c r="C281" s="202" t="s">
        <v>364</v>
      </c>
      <c r="D281" s="187" t="s">
        <v>340</v>
      </c>
      <c r="E281" s="209">
        <v>2.7</v>
      </c>
      <c r="F281" s="190"/>
      <c r="G281" s="193">
        <f>E281*F281</f>
        <v>0</v>
      </c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  <c r="BF281" s="177"/>
      <c r="BG281" s="177"/>
      <c r="BH281" s="177"/>
    </row>
    <row r="282" spans="1:60" outlineLevel="1">
      <c r="A282" s="191"/>
      <c r="B282" s="185"/>
      <c r="C282" s="203" t="s">
        <v>365</v>
      </c>
      <c r="D282" s="188"/>
      <c r="E282" s="210"/>
      <c r="F282" s="190"/>
      <c r="G282" s="193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</row>
    <row r="283" spans="1:60" outlineLevel="1">
      <c r="A283" s="191"/>
      <c r="B283" s="185"/>
      <c r="C283" s="203" t="s">
        <v>366</v>
      </c>
      <c r="D283" s="188"/>
      <c r="E283" s="210">
        <v>2.7</v>
      </c>
      <c r="F283" s="190"/>
      <c r="G283" s="193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</row>
    <row r="284" spans="1:60" outlineLevel="1">
      <c r="A284" s="191">
        <v>69</v>
      </c>
      <c r="B284" s="185" t="s">
        <v>367</v>
      </c>
      <c r="C284" s="202" t="s">
        <v>368</v>
      </c>
      <c r="D284" s="187" t="s">
        <v>124</v>
      </c>
      <c r="E284" s="209">
        <v>0.48</v>
      </c>
      <c r="F284" s="190"/>
      <c r="G284" s="193">
        <f>E284*F284</f>
        <v>0</v>
      </c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</row>
    <row r="285" spans="1:60" outlineLevel="1">
      <c r="A285" s="191"/>
      <c r="B285" s="185"/>
      <c r="C285" s="203" t="s">
        <v>115</v>
      </c>
      <c r="D285" s="188"/>
      <c r="E285" s="210"/>
      <c r="F285" s="190"/>
      <c r="G285" s="193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  <c r="BF285" s="177"/>
      <c r="BG285" s="177"/>
      <c r="BH285" s="177"/>
    </row>
    <row r="286" spans="1:60" outlineLevel="1">
      <c r="A286" s="191"/>
      <c r="B286" s="185"/>
      <c r="C286" s="203" t="s">
        <v>369</v>
      </c>
      <c r="D286" s="188"/>
      <c r="E286" s="210">
        <v>0.48</v>
      </c>
      <c r="F286" s="190"/>
      <c r="G286" s="193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  <c r="BF286" s="177"/>
      <c r="BG286" s="177"/>
      <c r="BH286" s="177"/>
    </row>
    <row r="287" spans="1:60" outlineLevel="1">
      <c r="A287" s="191">
        <v>70</v>
      </c>
      <c r="B287" s="185" t="s">
        <v>370</v>
      </c>
      <c r="C287" s="202" t="s">
        <v>371</v>
      </c>
      <c r="D287" s="187" t="s">
        <v>114</v>
      </c>
      <c r="E287" s="209">
        <v>2.0720000000000001</v>
      </c>
      <c r="F287" s="190"/>
      <c r="G287" s="193">
        <f>E287*F287</f>
        <v>0</v>
      </c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</row>
    <row r="288" spans="1:60" outlineLevel="1">
      <c r="A288" s="191"/>
      <c r="B288" s="185"/>
      <c r="C288" s="203" t="s">
        <v>115</v>
      </c>
      <c r="D288" s="188"/>
      <c r="E288" s="210"/>
      <c r="F288" s="190"/>
      <c r="G288" s="193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177"/>
      <c r="AJ288" s="177"/>
      <c r="AK288" s="177"/>
      <c r="AL288" s="177"/>
      <c r="AM288" s="177"/>
      <c r="AN288" s="177"/>
      <c r="AO288" s="177"/>
      <c r="AP288" s="177"/>
      <c r="AQ288" s="177"/>
      <c r="AR288" s="177"/>
      <c r="AS288" s="177"/>
      <c r="AT288" s="177"/>
      <c r="AU288" s="177"/>
      <c r="AV288" s="177"/>
      <c r="AW288" s="177"/>
      <c r="AX288" s="177"/>
      <c r="AY288" s="177"/>
      <c r="AZ288" s="177"/>
      <c r="BA288" s="177"/>
      <c r="BB288" s="177"/>
      <c r="BC288" s="177"/>
      <c r="BD288" s="177"/>
      <c r="BE288" s="177"/>
      <c r="BF288" s="177"/>
      <c r="BG288" s="177"/>
      <c r="BH288" s="177"/>
    </row>
    <row r="289" spans="1:60" outlineLevel="1">
      <c r="A289" s="191"/>
      <c r="B289" s="185"/>
      <c r="C289" s="203" t="s">
        <v>372</v>
      </c>
      <c r="D289" s="188"/>
      <c r="E289" s="210">
        <v>2.0720000000000001</v>
      </c>
      <c r="F289" s="190"/>
      <c r="G289" s="193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177"/>
      <c r="AJ289" s="177"/>
      <c r="AK289" s="177"/>
      <c r="AL289" s="177"/>
      <c r="AM289" s="177"/>
      <c r="AN289" s="177"/>
      <c r="AO289" s="177"/>
      <c r="AP289" s="177"/>
      <c r="AQ289" s="177"/>
      <c r="AR289" s="177"/>
      <c r="AS289" s="177"/>
      <c r="AT289" s="177"/>
      <c r="AU289" s="177"/>
      <c r="AV289" s="177"/>
      <c r="AW289" s="177"/>
      <c r="AX289" s="177"/>
      <c r="AY289" s="177"/>
      <c r="AZ289" s="177"/>
      <c r="BA289" s="177"/>
      <c r="BB289" s="177"/>
      <c r="BC289" s="177"/>
      <c r="BD289" s="177"/>
      <c r="BE289" s="177"/>
      <c r="BF289" s="177"/>
      <c r="BG289" s="177"/>
      <c r="BH289" s="177"/>
    </row>
    <row r="290" spans="1:60" ht="22.5" outlineLevel="1">
      <c r="A290" s="191">
        <v>71</v>
      </c>
      <c r="B290" s="185" t="s">
        <v>724</v>
      </c>
      <c r="C290" s="202" t="s">
        <v>373</v>
      </c>
      <c r="D290" s="187" t="s">
        <v>107</v>
      </c>
      <c r="E290" s="209">
        <v>1</v>
      </c>
      <c r="F290" s="190"/>
      <c r="G290" s="193">
        <f>E290*F290</f>
        <v>0</v>
      </c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7"/>
      <c r="AK290" s="177"/>
      <c r="AL290" s="177"/>
      <c r="AM290" s="177"/>
      <c r="AN290" s="177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  <c r="BF290" s="177"/>
      <c r="BG290" s="177"/>
      <c r="BH290" s="177"/>
    </row>
    <row r="291" spans="1:60" ht="22.5" outlineLevel="1">
      <c r="A291" s="191">
        <v>72</v>
      </c>
      <c r="B291" s="185" t="s">
        <v>725</v>
      </c>
      <c r="C291" s="202" t="s">
        <v>374</v>
      </c>
      <c r="D291" s="187" t="s">
        <v>124</v>
      </c>
      <c r="E291" s="209">
        <v>79.685000000000002</v>
      </c>
      <c r="F291" s="190"/>
      <c r="G291" s="193">
        <f>E291*F291</f>
        <v>0</v>
      </c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177"/>
      <c r="AJ291" s="177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7"/>
      <c r="AV291" s="177"/>
      <c r="AW291" s="177"/>
      <c r="AX291" s="177"/>
      <c r="AY291" s="177"/>
      <c r="AZ291" s="177"/>
      <c r="BA291" s="177"/>
      <c r="BB291" s="177"/>
      <c r="BC291" s="177"/>
      <c r="BD291" s="177"/>
      <c r="BE291" s="177"/>
      <c r="BF291" s="177"/>
      <c r="BG291" s="177"/>
      <c r="BH291" s="177"/>
    </row>
    <row r="292" spans="1:60" outlineLevel="1">
      <c r="A292" s="191"/>
      <c r="B292" s="185"/>
      <c r="C292" s="264" t="s">
        <v>375</v>
      </c>
      <c r="D292" s="265"/>
      <c r="E292" s="266"/>
      <c r="F292" s="267"/>
      <c r="G292" s="268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7"/>
      <c r="AI292" s="177"/>
      <c r="AJ292" s="177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7"/>
      <c r="AV292" s="177"/>
      <c r="AW292" s="177"/>
      <c r="AX292" s="177"/>
      <c r="AY292" s="177"/>
      <c r="AZ292" s="177"/>
      <c r="BA292" s="184" t="str">
        <f>C292</f>
        <v>Možno dřevoštěpk. desky apod - provizorní stěny</v>
      </c>
      <c r="BB292" s="177"/>
      <c r="BC292" s="177"/>
      <c r="BD292" s="177"/>
      <c r="BE292" s="177"/>
      <c r="BF292" s="177"/>
      <c r="BG292" s="177"/>
      <c r="BH292" s="177"/>
    </row>
    <row r="293" spans="1:60" outlineLevel="1">
      <c r="A293" s="191"/>
      <c r="B293" s="185"/>
      <c r="C293" s="203" t="s">
        <v>115</v>
      </c>
      <c r="D293" s="188"/>
      <c r="E293" s="210"/>
      <c r="F293" s="190"/>
      <c r="G293" s="193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7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  <c r="BF293" s="177"/>
      <c r="BG293" s="177"/>
      <c r="BH293" s="177"/>
    </row>
    <row r="294" spans="1:60" outlineLevel="1">
      <c r="A294" s="191"/>
      <c r="B294" s="185"/>
      <c r="C294" s="203" t="s">
        <v>376</v>
      </c>
      <c r="D294" s="188"/>
      <c r="E294" s="210">
        <v>72.275000000000006</v>
      </c>
      <c r="F294" s="190"/>
      <c r="G294" s="193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</row>
    <row r="295" spans="1:60" outlineLevel="1">
      <c r="A295" s="191"/>
      <c r="B295" s="185"/>
      <c r="C295" s="203" t="s">
        <v>377</v>
      </c>
      <c r="D295" s="188"/>
      <c r="E295" s="210"/>
      <c r="F295" s="190"/>
      <c r="G295" s="193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</row>
    <row r="296" spans="1:60" outlineLevel="1">
      <c r="A296" s="191"/>
      <c r="B296" s="185"/>
      <c r="C296" s="203" t="s">
        <v>378</v>
      </c>
      <c r="D296" s="188"/>
      <c r="E296" s="210">
        <v>7.41</v>
      </c>
      <c r="F296" s="190"/>
      <c r="G296" s="193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7"/>
      <c r="AV296" s="177"/>
      <c r="AW296" s="177"/>
      <c r="AX296" s="177"/>
      <c r="AY296" s="177"/>
      <c r="AZ296" s="177"/>
      <c r="BA296" s="177"/>
      <c r="BB296" s="177"/>
      <c r="BC296" s="177"/>
      <c r="BD296" s="177"/>
      <c r="BE296" s="177"/>
      <c r="BF296" s="177"/>
      <c r="BG296" s="177"/>
      <c r="BH296" s="177"/>
    </row>
    <row r="297" spans="1:60">
      <c r="A297" s="192" t="s">
        <v>104</v>
      </c>
      <c r="B297" s="186" t="s">
        <v>74</v>
      </c>
      <c r="C297" s="204" t="s">
        <v>75</v>
      </c>
      <c r="D297" s="189"/>
      <c r="E297" s="211"/>
      <c r="F297" s="255">
        <f>SUM(G298:G298)</f>
        <v>0</v>
      </c>
      <c r="G297" s="256"/>
    </row>
    <row r="298" spans="1:60" ht="22.5" outlineLevel="1">
      <c r="A298" s="191">
        <v>73</v>
      </c>
      <c r="B298" s="185" t="s">
        <v>379</v>
      </c>
      <c r="C298" s="202" t="s">
        <v>380</v>
      </c>
      <c r="D298" s="187" t="s">
        <v>119</v>
      </c>
      <c r="E298" s="209">
        <v>52.355069999999998</v>
      </c>
      <c r="F298" s="190"/>
      <c r="G298" s="193">
        <f>E298*F298</f>
        <v>0</v>
      </c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  <c r="BF298" s="177"/>
      <c r="BG298" s="177"/>
      <c r="BH298" s="177"/>
    </row>
    <row r="299" spans="1:60">
      <c r="A299" s="192" t="s">
        <v>104</v>
      </c>
      <c r="B299" s="186" t="s">
        <v>76</v>
      </c>
      <c r="C299" s="204" t="s">
        <v>77</v>
      </c>
      <c r="D299" s="189"/>
      <c r="E299" s="211"/>
      <c r="F299" s="255">
        <f>SUM(G300:G306)</f>
        <v>0</v>
      </c>
      <c r="G299" s="256"/>
    </row>
    <row r="300" spans="1:60" outlineLevel="1">
      <c r="A300" s="191">
        <v>74</v>
      </c>
      <c r="B300" s="185" t="s">
        <v>381</v>
      </c>
      <c r="C300" s="202" t="s">
        <v>382</v>
      </c>
      <c r="D300" s="187" t="s">
        <v>383</v>
      </c>
      <c r="E300" s="209">
        <v>70</v>
      </c>
      <c r="F300" s="190"/>
      <c r="G300" s="193">
        <f>E300*F300</f>
        <v>0</v>
      </c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  <c r="BF300" s="177"/>
      <c r="BG300" s="177"/>
      <c r="BH300" s="177"/>
    </row>
    <row r="301" spans="1:60" outlineLevel="1">
      <c r="A301" s="191"/>
      <c r="B301" s="185"/>
      <c r="C301" s="203" t="s">
        <v>384</v>
      </c>
      <c r="D301" s="188"/>
      <c r="E301" s="210">
        <v>5</v>
      </c>
      <c r="F301" s="190"/>
      <c r="G301" s="193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  <c r="BF301" s="177"/>
      <c r="BG301" s="177"/>
      <c r="BH301" s="177"/>
    </row>
    <row r="302" spans="1:60" outlineLevel="1">
      <c r="A302" s="191"/>
      <c r="B302" s="185"/>
      <c r="C302" s="203" t="s">
        <v>385</v>
      </c>
      <c r="D302" s="188"/>
      <c r="E302" s="210">
        <v>15</v>
      </c>
      <c r="F302" s="190"/>
      <c r="G302" s="193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</row>
    <row r="303" spans="1:60" outlineLevel="1">
      <c r="A303" s="191"/>
      <c r="B303" s="185"/>
      <c r="C303" s="203" t="s">
        <v>386</v>
      </c>
      <c r="D303" s="188"/>
      <c r="E303" s="210">
        <v>5</v>
      </c>
      <c r="F303" s="190"/>
      <c r="G303" s="193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  <c r="AG303" s="177"/>
      <c r="AH303" s="177"/>
      <c r="AI303" s="177"/>
      <c r="AJ303" s="177"/>
      <c r="AK303" s="177"/>
      <c r="AL303" s="177"/>
      <c r="AM303" s="177"/>
      <c r="AN303" s="177"/>
      <c r="AO303" s="177"/>
      <c r="AP303" s="177"/>
      <c r="AQ303" s="177"/>
      <c r="AR303" s="177"/>
      <c r="AS303" s="177"/>
      <c r="AT303" s="177"/>
      <c r="AU303" s="177"/>
      <c r="AV303" s="177"/>
      <c r="AW303" s="177"/>
      <c r="AX303" s="177"/>
      <c r="AY303" s="177"/>
      <c r="AZ303" s="177"/>
      <c r="BA303" s="177"/>
      <c r="BB303" s="177"/>
      <c r="BC303" s="177"/>
      <c r="BD303" s="177"/>
      <c r="BE303" s="177"/>
      <c r="BF303" s="177"/>
      <c r="BG303" s="177"/>
      <c r="BH303" s="177"/>
    </row>
    <row r="304" spans="1:60" outlineLevel="1">
      <c r="A304" s="191"/>
      <c r="B304" s="185"/>
      <c r="C304" s="203" t="s">
        <v>387</v>
      </c>
      <c r="D304" s="188"/>
      <c r="E304" s="210">
        <v>10</v>
      </c>
      <c r="F304" s="190"/>
      <c r="G304" s="193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  <c r="AG304" s="177"/>
      <c r="AH304" s="177"/>
      <c r="AI304" s="177"/>
      <c r="AJ304" s="177"/>
      <c r="AK304" s="177"/>
      <c r="AL304" s="177"/>
      <c r="AM304" s="177"/>
      <c r="AN304" s="177"/>
      <c r="AO304" s="177"/>
      <c r="AP304" s="177"/>
      <c r="AQ304" s="177"/>
      <c r="AR304" s="177"/>
      <c r="AS304" s="177"/>
      <c r="AT304" s="177"/>
      <c r="AU304" s="177"/>
      <c r="AV304" s="177"/>
      <c r="AW304" s="177"/>
      <c r="AX304" s="177"/>
      <c r="AY304" s="177"/>
      <c r="AZ304" s="177"/>
      <c r="BA304" s="177"/>
      <c r="BB304" s="177"/>
      <c r="BC304" s="177"/>
      <c r="BD304" s="177"/>
      <c r="BE304" s="177"/>
      <c r="BF304" s="177"/>
      <c r="BG304" s="177"/>
      <c r="BH304" s="177"/>
    </row>
    <row r="305" spans="1:60" outlineLevel="1">
      <c r="A305" s="191"/>
      <c r="B305" s="185"/>
      <c r="C305" s="203" t="s">
        <v>388</v>
      </c>
      <c r="D305" s="188"/>
      <c r="E305" s="210">
        <v>25</v>
      </c>
      <c r="F305" s="190"/>
      <c r="G305" s="193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177"/>
      <c r="AJ305" s="177"/>
      <c r="AK305" s="177"/>
      <c r="AL305" s="177"/>
      <c r="AM305" s="177"/>
      <c r="AN305" s="177"/>
      <c r="AO305" s="177"/>
      <c r="AP305" s="177"/>
      <c r="AQ305" s="177"/>
      <c r="AR305" s="177"/>
      <c r="AS305" s="177"/>
      <c r="AT305" s="177"/>
      <c r="AU305" s="177"/>
      <c r="AV305" s="177"/>
      <c r="AW305" s="177"/>
      <c r="AX305" s="177"/>
      <c r="AY305" s="177"/>
      <c r="AZ305" s="177"/>
      <c r="BA305" s="177"/>
      <c r="BB305" s="177"/>
      <c r="BC305" s="177"/>
      <c r="BD305" s="177"/>
      <c r="BE305" s="177"/>
      <c r="BF305" s="177"/>
      <c r="BG305" s="177"/>
      <c r="BH305" s="177"/>
    </row>
    <row r="306" spans="1:60" outlineLevel="1">
      <c r="A306" s="191"/>
      <c r="B306" s="185"/>
      <c r="C306" s="203" t="s">
        <v>389</v>
      </c>
      <c r="D306" s="188"/>
      <c r="E306" s="210">
        <v>10</v>
      </c>
      <c r="F306" s="190"/>
      <c r="G306" s="193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177"/>
      <c r="AJ306" s="177"/>
      <c r="AK306" s="177"/>
      <c r="AL306" s="177"/>
      <c r="AM306" s="177"/>
      <c r="AN306" s="177"/>
      <c r="AO306" s="177"/>
      <c r="AP306" s="177"/>
      <c r="AQ306" s="177"/>
      <c r="AR306" s="177"/>
      <c r="AS306" s="177"/>
      <c r="AT306" s="177"/>
      <c r="AU306" s="177"/>
      <c r="AV306" s="177"/>
      <c r="AW306" s="177"/>
      <c r="AX306" s="177"/>
      <c r="AY306" s="177"/>
      <c r="AZ306" s="177"/>
      <c r="BA306" s="177"/>
      <c r="BB306" s="177"/>
      <c r="BC306" s="177"/>
      <c r="BD306" s="177"/>
      <c r="BE306" s="177"/>
      <c r="BF306" s="177"/>
      <c r="BG306" s="177"/>
      <c r="BH306" s="177"/>
    </row>
    <row r="307" spans="1:60">
      <c r="A307" s="192" t="s">
        <v>104</v>
      </c>
      <c r="B307" s="186" t="s">
        <v>78</v>
      </c>
      <c r="C307" s="204" t="s">
        <v>79</v>
      </c>
      <c r="D307" s="189"/>
      <c r="E307" s="211"/>
      <c r="F307" s="255">
        <f>SUM(G308:G328)</f>
        <v>0</v>
      </c>
      <c r="G307" s="256"/>
    </row>
    <row r="308" spans="1:60" outlineLevel="1">
      <c r="A308" s="191">
        <v>75</v>
      </c>
      <c r="B308" s="185" t="s">
        <v>390</v>
      </c>
      <c r="C308" s="202" t="s">
        <v>391</v>
      </c>
      <c r="D308" s="187" t="s">
        <v>124</v>
      </c>
      <c r="E308" s="209">
        <v>142.15</v>
      </c>
      <c r="F308" s="190"/>
      <c r="G308" s="193">
        <f>E308*F308</f>
        <v>0</v>
      </c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177"/>
      <c r="AJ308" s="177"/>
      <c r="AK308" s="177"/>
      <c r="AL308" s="177"/>
      <c r="AM308" s="177"/>
      <c r="AN308" s="177"/>
      <c r="AO308" s="177"/>
      <c r="AP308" s="177"/>
      <c r="AQ308" s="177"/>
      <c r="AR308" s="177"/>
      <c r="AS308" s="177"/>
      <c r="AT308" s="177"/>
      <c r="AU308" s="177"/>
      <c r="AV308" s="177"/>
      <c r="AW308" s="177"/>
      <c r="AX308" s="177"/>
      <c r="AY308" s="177"/>
      <c r="AZ308" s="177"/>
      <c r="BA308" s="177"/>
      <c r="BB308" s="177"/>
      <c r="BC308" s="177"/>
      <c r="BD308" s="177"/>
      <c r="BE308" s="177"/>
      <c r="BF308" s="177"/>
      <c r="BG308" s="177"/>
      <c r="BH308" s="177"/>
    </row>
    <row r="309" spans="1:60" outlineLevel="1">
      <c r="A309" s="191"/>
      <c r="B309" s="185"/>
      <c r="C309" s="203" t="s">
        <v>115</v>
      </c>
      <c r="D309" s="188"/>
      <c r="E309" s="210"/>
      <c r="F309" s="190"/>
      <c r="G309" s="193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  <c r="AG309" s="177"/>
      <c r="AH309" s="177"/>
      <c r="AI309" s="177"/>
      <c r="AJ309" s="177"/>
      <c r="AK309" s="177"/>
      <c r="AL309" s="177"/>
      <c r="AM309" s="177"/>
      <c r="AN309" s="177"/>
      <c r="AO309" s="177"/>
      <c r="AP309" s="177"/>
      <c r="AQ309" s="177"/>
      <c r="AR309" s="177"/>
      <c r="AS309" s="177"/>
      <c r="AT309" s="177"/>
      <c r="AU309" s="177"/>
      <c r="AV309" s="177"/>
      <c r="AW309" s="177"/>
      <c r="AX309" s="177"/>
      <c r="AY309" s="177"/>
      <c r="AZ309" s="177"/>
      <c r="BA309" s="177"/>
      <c r="BB309" s="177"/>
      <c r="BC309" s="177"/>
      <c r="BD309" s="177"/>
      <c r="BE309" s="177"/>
      <c r="BF309" s="177"/>
      <c r="BG309" s="177"/>
      <c r="BH309" s="177"/>
    </row>
    <row r="310" spans="1:60" outlineLevel="1">
      <c r="A310" s="191"/>
      <c r="B310" s="185"/>
      <c r="C310" s="203" t="s">
        <v>318</v>
      </c>
      <c r="D310" s="188"/>
      <c r="E310" s="210">
        <v>14.72</v>
      </c>
      <c r="F310" s="190"/>
      <c r="G310" s="193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177"/>
      <c r="AH310" s="177"/>
      <c r="AI310" s="177"/>
      <c r="AJ310" s="177"/>
      <c r="AK310" s="177"/>
      <c r="AL310" s="177"/>
      <c r="AM310" s="177"/>
      <c r="AN310" s="177"/>
      <c r="AO310" s="177"/>
      <c r="AP310" s="177"/>
      <c r="AQ310" s="177"/>
      <c r="AR310" s="177"/>
      <c r="AS310" s="177"/>
      <c r="AT310" s="177"/>
      <c r="AU310" s="177"/>
      <c r="AV310" s="177"/>
      <c r="AW310" s="177"/>
      <c r="AX310" s="177"/>
      <c r="AY310" s="177"/>
      <c r="AZ310" s="177"/>
      <c r="BA310" s="177"/>
      <c r="BB310" s="177"/>
      <c r="BC310" s="177"/>
      <c r="BD310" s="177"/>
      <c r="BE310" s="177"/>
      <c r="BF310" s="177"/>
      <c r="BG310" s="177"/>
      <c r="BH310" s="177"/>
    </row>
    <row r="311" spans="1:60" outlineLevel="1">
      <c r="A311" s="191"/>
      <c r="B311" s="185"/>
      <c r="C311" s="203" t="s">
        <v>392</v>
      </c>
      <c r="D311" s="188"/>
      <c r="E311" s="210">
        <v>127.43</v>
      </c>
      <c r="F311" s="190"/>
      <c r="G311" s="193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7"/>
      <c r="AK311" s="177"/>
      <c r="AL311" s="177"/>
      <c r="AM311" s="177"/>
      <c r="AN311" s="177"/>
      <c r="AO311" s="177"/>
      <c r="AP311" s="177"/>
      <c r="AQ311" s="177"/>
      <c r="AR311" s="177"/>
      <c r="AS311" s="177"/>
      <c r="AT311" s="177"/>
      <c r="AU311" s="177"/>
      <c r="AV311" s="177"/>
      <c r="AW311" s="177"/>
      <c r="AX311" s="177"/>
      <c r="AY311" s="177"/>
      <c r="AZ311" s="177"/>
      <c r="BA311" s="177"/>
      <c r="BB311" s="177"/>
      <c r="BC311" s="177"/>
      <c r="BD311" s="177"/>
      <c r="BE311" s="177"/>
      <c r="BF311" s="177"/>
      <c r="BG311" s="177"/>
      <c r="BH311" s="177"/>
    </row>
    <row r="312" spans="1:60" ht="22.5" outlineLevel="1">
      <c r="A312" s="191">
        <v>76</v>
      </c>
      <c r="B312" s="185" t="s">
        <v>393</v>
      </c>
      <c r="C312" s="202" t="s">
        <v>394</v>
      </c>
      <c r="D312" s="187" t="s">
        <v>124</v>
      </c>
      <c r="E312" s="209">
        <v>125.84650000000001</v>
      </c>
      <c r="F312" s="190"/>
      <c r="G312" s="193">
        <f>E312*F312</f>
        <v>0</v>
      </c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7"/>
      <c r="AL312" s="177"/>
      <c r="AM312" s="177"/>
      <c r="AN312" s="177"/>
      <c r="AO312" s="177"/>
      <c r="AP312" s="177"/>
      <c r="AQ312" s="177"/>
      <c r="AR312" s="177"/>
      <c r="AS312" s="177"/>
      <c r="AT312" s="177"/>
      <c r="AU312" s="177"/>
      <c r="AV312" s="177"/>
      <c r="AW312" s="177"/>
      <c r="AX312" s="177"/>
      <c r="AY312" s="177"/>
      <c r="AZ312" s="177"/>
      <c r="BA312" s="177"/>
      <c r="BB312" s="177"/>
      <c r="BC312" s="177"/>
      <c r="BD312" s="177"/>
      <c r="BE312" s="177"/>
      <c r="BF312" s="177"/>
      <c r="BG312" s="177"/>
      <c r="BH312" s="177"/>
    </row>
    <row r="313" spans="1:60" outlineLevel="1">
      <c r="A313" s="191"/>
      <c r="B313" s="185"/>
      <c r="C313" s="203" t="s">
        <v>255</v>
      </c>
      <c r="D313" s="188"/>
      <c r="E313" s="210">
        <v>83.78</v>
      </c>
      <c r="F313" s="190"/>
      <c r="G313" s="193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177"/>
      <c r="AJ313" s="177"/>
      <c r="AK313" s="177"/>
      <c r="AL313" s="177"/>
      <c r="AM313" s="177"/>
      <c r="AN313" s="177"/>
      <c r="AO313" s="177"/>
      <c r="AP313" s="177"/>
      <c r="AQ313" s="177"/>
      <c r="AR313" s="177"/>
      <c r="AS313" s="177"/>
      <c r="AT313" s="177"/>
      <c r="AU313" s="177"/>
      <c r="AV313" s="177"/>
      <c r="AW313" s="177"/>
      <c r="AX313" s="177"/>
      <c r="AY313" s="177"/>
      <c r="AZ313" s="177"/>
      <c r="BA313" s="177"/>
      <c r="BB313" s="177"/>
      <c r="BC313" s="177"/>
      <c r="BD313" s="177"/>
      <c r="BE313" s="177"/>
      <c r="BF313" s="177"/>
      <c r="BG313" s="177"/>
      <c r="BH313" s="177"/>
    </row>
    <row r="314" spans="1:60" outlineLevel="1">
      <c r="A314" s="191"/>
      <c r="B314" s="185"/>
      <c r="C314" s="203" t="s">
        <v>256</v>
      </c>
      <c r="D314" s="188"/>
      <c r="E314" s="210">
        <v>14.846500000000001</v>
      </c>
      <c r="F314" s="190"/>
      <c r="G314" s="193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</row>
    <row r="315" spans="1:60" outlineLevel="1">
      <c r="A315" s="191"/>
      <c r="B315" s="185"/>
      <c r="C315" s="203" t="s">
        <v>257</v>
      </c>
      <c r="D315" s="188"/>
      <c r="E315" s="210">
        <v>27.22</v>
      </c>
      <c r="F315" s="190"/>
      <c r="G315" s="193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</row>
    <row r="316" spans="1:60" ht="22.5" outlineLevel="1">
      <c r="A316" s="191">
        <v>77</v>
      </c>
      <c r="B316" s="185" t="s">
        <v>395</v>
      </c>
      <c r="C316" s="202" t="s">
        <v>396</v>
      </c>
      <c r="D316" s="187" t="s">
        <v>124</v>
      </c>
      <c r="E316" s="209">
        <v>125.84</v>
      </c>
      <c r="F316" s="190"/>
      <c r="G316" s="193">
        <f>E316*F316</f>
        <v>0</v>
      </c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  <c r="BF316" s="177"/>
      <c r="BG316" s="177"/>
      <c r="BH316" s="177"/>
    </row>
    <row r="317" spans="1:60" outlineLevel="1">
      <c r="A317" s="191">
        <v>78</v>
      </c>
      <c r="B317" s="185" t="s">
        <v>397</v>
      </c>
      <c r="C317" s="202" t="s">
        <v>398</v>
      </c>
      <c r="D317" s="187" t="s">
        <v>340</v>
      </c>
      <c r="E317" s="209">
        <v>111.203</v>
      </c>
      <c r="F317" s="190"/>
      <c r="G317" s="193">
        <f>E317*F317</f>
        <v>0</v>
      </c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  <c r="BF317" s="177"/>
      <c r="BG317" s="177"/>
      <c r="BH317" s="177"/>
    </row>
    <row r="318" spans="1:60" outlineLevel="1">
      <c r="A318" s="191"/>
      <c r="B318" s="185"/>
      <c r="C318" s="203" t="s">
        <v>399</v>
      </c>
      <c r="D318" s="188"/>
      <c r="E318" s="210">
        <v>71.212999999999994</v>
      </c>
      <c r="F318" s="190"/>
      <c r="G318" s="193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</row>
    <row r="319" spans="1:60" outlineLevel="1">
      <c r="A319" s="191"/>
      <c r="B319" s="185"/>
      <c r="C319" s="203" t="s">
        <v>400</v>
      </c>
      <c r="D319" s="188"/>
      <c r="E319" s="210">
        <v>15.492000000000001</v>
      </c>
      <c r="F319" s="190"/>
      <c r="G319" s="193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  <c r="AQ319" s="177"/>
      <c r="AR319" s="177"/>
      <c r="AS319" s="177"/>
      <c r="AT319" s="177"/>
      <c r="AU319" s="177"/>
      <c r="AV319" s="177"/>
      <c r="AW319" s="177"/>
      <c r="AX319" s="177"/>
      <c r="AY319" s="177"/>
      <c r="AZ319" s="177"/>
      <c r="BA319" s="177"/>
      <c r="BB319" s="177"/>
      <c r="BC319" s="177"/>
      <c r="BD319" s="177"/>
      <c r="BE319" s="177"/>
      <c r="BF319" s="177"/>
      <c r="BG319" s="177"/>
      <c r="BH319" s="177"/>
    </row>
    <row r="320" spans="1:60" outlineLevel="1">
      <c r="A320" s="191"/>
      <c r="B320" s="185"/>
      <c r="C320" s="203" t="s">
        <v>401</v>
      </c>
      <c r="D320" s="188"/>
      <c r="E320" s="210">
        <v>24.498000000000001</v>
      </c>
      <c r="F320" s="190"/>
      <c r="G320" s="193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  <c r="BF320" s="177"/>
      <c r="BG320" s="177"/>
      <c r="BH320" s="177"/>
    </row>
    <row r="321" spans="1:60" outlineLevel="1">
      <c r="A321" s="191">
        <v>79</v>
      </c>
      <c r="B321" s="185" t="s">
        <v>402</v>
      </c>
      <c r="C321" s="202" t="s">
        <v>403</v>
      </c>
      <c r="D321" s="187" t="s">
        <v>232</v>
      </c>
      <c r="E321" s="209">
        <v>130.10550000000001</v>
      </c>
      <c r="F321" s="190"/>
      <c r="G321" s="193">
        <f>E321*F321</f>
        <v>0</v>
      </c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177"/>
      <c r="AJ321" s="177"/>
      <c r="AK321" s="177"/>
      <c r="AL321" s="177"/>
      <c r="AM321" s="177"/>
      <c r="AN321" s="177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  <c r="BF321" s="177"/>
      <c r="BG321" s="177"/>
      <c r="BH321" s="177"/>
    </row>
    <row r="322" spans="1:60" outlineLevel="1">
      <c r="A322" s="191"/>
      <c r="B322" s="185"/>
      <c r="C322" s="203" t="s">
        <v>404</v>
      </c>
      <c r="D322" s="188"/>
      <c r="E322" s="210">
        <v>87.968999999999994</v>
      </c>
      <c r="F322" s="190"/>
      <c r="G322" s="193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177"/>
      <c r="AJ322" s="177"/>
      <c r="AK322" s="177"/>
      <c r="AL322" s="177"/>
      <c r="AM322" s="177"/>
      <c r="AN322" s="177"/>
      <c r="AO322" s="177"/>
      <c r="AP322" s="177"/>
      <c r="AQ322" s="177"/>
      <c r="AR322" s="177"/>
      <c r="AS322" s="177"/>
      <c r="AT322" s="177"/>
      <c r="AU322" s="177"/>
      <c r="AV322" s="177"/>
      <c r="AW322" s="177"/>
      <c r="AX322" s="177"/>
      <c r="AY322" s="177"/>
      <c r="AZ322" s="177"/>
      <c r="BA322" s="177"/>
      <c r="BB322" s="177"/>
      <c r="BC322" s="177"/>
      <c r="BD322" s="177"/>
      <c r="BE322" s="177"/>
      <c r="BF322" s="177"/>
      <c r="BG322" s="177"/>
      <c r="BH322" s="177"/>
    </row>
    <row r="323" spans="1:60" outlineLevel="1">
      <c r="A323" s="191"/>
      <c r="B323" s="185"/>
      <c r="C323" s="203" t="s">
        <v>405</v>
      </c>
      <c r="D323" s="188"/>
      <c r="E323" s="210">
        <v>13.5555</v>
      </c>
      <c r="F323" s="190"/>
      <c r="G323" s="193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/>
      <c r="AI323" s="177"/>
      <c r="AJ323" s="177"/>
      <c r="AK323" s="177"/>
      <c r="AL323" s="177"/>
      <c r="AM323" s="177"/>
      <c r="AN323" s="177"/>
      <c r="AO323" s="177"/>
      <c r="AP323" s="177"/>
      <c r="AQ323" s="177"/>
      <c r="AR323" s="177"/>
      <c r="AS323" s="177"/>
      <c r="AT323" s="177"/>
      <c r="AU323" s="177"/>
      <c r="AV323" s="177"/>
      <c r="AW323" s="177"/>
      <c r="AX323" s="177"/>
      <c r="AY323" s="177"/>
      <c r="AZ323" s="177"/>
      <c r="BA323" s="177"/>
      <c r="BB323" s="177"/>
      <c r="BC323" s="177"/>
      <c r="BD323" s="177"/>
      <c r="BE323" s="177"/>
      <c r="BF323" s="177"/>
      <c r="BG323" s="177"/>
      <c r="BH323" s="177"/>
    </row>
    <row r="324" spans="1:60" outlineLevel="1">
      <c r="A324" s="191"/>
      <c r="B324" s="185"/>
      <c r="C324" s="203" t="s">
        <v>406</v>
      </c>
      <c r="D324" s="188"/>
      <c r="E324" s="210">
        <v>28.581</v>
      </c>
      <c r="F324" s="190"/>
      <c r="G324" s="193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/>
      <c r="AJ324" s="177"/>
      <c r="AK324" s="177"/>
      <c r="AL324" s="177"/>
      <c r="AM324" s="177"/>
      <c r="AN324" s="177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  <c r="BF324" s="177"/>
      <c r="BG324" s="177"/>
      <c r="BH324" s="177"/>
    </row>
    <row r="325" spans="1:60" outlineLevel="1">
      <c r="A325" s="191">
        <v>80</v>
      </c>
      <c r="B325" s="185" t="s">
        <v>407</v>
      </c>
      <c r="C325" s="202" t="s">
        <v>408</v>
      </c>
      <c r="D325" s="187" t="s">
        <v>409</v>
      </c>
      <c r="E325" s="209">
        <v>116.76</v>
      </c>
      <c r="F325" s="190"/>
      <c r="G325" s="193">
        <f>E325*F325</f>
        <v>0</v>
      </c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177"/>
      <c r="AH325" s="177"/>
      <c r="AI325" s="177"/>
      <c r="AJ325" s="177"/>
      <c r="AK325" s="177"/>
      <c r="AL325" s="177"/>
      <c r="AM325" s="177"/>
      <c r="AN325" s="177"/>
      <c r="AO325" s="177"/>
      <c r="AP325" s="177"/>
      <c r="AQ325" s="177"/>
      <c r="AR325" s="177"/>
      <c r="AS325" s="177"/>
      <c r="AT325" s="177"/>
      <c r="AU325" s="177"/>
      <c r="AV325" s="177"/>
      <c r="AW325" s="177"/>
      <c r="AX325" s="177"/>
      <c r="AY325" s="177"/>
      <c r="AZ325" s="177"/>
      <c r="BA325" s="177"/>
      <c r="BB325" s="177"/>
      <c r="BC325" s="177"/>
      <c r="BD325" s="177"/>
      <c r="BE325" s="177"/>
      <c r="BF325" s="177"/>
      <c r="BG325" s="177"/>
      <c r="BH325" s="177"/>
    </row>
    <row r="326" spans="1:60" outlineLevel="1">
      <c r="A326" s="191"/>
      <c r="B326" s="185"/>
      <c r="C326" s="264" t="s">
        <v>410</v>
      </c>
      <c r="D326" s="265"/>
      <c r="E326" s="266"/>
      <c r="F326" s="267"/>
      <c r="G326" s="268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177"/>
      <c r="AH326" s="177"/>
      <c r="AI326" s="177"/>
      <c r="AJ326" s="177"/>
      <c r="AK326" s="177"/>
      <c r="AL326" s="177"/>
      <c r="AM326" s="177"/>
      <c r="AN326" s="177"/>
      <c r="AO326" s="177"/>
      <c r="AP326" s="177"/>
      <c r="AQ326" s="177"/>
      <c r="AR326" s="177"/>
      <c r="AS326" s="177"/>
      <c r="AT326" s="177"/>
      <c r="AU326" s="177"/>
      <c r="AV326" s="177"/>
      <c r="AW326" s="177"/>
      <c r="AX326" s="177"/>
      <c r="AY326" s="177"/>
      <c r="AZ326" s="177"/>
      <c r="BA326" s="184" t="str">
        <f>C326</f>
        <v>pěnového polystyrenu.</v>
      </c>
      <c r="BB326" s="177"/>
      <c r="BC326" s="177"/>
      <c r="BD326" s="177"/>
      <c r="BE326" s="177"/>
      <c r="BF326" s="177"/>
      <c r="BG326" s="177"/>
      <c r="BH326" s="177"/>
    </row>
    <row r="327" spans="1:60" outlineLevel="1">
      <c r="A327" s="191"/>
      <c r="B327" s="185"/>
      <c r="C327" s="203" t="s">
        <v>411</v>
      </c>
      <c r="D327" s="188"/>
      <c r="E327" s="210">
        <v>116.76</v>
      </c>
      <c r="F327" s="190"/>
      <c r="G327" s="193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177"/>
      <c r="AH327" s="177"/>
      <c r="AI327" s="177"/>
      <c r="AJ327" s="177"/>
      <c r="AK327" s="177"/>
      <c r="AL327" s="177"/>
      <c r="AM327" s="177"/>
      <c r="AN327" s="177"/>
      <c r="AO327" s="177"/>
      <c r="AP327" s="177"/>
      <c r="AQ327" s="177"/>
      <c r="AR327" s="177"/>
      <c r="AS327" s="177"/>
      <c r="AT327" s="177"/>
      <c r="AU327" s="177"/>
      <c r="AV327" s="177"/>
      <c r="AW327" s="177"/>
      <c r="AX327" s="177"/>
      <c r="AY327" s="177"/>
      <c r="AZ327" s="177"/>
      <c r="BA327" s="177"/>
      <c r="BB327" s="177"/>
      <c r="BC327" s="177"/>
      <c r="BD327" s="177"/>
      <c r="BE327" s="177"/>
      <c r="BF327" s="177"/>
      <c r="BG327" s="177"/>
      <c r="BH327" s="177"/>
    </row>
    <row r="328" spans="1:60" outlineLevel="1">
      <c r="A328" s="191">
        <v>81</v>
      </c>
      <c r="B328" s="185" t="s">
        <v>412</v>
      </c>
      <c r="C328" s="202" t="s">
        <v>413</v>
      </c>
      <c r="D328" s="187" t="s">
        <v>119</v>
      </c>
      <c r="E328" s="209">
        <v>1.12233</v>
      </c>
      <c r="F328" s="190"/>
      <c r="G328" s="193">
        <f>E328*F328</f>
        <v>0</v>
      </c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177"/>
      <c r="AH328" s="177"/>
      <c r="AI328" s="177"/>
      <c r="AJ328" s="177"/>
      <c r="AK328" s="177"/>
      <c r="AL328" s="177"/>
      <c r="AM328" s="177"/>
      <c r="AN328" s="177"/>
      <c r="AO328" s="177"/>
      <c r="AP328" s="177"/>
      <c r="AQ328" s="177"/>
      <c r="AR328" s="177"/>
      <c r="AS328" s="177"/>
      <c r="AT328" s="177"/>
      <c r="AU328" s="177"/>
      <c r="AV328" s="177"/>
      <c r="AW328" s="177"/>
      <c r="AX328" s="177"/>
      <c r="AY328" s="177"/>
      <c r="AZ328" s="177"/>
      <c r="BA328" s="177"/>
      <c r="BB328" s="177"/>
      <c r="BC328" s="177"/>
      <c r="BD328" s="177"/>
      <c r="BE328" s="177"/>
      <c r="BF328" s="177"/>
      <c r="BG328" s="177"/>
      <c r="BH328" s="177"/>
    </row>
    <row r="329" spans="1:60">
      <c r="A329" s="192" t="s">
        <v>104</v>
      </c>
      <c r="B329" s="186" t="s">
        <v>80</v>
      </c>
      <c r="C329" s="204" t="s">
        <v>81</v>
      </c>
      <c r="D329" s="189"/>
      <c r="E329" s="211"/>
      <c r="F329" s="255">
        <f>SUM(G330:G331)</f>
        <v>0</v>
      </c>
      <c r="G329" s="256"/>
    </row>
    <row r="330" spans="1:60" ht="22.5" outlineLevel="1">
      <c r="A330" s="191">
        <v>82</v>
      </c>
      <c r="B330" s="185" t="s">
        <v>414</v>
      </c>
      <c r="C330" s="202" t="s">
        <v>415</v>
      </c>
      <c r="D330" s="187" t="s">
        <v>107</v>
      </c>
      <c r="E330" s="209">
        <v>3</v>
      </c>
      <c r="F330" s="190"/>
      <c r="G330" s="193">
        <f>E330*F330</f>
        <v>0</v>
      </c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177"/>
      <c r="AJ330" s="177"/>
      <c r="AK330" s="177"/>
      <c r="AL330" s="177"/>
      <c r="AM330" s="177"/>
      <c r="AN330" s="177"/>
      <c r="AO330" s="177"/>
      <c r="AP330" s="177"/>
      <c r="AQ330" s="177"/>
      <c r="AR330" s="177"/>
      <c r="AS330" s="177"/>
      <c r="AT330" s="177"/>
      <c r="AU330" s="177"/>
      <c r="AV330" s="177"/>
      <c r="AW330" s="177"/>
      <c r="AX330" s="177"/>
      <c r="AY330" s="177"/>
      <c r="AZ330" s="177"/>
      <c r="BA330" s="177"/>
      <c r="BB330" s="177"/>
      <c r="BC330" s="177"/>
      <c r="BD330" s="177"/>
      <c r="BE330" s="177"/>
      <c r="BF330" s="177"/>
      <c r="BG330" s="177"/>
      <c r="BH330" s="177"/>
    </row>
    <row r="331" spans="1:60" ht="22.5" outlineLevel="1">
      <c r="A331" s="191">
        <v>83</v>
      </c>
      <c r="B331" s="185" t="s">
        <v>416</v>
      </c>
      <c r="C331" s="202" t="s">
        <v>417</v>
      </c>
      <c r="D331" s="187" t="s">
        <v>107</v>
      </c>
      <c r="E331" s="209">
        <v>1</v>
      </c>
      <c r="F331" s="190"/>
      <c r="G331" s="193">
        <f>E331*F331</f>
        <v>0</v>
      </c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177"/>
      <c r="AJ331" s="177"/>
      <c r="AK331" s="177"/>
      <c r="AL331" s="177"/>
      <c r="AM331" s="177"/>
      <c r="AN331" s="177"/>
      <c r="AO331" s="177"/>
      <c r="AP331" s="177"/>
      <c r="AQ331" s="177"/>
      <c r="AR331" s="177"/>
      <c r="AS331" s="177"/>
      <c r="AT331" s="177"/>
      <c r="AU331" s="177"/>
      <c r="AV331" s="177"/>
      <c r="AW331" s="177"/>
      <c r="AX331" s="177"/>
      <c r="AY331" s="177"/>
      <c r="AZ331" s="177"/>
      <c r="BA331" s="177"/>
      <c r="BB331" s="177"/>
      <c r="BC331" s="177"/>
      <c r="BD331" s="177"/>
      <c r="BE331" s="177"/>
      <c r="BF331" s="177"/>
      <c r="BG331" s="177"/>
      <c r="BH331" s="177"/>
    </row>
    <row r="332" spans="1:60">
      <c r="A332" s="192" t="s">
        <v>104</v>
      </c>
      <c r="B332" s="186" t="s">
        <v>82</v>
      </c>
      <c r="C332" s="204" t="s">
        <v>83</v>
      </c>
      <c r="D332" s="189"/>
      <c r="E332" s="211"/>
      <c r="F332" s="255">
        <f>SUM(G333:G365)</f>
        <v>0</v>
      </c>
      <c r="G332" s="256"/>
    </row>
    <row r="333" spans="1:60" outlineLevel="1">
      <c r="A333" s="191">
        <v>84</v>
      </c>
      <c r="B333" s="185" t="s">
        <v>418</v>
      </c>
      <c r="C333" s="202" t="s">
        <v>419</v>
      </c>
      <c r="D333" s="187" t="s">
        <v>124</v>
      </c>
      <c r="E333" s="209">
        <v>8.3249999999999993</v>
      </c>
      <c r="F333" s="190"/>
      <c r="G333" s="193">
        <f>E333*F333</f>
        <v>0</v>
      </c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  <c r="BF333" s="177"/>
      <c r="BG333" s="177"/>
      <c r="BH333" s="177"/>
    </row>
    <row r="334" spans="1:60" outlineLevel="1">
      <c r="A334" s="191"/>
      <c r="B334" s="185"/>
      <c r="C334" s="203" t="s">
        <v>115</v>
      </c>
      <c r="D334" s="188"/>
      <c r="E334" s="210"/>
      <c r="F334" s="190"/>
      <c r="G334" s="193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</row>
    <row r="335" spans="1:60" outlineLevel="1">
      <c r="A335" s="191"/>
      <c r="B335" s="185"/>
      <c r="C335" s="203" t="s">
        <v>420</v>
      </c>
      <c r="D335" s="188"/>
      <c r="E335" s="210"/>
      <c r="F335" s="190"/>
      <c r="G335" s="193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</row>
    <row r="336" spans="1:60" outlineLevel="1">
      <c r="A336" s="191"/>
      <c r="B336" s="185"/>
      <c r="C336" s="203" t="s">
        <v>421</v>
      </c>
      <c r="D336" s="188"/>
      <c r="E336" s="210">
        <v>8.3249999999999993</v>
      </c>
      <c r="F336" s="190"/>
      <c r="G336" s="193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</row>
    <row r="337" spans="1:60" outlineLevel="1">
      <c r="A337" s="191">
        <v>85</v>
      </c>
      <c r="B337" s="185" t="s">
        <v>422</v>
      </c>
      <c r="C337" s="202" t="s">
        <v>423</v>
      </c>
      <c r="D337" s="187" t="s">
        <v>107</v>
      </c>
      <c r="E337" s="209">
        <v>6</v>
      </c>
      <c r="F337" s="190"/>
      <c r="G337" s="193">
        <f>E337*F337</f>
        <v>0</v>
      </c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</row>
    <row r="338" spans="1:60" outlineLevel="1">
      <c r="A338" s="191"/>
      <c r="B338" s="185"/>
      <c r="C338" s="203" t="s">
        <v>424</v>
      </c>
      <c r="D338" s="188"/>
      <c r="E338" s="210">
        <v>6</v>
      </c>
      <c r="F338" s="190"/>
      <c r="G338" s="193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</row>
    <row r="339" spans="1:60" outlineLevel="1">
      <c r="A339" s="191">
        <v>86</v>
      </c>
      <c r="B339" s="185" t="s">
        <v>425</v>
      </c>
      <c r="C339" s="202" t="s">
        <v>426</v>
      </c>
      <c r="D339" s="187" t="s">
        <v>107</v>
      </c>
      <c r="E339" s="209">
        <v>1</v>
      </c>
      <c r="F339" s="190"/>
      <c r="G339" s="193">
        <f>E339*F339</f>
        <v>0</v>
      </c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</row>
    <row r="340" spans="1:60" outlineLevel="1">
      <c r="A340" s="191"/>
      <c r="B340" s="185"/>
      <c r="C340" s="264" t="s">
        <v>427</v>
      </c>
      <c r="D340" s="265"/>
      <c r="E340" s="266"/>
      <c r="F340" s="267"/>
      <c r="G340" s="268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84" t="str">
        <f>C340</f>
        <v>Dveře s protipožární odolností do 30 minut.</v>
      </c>
      <c r="BB340" s="177"/>
      <c r="BC340" s="177"/>
      <c r="BD340" s="177"/>
      <c r="BE340" s="177"/>
      <c r="BF340" s="177"/>
      <c r="BG340" s="177"/>
      <c r="BH340" s="177"/>
    </row>
    <row r="341" spans="1:60" outlineLevel="1">
      <c r="A341" s="191">
        <v>87</v>
      </c>
      <c r="B341" s="185" t="s">
        <v>428</v>
      </c>
      <c r="C341" s="202" t="s">
        <v>429</v>
      </c>
      <c r="D341" s="187" t="s">
        <v>107</v>
      </c>
      <c r="E341" s="209">
        <v>5</v>
      </c>
      <c r="F341" s="190"/>
      <c r="G341" s="193">
        <f>E341*F341</f>
        <v>0</v>
      </c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</row>
    <row r="342" spans="1:60" outlineLevel="1">
      <c r="A342" s="191"/>
      <c r="B342" s="185"/>
      <c r="C342" s="203" t="s">
        <v>430</v>
      </c>
      <c r="D342" s="188"/>
      <c r="E342" s="210">
        <v>5</v>
      </c>
      <c r="F342" s="190"/>
      <c r="G342" s="193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</row>
    <row r="343" spans="1:60" outlineLevel="1">
      <c r="A343" s="191">
        <v>88</v>
      </c>
      <c r="B343" s="185" t="s">
        <v>431</v>
      </c>
      <c r="C343" s="202" t="s">
        <v>432</v>
      </c>
      <c r="D343" s="187" t="s">
        <v>107</v>
      </c>
      <c r="E343" s="209">
        <v>12</v>
      </c>
      <c r="F343" s="190"/>
      <c r="G343" s="193">
        <f>E343*F343</f>
        <v>0</v>
      </c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  <c r="BF343" s="177"/>
      <c r="BG343" s="177"/>
      <c r="BH343" s="177"/>
    </row>
    <row r="344" spans="1:60" outlineLevel="1">
      <c r="A344" s="191"/>
      <c r="B344" s="185"/>
      <c r="C344" s="203" t="s">
        <v>433</v>
      </c>
      <c r="D344" s="188"/>
      <c r="E344" s="210">
        <v>12</v>
      </c>
      <c r="F344" s="190"/>
      <c r="G344" s="193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7"/>
      <c r="AZ344" s="177"/>
      <c r="BA344" s="177"/>
      <c r="BB344" s="177"/>
      <c r="BC344" s="177"/>
      <c r="BD344" s="177"/>
      <c r="BE344" s="177"/>
      <c r="BF344" s="177"/>
      <c r="BG344" s="177"/>
      <c r="BH344" s="177"/>
    </row>
    <row r="345" spans="1:60" outlineLevel="1">
      <c r="A345" s="191">
        <v>89</v>
      </c>
      <c r="B345" s="185" t="s">
        <v>434</v>
      </c>
      <c r="C345" s="202" t="s">
        <v>435</v>
      </c>
      <c r="D345" s="187" t="s">
        <v>107</v>
      </c>
      <c r="E345" s="209">
        <v>1</v>
      </c>
      <c r="F345" s="190"/>
      <c r="G345" s="193">
        <f>E345*F345</f>
        <v>0</v>
      </c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  <c r="BF345" s="177"/>
      <c r="BG345" s="177"/>
      <c r="BH345" s="177"/>
    </row>
    <row r="346" spans="1:60" outlineLevel="1">
      <c r="A346" s="191">
        <v>90</v>
      </c>
      <c r="B346" s="185" t="s">
        <v>436</v>
      </c>
      <c r="C346" s="202" t="s">
        <v>437</v>
      </c>
      <c r="D346" s="187" t="s">
        <v>107</v>
      </c>
      <c r="E346" s="209">
        <v>1</v>
      </c>
      <c r="F346" s="190"/>
      <c r="G346" s="193">
        <f>E346*F346</f>
        <v>0</v>
      </c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  <c r="AG346" s="177"/>
      <c r="AH346" s="177"/>
      <c r="AI346" s="177"/>
      <c r="AJ346" s="177"/>
      <c r="AK346" s="177"/>
      <c r="AL346" s="177"/>
      <c r="AM346" s="177"/>
      <c r="AN346" s="177"/>
      <c r="AO346" s="177"/>
      <c r="AP346" s="177"/>
      <c r="AQ346" s="177"/>
      <c r="AR346" s="177"/>
      <c r="AS346" s="177"/>
      <c r="AT346" s="177"/>
      <c r="AU346" s="177"/>
      <c r="AV346" s="177"/>
      <c r="AW346" s="177"/>
      <c r="AX346" s="177"/>
      <c r="AY346" s="177"/>
      <c r="AZ346" s="177"/>
      <c r="BA346" s="177"/>
      <c r="BB346" s="177"/>
      <c r="BC346" s="177"/>
      <c r="BD346" s="177"/>
      <c r="BE346" s="177"/>
      <c r="BF346" s="177"/>
      <c r="BG346" s="177"/>
      <c r="BH346" s="177"/>
    </row>
    <row r="347" spans="1:60" ht="22.5" outlineLevel="1">
      <c r="A347" s="191">
        <v>91</v>
      </c>
      <c r="B347" s="185" t="s">
        <v>438</v>
      </c>
      <c r="C347" s="202" t="s">
        <v>439</v>
      </c>
      <c r="D347" s="187" t="s">
        <v>124</v>
      </c>
      <c r="E347" s="209">
        <v>2.8675000000000002</v>
      </c>
      <c r="F347" s="190"/>
      <c r="G347" s="193">
        <f>E347*F347</f>
        <v>0</v>
      </c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177"/>
      <c r="AJ347" s="177"/>
      <c r="AK347" s="177"/>
      <c r="AL347" s="177"/>
      <c r="AM347" s="177"/>
      <c r="AN347" s="177"/>
      <c r="AO347" s="177"/>
      <c r="AP347" s="177"/>
      <c r="AQ347" s="177"/>
      <c r="AR347" s="177"/>
      <c r="AS347" s="177"/>
      <c r="AT347" s="177"/>
      <c r="AU347" s="177"/>
      <c r="AV347" s="177"/>
      <c r="AW347" s="177"/>
      <c r="AX347" s="177"/>
      <c r="AY347" s="177"/>
      <c r="AZ347" s="177"/>
      <c r="BA347" s="177"/>
      <c r="BB347" s="177"/>
      <c r="BC347" s="177"/>
      <c r="BD347" s="177"/>
      <c r="BE347" s="177"/>
      <c r="BF347" s="177"/>
      <c r="BG347" s="177"/>
      <c r="BH347" s="177"/>
    </row>
    <row r="348" spans="1:60" outlineLevel="1">
      <c r="A348" s="191"/>
      <c r="B348" s="185"/>
      <c r="C348" s="264" t="s">
        <v>440</v>
      </c>
      <c r="D348" s="265"/>
      <c r="E348" s="266"/>
      <c r="F348" s="267"/>
      <c r="G348" s="268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84" t="str">
        <f>C348</f>
        <v>Dod a montáž v kompletní skladbě daného systému.</v>
      </c>
      <c r="BB348" s="177"/>
      <c r="BC348" s="177"/>
      <c r="BD348" s="177"/>
      <c r="BE348" s="177"/>
      <c r="BF348" s="177"/>
      <c r="BG348" s="177"/>
      <c r="BH348" s="177"/>
    </row>
    <row r="349" spans="1:60" outlineLevel="1">
      <c r="A349" s="191"/>
      <c r="B349" s="185"/>
      <c r="C349" s="203" t="s">
        <v>441</v>
      </c>
      <c r="D349" s="188"/>
      <c r="E349" s="210">
        <v>2.8675000000000002</v>
      </c>
      <c r="F349" s="190"/>
      <c r="G349" s="193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177"/>
      <c r="AJ349" s="177"/>
      <c r="AK349" s="177"/>
      <c r="AL349" s="177"/>
      <c r="AM349" s="177"/>
      <c r="AN349" s="177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7"/>
      <c r="AZ349" s="177"/>
      <c r="BA349" s="177"/>
      <c r="BB349" s="177"/>
      <c r="BC349" s="177"/>
      <c r="BD349" s="177"/>
      <c r="BE349" s="177"/>
      <c r="BF349" s="177"/>
      <c r="BG349" s="177"/>
      <c r="BH349" s="177"/>
    </row>
    <row r="350" spans="1:60" ht="22.5" outlineLevel="1">
      <c r="A350" s="191">
        <v>92</v>
      </c>
      <c r="B350" s="185" t="s">
        <v>442</v>
      </c>
      <c r="C350" s="202" t="s">
        <v>443</v>
      </c>
      <c r="D350" s="187" t="s">
        <v>124</v>
      </c>
      <c r="E350" s="209">
        <v>2.2200000000000002</v>
      </c>
      <c r="F350" s="190"/>
      <c r="G350" s="193">
        <f>E350*F350</f>
        <v>0</v>
      </c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7"/>
      <c r="AM350" s="177"/>
      <c r="AN350" s="177"/>
      <c r="AO350" s="177"/>
      <c r="AP350" s="177"/>
      <c r="AQ350" s="177"/>
      <c r="AR350" s="177"/>
      <c r="AS350" s="177"/>
      <c r="AT350" s="177"/>
      <c r="AU350" s="177"/>
      <c r="AV350" s="177"/>
      <c r="AW350" s="177"/>
      <c r="AX350" s="177"/>
      <c r="AY350" s="177"/>
      <c r="AZ350" s="177"/>
      <c r="BA350" s="177"/>
      <c r="BB350" s="177"/>
      <c r="BC350" s="177"/>
      <c r="BD350" s="177"/>
      <c r="BE350" s="177"/>
      <c r="BF350" s="177"/>
      <c r="BG350" s="177"/>
      <c r="BH350" s="177"/>
    </row>
    <row r="351" spans="1:60" outlineLevel="1">
      <c r="A351" s="191"/>
      <c r="B351" s="185"/>
      <c r="C351" s="264" t="s">
        <v>440</v>
      </c>
      <c r="D351" s="265"/>
      <c r="E351" s="266"/>
      <c r="F351" s="267"/>
      <c r="G351" s="268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177"/>
      <c r="AJ351" s="177"/>
      <c r="AK351" s="177"/>
      <c r="AL351" s="177"/>
      <c r="AM351" s="177"/>
      <c r="AN351" s="177"/>
      <c r="AO351" s="177"/>
      <c r="AP351" s="177"/>
      <c r="AQ351" s="177"/>
      <c r="AR351" s="177"/>
      <c r="AS351" s="177"/>
      <c r="AT351" s="177"/>
      <c r="AU351" s="177"/>
      <c r="AV351" s="177"/>
      <c r="AW351" s="177"/>
      <c r="AX351" s="177"/>
      <c r="AY351" s="177"/>
      <c r="AZ351" s="177"/>
      <c r="BA351" s="184" t="str">
        <f>C351</f>
        <v>Dod a montáž v kompletní skladbě daného systému.</v>
      </c>
      <c r="BB351" s="177"/>
      <c r="BC351" s="177"/>
      <c r="BD351" s="177"/>
      <c r="BE351" s="177"/>
      <c r="BF351" s="177"/>
      <c r="BG351" s="177"/>
      <c r="BH351" s="177"/>
    </row>
    <row r="352" spans="1:60" outlineLevel="1">
      <c r="A352" s="191"/>
      <c r="B352" s="185"/>
      <c r="C352" s="203" t="s">
        <v>444</v>
      </c>
      <c r="D352" s="188"/>
      <c r="E352" s="210">
        <v>2.2200000000000002</v>
      </c>
      <c r="F352" s="190"/>
      <c r="G352" s="193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  <c r="BF352" s="177"/>
      <c r="BG352" s="177"/>
      <c r="BH352" s="177"/>
    </row>
    <row r="353" spans="1:60" ht="22.5" outlineLevel="1">
      <c r="A353" s="191">
        <v>93</v>
      </c>
      <c r="B353" s="185" t="s">
        <v>445</v>
      </c>
      <c r="C353" s="202" t="s">
        <v>446</v>
      </c>
      <c r="D353" s="187" t="s">
        <v>107</v>
      </c>
      <c r="E353" s="209">
        <v>2</v>
      </c>
      <c r="F353" s="190"/>
      <c r="G353" s="193">
        <f>E353*F353</f>
        <v>0</v>
      </c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  <c r="AQ353" s="177"/>
      <c r="AR353" s="177"/>
      <c r="AS353" s="177"/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  <c r="BF353" s="177"/>
      <c r="BG353" s="177"/>
      <c r="BH353" s="177"/>
    </row>
    <row r="354" spans="1:60" ht="22.5" outlineLevel="1">
      <c r="A354" s="191"/>
      <c r="B354" s="185"/>
      <c r="C354" s="264" t="s">
        <v>447</v>
      </c>
      <c r="D354" s="265"/>
      <c r="E354" s="266"/>
      <c r="F354" s="267"/>
      <c r="G354" s="268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  <c r="AQ354" s="177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84" t="str">
        <f>C354</f>
        <v>U všech truhlářských výrobků je odkaz na tabulku, kde je uveden podrobný popis výrobku. Dveře jsou uvažovány lehčená DTD bez dutin a voštin.Dod a montáž v kompletní skladbě daného systému.</v>
      </c>
      <c r="BB354" s="177"/>
      <c r="BC354" s="177"/>
      <c r="BD354" s="177"/>
      <c r="BE354" s="177"/>
      <c r="BF354" s="177"/>
      <c r="BG354" s="177"/>
      <c r="BH354" s="177"/>
    </row>
    <row r="355" spans="1:60" ht="22.5" outlineLevel="1">
      <c r="A355" s="191">
        <v>94</v>
      </c>
      <c r="B355" s="185" t="s">
        <v>448</v>
      </c>
      <c r="C355" s="202" t="s">
        <v>449</v>
      </c>
      <c r="D355" s="187" t="s">
        <v>107</v>
      </c>
      <c r="E355" s="209">
        <v>1</v>
      </c>
      <c r="F355" s="190"/>
      <c r="G355" s="193">
        <f t="shared" ref="G355:G365" si="1">E355*F355</f>
        <v>0</v>
      </c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</row>
    <row r="356" spans="1:60" ht="22.5" outlineLevel="1">
      <c r="A356" s="191">
        <v>95</v>
      </c>
      <c r="B356" s="185" t="s">
        <v>450</v>
      </c>
      <c r="C356" s="202" t="s">
        <v>451</v>
      </c>
      <c r="D356" s="187" t="s">
        <v>107</v>
      </c>
      <c r="E356" s="209">
        <v>1</v>
      </c>
      <c r="F356" s="190"/>
      <c r="G356" s="193">
        <f t="shared" si="1"/>
        <v>0</v>
      </c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  <c r="BF356" s="177"/>
      <c r="BG356" s="177"/>
      <c r="BH356" s="177"/>
    </row>
    <row r="357" spans="1:60" ht="22.5" outlineLevel="1">
      <c r="A357" s="191">
        <v>96</v>
      </c>
      <c r="B357" s="185" t="s">
        <v>452</v>
      </c>
      <c r="C357" s="202" t="s">
        <v>453</v>
      </c>
      <c r="D357" s="187" t="s">
        <v>107</v>
      </c>
      <c r="E357" s="209">
        <v>2</v>
      </c>
      <c r="F357" s="190"/>
      <c r="G357" s="193">
        <f t="shared" si="1"/>
        <v>0</v>
      </c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7"/>
      <c r="AI357" s="177"/>
      <c r="AJ357" s="177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7"/>
      <c r="AV357" s="177"/>
      <c r="AW357" s="177"/>
      <c r="AX357" s="177"/>
      <c r="AY357" s="177"/>
      <c r="AZ357" s="177"/>
      <c r="BA357" s="177"/>
      <c r="BB357" s="177"/>
      <c r="BC357" s="177"/>
      <c r="BD357" s="177"/>
      <c r="BE357" s="177"/>
      <c r="BF357" s="177"/>
      <c r="BG357" s="177"/>
      <c r="BH357" s="177"/>
    </row>
    <row r="358" spans="1:60" ht="22.5" outlineLevel="1">
      <c r="A358" s="191">
        <v>97</v>
      </c>
      <c r="B358" s="185" t="s">
        <v>454</v>
      </c>
      <c r="C358" s="202" t="s">
        <v>455</v>
      </c>
      <c r="D358" s="187" t="s">
        <v>107</v>
      </c>
      <c r="E358" s="209">
        <v>1</v>
      </c>
      <c r="F358" s="190"/>
      <c r="G358" s="193">
        <f t="shared" si="1"/>
        <v>0</v>
      </c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7"/>
      <c r="AI358" s="177"/>
      <c r="AJ358" s="177"/>
      <c r="AK358" s="177"/>
      <c r="AL358" s="177"/>
      <c r="AM358" s="177"/>
      <c r="AN358" s="177"/>
      <c r="AO358" s="177"/>
      <c r="AP358" s="177"/>
      <c r="AQ358" s="177"/>
      <c r="AR358" s="177"/>
      <c r="AS358" s="177"/>
      <c r="AT358" s="177"/>
      <c r="AU358" s="177"/>
      <c r="AV358" s="177"/>
      <c r="AW358" s="177"/>
      <c r="AX358" s="177"/>
      <c r="AY358" s="177"/>
      <c r="AZ358" s="177"/>
      <c r="BA358" s="177"/>
      <c r="BB358" s="177"/>
      <c r="BC358" s="177"/>
      <c r="BD358" s="177"/>
      <c r="BE358" s="177"/>
      <c r="BF358" s="177"/>
      <c r="BG358" s="177"/>
      <c r="BH358" s="177"/>
    </row>
    <row r="359" spans="1:60" ht="22.5" outlineLevel="1">
      <c r="A359" s="191">
        <v>98</v>
      </c>
      <c r="B359" s="185" t="s">
        <v>456</v>
      </c>
      <c r="C359" s="202" t="s">
        <v>457</v>
      </c>
      <c r="D359" s="187" t="s">
        <v>107</v>
      </c>
      <c r="E359" s="209">
        <v>1</v>
      </c>
      <c r="F359" s="190"/>
      <c r="G359" s="193">
        <f t="shared" si="1"/>
        <v>0</v>
      </c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7"/>
      <c r="AI359" s="177"/>
      <c r="AJ359" s="177"/>
      <c r="AK359" s="177"/>
      <c r="AL359" s="177"/>
      <c r="AM359" s="177"/>
      <c r="AN359" s="177"/>
      <c r="AO359" s="177"/>
      <c r="AP359" s="177"/>
      <c r="AQ359" s="177"/>
      <c r="AR359" s="177"/>
      <c r="AS359" s="177"/>
      <c r="AT359" s="177"/>
      <c r="AU359" s="177"/>
      <c r="AV359" s="177"/>
      <c r="AW359" s="177"/>
      <c r="AX359" s="177"/>
      <c r="AY359" s="177"/>
      <c r="AZ359" s="177"/>
      <c r="BA359" s="177"/>
      <c r="BB359" s="177"/>
      <c r="BC359" s="177"/>
      <c r="BD359" s="177"/>
      <c r="BE359" s="177"/>
      <c r="BF359" s="177"/>
      <c r="BG359" s="177"/>
      <c r="BH359" s="177"/>
    </row>
    <row r="360" spans="1:60" ht="22.5" outlineLevel="1">
      <c r="A360" s="191">
        <v>99</v>
      </c>
      <c r="B360" s="185" t="s">
        <v>458</v>
      </c>
      <c r="C360" s="202" t="s">
        <v>459</v>
      </c>
      <c r="D360" s="187" t="s">
        <v>107</v>
      </c>
      <c r="E360" s="209">
        <v>1</v>
      </c>
      <c r="F360" s="190"/>
      <c r="G360" s="193">
        <f t="shared" si="1"/>
        <v>0</v>
      </c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7"/>
      <c r="AI360" s="177"/>
      <c r="AJ360" s="177"/>
      <c r="AK360" s="177"/>
      <c r="AL360" s="177"/>
      <c r="AM360" s="177"/>
      <c r="AN360" s="177"/>
      <c r="AO360" s="177"/>
      <c r="AP360" s="177"/>
      <c r="AQ360" s="177"/>
      <c r="AR360" s="177"/>
      <c r="AS360" s="177"/>
      <c r="AT360" s="177"/>
      <c r="AU360" s="177"/>
      <c r="AV360" s="177"/>
      <c r="AW360" s="177"/>
      <c r="AX360" s="177"/>
      <c r="AY360" s="177"/>
      <c r="AZ360" s="177"/>
      <c r="BA360" s="177"/>
      <c r="BB360" s="177"/>
      <c r="BC360" s="177"/>
      <c r="BD360" s="177"/>
      <c r="BE360" s="177"/>
      <c r="BF360" s="177"/>
      <c r="BG360" s="177"/>
      <c r="BH360" s="177"/>
    </row>
    <row r="361" spans="1:60" ht="22.5" outlineLevel="1">
      <c r="A361" s="191">
        <v>100</v>
      </c>
      <c r="B361" s="185" t="s">
        <v>460</v>
      </c>
      <c r="C361" s="202" t="s">
        <v>461</v>
      </c>
      <c r="D361" s="187" t="s">
        <v>107</v>
      </c>
      <c r="E361" s="209">
        <v>1</v>
      </c>
      <c r="F361" s="190"/>
      <c r="G361" s="193">
        <f t="shared" si="1"/>
        <v>0</v>
      </c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  <c r="AN361" s="177"/>
      <c r="AO361" s="177"/>
      <c r="AP361" s="177"/>
      <c r="AQ361" s="177"/>
      <c r="AR361" s="177"/>
      <c r="AS361" s="177"/>
      <c r="AT361" s="177"/>
      <c r="AU361" s="177"/>
      <c r="AV361" s="177"/>
      <c r="AW361" s="177"/>
      <c r="AX361" s="177"/>
      <c r="AY361" s="177"/>
      <c r="AZ361" s="177"/>
      <c r="BA361" s="177"/>
      <c r="BB361" s="177"/>
      <c r="BC361" s="177"/>
      <c r="BD361" s="177"/>
      <c r="BE361" s="177"/>
      <c r="BF361" s="177"/>
      <c r="BG361" s="177"/>
      <c r="BH361" s="177"/>
    </row>
    <row r="362" spans="1:60" ht="22.5" outlineLevel="1">
      <c r="A362" s="191">
        <v>101</v>
      </c>
      <c r="B362" s="185" t="s">
        <v>462</v>
      </c>
      <c r="C362" s="202" t="s">
        <v>463</v>
      </c>
      <c r="D362" s="187" t="s">
        <v>107</v>
      </c>
      <c r="E362" s="209">
        <v>1</v>
      </c>
      <c r="F362" s="190"/>
      <c r="G362" s="193">
        <f t="shared" si="1"/>
        <v>0</v>
      </c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  <c r="AN362" s="177"/>
      <c r="AO362" s="177"/>
      <c r="AP362" s="177"/>
      <c r="AQ362" s="177"/>
      <c r="AR362" s="177"/>
      <c r="AS362" s="177"/>
      <c r="AT362" s="177"/>
      <c r="AU362" s="177"/>
      <c r="AV362" s="177"/>
      <c r="AW362" s="177"/>
      <c r="AX362" s="177"/>
      <c r="AY362" s="177"/>
      <c r="AZ362" s="177"/>
      <c r="BA362" s="177"/>
      <c r="BB362" s="177"/>
      <c r="BC362" s="177"/>
      <c r="BD362" s="177"/>
      <c r="BE362" s="177"/>
      <c r="BF362" s="177"/>
      <c r="BG362" s="177"/>
      <c r="BH362" s="177"/>
    </row>
    <row r="363" spans="1:60" ht="22.5" outlineLevel="1">
      <c r="A363" s="191">
        <v>102</v>
      </c>
      <c r="B363" s="185" t="s">
        <v>464</v>
      </c>
      <c r="C363" s="202" t="s">
        <v>465</v>
      </c>
      <c r="D363" s="187" t="s">
        <v>107</v>
      </c>
      <c r="E363" s="209">
        <v>1</v>
      </c>
      <c r="F363" s="190"/>
      <c r="G363" s="193">
        <f t="shared" si="1"/>
        <v>0</v>
      </c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  <c r="AG363" s="177"/>
      <c r="AH363" s="177"/>
      <c r="AI363" s="177"/>
      <c r="AJ363" s="177"/>
      <c r="AK363" s="177"/>
      <c r="AL363" s="177"/>
      <c r="AM363" s="177"/>
      <c r="AN363" s="177"/>
      <c r="AO363" s="177"/>
      <c r="AP363" s="177"/>
      <c r="AQ363" s="177"/>
      <c r="AR363" s="177"/>
      <c r="AS363" s="177"/>
      <c r="AT363" s="177"/>
      <c r="AU363" s="177"/>
      <c r="AV363" s="177"/>
      <c r="AW363" s="177"/>
      <c r="AX363" s="177"/>
      <c r="AY363" s="177"/>
      <c r="AZ363" s="177"/>
      <c r="BA363" s="177"/>
      <c r="BB363" s="177"/>
      <c r="BC363" s="177"/>
      <c r="BD363" s="177"/>
      <c r="BE363" s="177"/>
      <c r="BF363" s="177"/>
      <c r="BG363" s="177"/>
      <c r="BH363" s="177"/>
    </row>
    <row r="364" spans="1:60" ht="22.5" outlineLevel="1">
      <c r="A364" s="191">
        <v>103</v>
      </c>
      <c r="B364" s="185" t="s">
        <v>466</v>
      </c>
      <c r="C364" s="202" t="s">
        <v>467</v>
      </c>
      <c r="D364" s="187" t="s">
        <v>107</v>
      </c>
      <c r="E364" s="209">
        <v>1</v>
      </c>
      <c r="F364" s="190"/>
      <c r="G364" s="193">
        <f t="shared" si="1"/>
        <v>0</v>
      </c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  <c r="AG364" s="177"/>
      <c r="AH364" s="177"/>
      <c r="AI364" s="177"/>
      <c r="AJ364" s="177"/>
      <c r="AK364" s="177"/>
      <c r="AL364" s="177"/>
      <c r="AM364" s="177"/>
      <c r="AN364" s="177"/>
      <c r="AO364" s="177"/>
      <c r="AP364" s="177"/>
      <c r="AQ364" s="177"/>
      <c r="AR364" s="177"/>
      <c r="AS364" s="177"/>
      <c r="AT364" s="177"/>
      <c r="AU364" s="177"/>
      <c r="AV364" s="177"/>
      <c r="AW364" s="177"/>
      <c r="AX364" s="177"/>
      <c r="AY364" s="177"/>
      <c r="AZ364" s="177"/>
      <c r="BA364" s="177"/>
      <c r="BB364" s="177"/>
      <c r="BC364" s="177"/>
      <c r="BD364" s="177"/>
      <c r="BE364" s="177"/>
      <c r="BF364" s="177"/>
      <c r="BG364" s="177"/>
      <c r="BH364" s="177"/>
    </row>
    <row r="365" spans="1:60" outlineLevel="1">
      <c r="A365" s="191">
        <v>104</v>
      </c>
      <c r="B365" s="185" t="s">
        <v>468</v>
      </c>
      <c r="C365" s="202" t="s">
        <v>469</v>
      </c>
      <c r="D365" s="187" t="s">
        <v>119</v>
      </c>
      <c r="E365" s="209">
        <v>0.57518999999999998</v>
      </c>
      <c r="F365" s="190"/>
      <c r="G365" s="193">
        <f t="shared" si="1"/>
        <v>0</v>
      </c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  <c r="AG365" s="177"/>
      <c r="AH365" s="177"/>
      <c r="AI365" s="177"/>
      <c r="AJ365" s="177"/>
      <c r="AK365" s="177"/>
      <c r="AL365" s="177"/>
      <c r="AM365" s="177"/>
      <c r="AN365" s="177"/>
      <c r="AO365" s="177"/>
      <c r="AP365" s="177"/>
      <c r="AQ365" s="177"/>
      <c r="AR365" s="177"/>
      <c r="AS365" s="177"/>
      <c r="AT365" s="177"/>
      <c r="AU365" s="177"/>
      <c r="AV365" s="177"/>
      <c r="AW365" s="177"/>
      <c r="AX365" s="177"/>
      <c r="AY365" s="177"/>
      <c r="AZ365" s="177"/>
      <c r="BA365" s="177"/>
      <c r="BB365" s="177"/>
      <c r="BC365" s="177"/>
      <c r="BD365" s="177"/>
      <c r="BE365" s="177"/>
      <c r="BF365" s="177"/>
      <c r="BG365" s="177"/>
      <c r="BH365" s="177"/>
    </row>
    <row r="366" spans="1:60">
      <c r="A366" s="192" t="s">
        <v>104</v>
      </c>
      <c r="B366" s="186" t="s">
        <v>84</v>
      </c>
      <c r="C366" s="204" t="s">
        <v>85</v>
      </c>
      <c r="D366" s="189"/>
      <c r="E366" s="211"/>
      <c r="F366" s="255">
        <f>SUM(G367:G426)</f>
        <v>0</v>
      </c>
      <c r="G366" s="256"/>
    </row>
    <row r="367" spans="1:60" outlineLevel="1">
      <c r="A367" s="191">
        <v>105</v>
      </c>
      <c r="B367" s="185" t="s">
        <v>470</v>
      </c>
      <c r="C367" s="202" t="s">
        <v>471</v>
      </c>
      <c r="D367" s="187" t="s">
        <v>124</v>
      </c>
      <c r="E367" s="209">
        <v>126.6</v>
      </c>
      <c r="F367" s="190"/>
      <c r="G367" s="193">
        <f>E367*F367</f>
        <v>0</v>
      </c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  <c r="AG367" s="177"/>
      <c r="AH367" s="177"/>
      <c r="AI367" s="177"/>
      <c r="AJ367" s="177"/>
      <c r="AK367" s="177"/>
      <c r="AL367" s="177"/>
      <c r="AM367" s="177"/>
      <c r="AN367" s="177"/>
      <c r="AO367" s="177"/>
      <c r="AP367" s="177"/>
      <c r="AQ367" s="177"/>
      <c r="AR367" s="177"/>
      <c r="AS367" s="177"/>
      <c r="AT367" s="177"/>
      <c r="AU367" s="177"/>
      <c r="AV367" s="177"/>
      <c r="AW367" s="177"/>
      <c r="AX367" s="177"/>
      <c r="AY367" s="177"/>
      <c r="AZ367" s="177"/>
      <c r="BA367" s="177"/>
      <c r="BB367" s="177"/>
      <c r="BC367" s="177"/>
      <c r="BD367" s="177"/>
      <c r="BE367" s="177"/>
      <c r="BF367" s="177"/>
      <c r="BG367" s="177"/>
      <c r="BH367" s="177"/>
    </row>
    <row r="368" spans="1:60" outlineLevel="1">
      <c r="A368" s="191"/>
      <c r="B368" s="185"/>
      <c r="C368" s="203" t="s">
        <v>115</v>
      </c>
      <c r="D368" s="188"/>
      <c r="E368" s="210"/>
      <c r="F368" s="190"/>
      <c r="G368" s="193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177"/>
      <c r="AH368" s="177"/>
      <c r="AI368" s="177"/>
      <c r="AJ368" s="177"/>
      <c r="AK368" s="177"/>
      <c r="AL368" s="177"/>
      <c r="AM368" s="177"/>
      <c r="AN368" s="177"/>
      <c r="AO368" s="177"/>
      <c r="AP368" s="177"/>
      <c r="AQ368" s="177"/>
      <c r="AR368" s="177"/>
      <c r="AS368" s="177"/>
      <c r="AT368" s="177"/>
      <c r="AU368" s="177"/>
      <c r="AV368" s="177"/>
      <c r="AW368" s="177"/>
      <c r="AX368" s="177"/>
      <c r="AY368" s="177"/>
      <c r="AZ368" s="177"/>
      <c r="BA368" s="177"/>
      <c r="BB368" s="177"/>
      <c r="BC368" s="177"/>
      <c r="BD368" s="177"/>
      <c r="BE368" s="177"/>
      <c r="BF368" s="177"/>
      <c r="BG368" s="177"/>
      <c r="BH368" s="177"/>
    </row>
    <row r="369" spans="1:60" outlineLevel="1">
      <c r="A369" s="191"/>
      <c r="B369" s="185"/>
      <c r="C369" s="203" t="s">
        <v>472</v>
      </c>
      <c r="D369" s="188"/>
      <c r="E369" s="210">
        <v>97.05</v>
      </c>
      <c r="F369" s="190"/>
      <c r="G369" s="193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177"/>
      <c r="AJ369" s="177"/>
      <c r="AK369" s="177"/>
      <c r="AL369" s="177"/>
      <c r="AM369" s="177"/>
      <c r="AN369" s="177"/>
      <c r="AO369" s="177"/>
      <c r="AP369" s="177"/>
      <c r="AQ369" s="177"/>
      <c r="AR369" s="177"/>
      <c r="AS369" s="177"/>
      <c r="AT369" s="177"/>
      <c r="AU369" s="177"/>
      <c r="AV369" s="177"/>
      <c r="AW369" s="177"/>
      <c r="AX369" s="177"/>
      <c r="AY369" s="177"/>
      <c r="AZ369" s="177"/>
      <c r="BA369" s="177"/>
      <c r="BB369" s="177"/>
      <c r="BC369" s="177"/>
      <c r="BD369" s="177"/>
      <c r="BE369" s="177"/>
      <c r="BF369" s="177"/>
      <c r="BG369" s="177"/>
      <c r="BH369" s="177"/>
    </row>
    <row r="370" spans="1:60" outlineLevel="1">
      <c r="A370" s="191"/>
      <c r="B370" s="185"/>
      <c r="C370" s="203" t="s">
        <v>473</v>
      </c>
      <c r="D370" s="188"/>
      <c r="E370" s="210">
        <v>21.75</v>
      </c>
      <c r="F370" s="190"/>
      <c r="G370" s="193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7"/>
      <c r="AO370" s="177"/>
      <c r="AP370" s="177"/>
      <c r="AQ370" s="177"/>
      <c r="AR370" s="177"/>
      <c r="AS370" s="177"/>
      <c r="AT370" s="177"/>
      <c r="AU370" s="177"/>
      <c r="AV370" s="177"/>
      <c r="AW370" s="177"/>
      <c r="AX370" s="177"/>
      <c r="AY370" s="177"/>
      <c r="AZ370" s="177"/>
      <c r="BA370" s="177"/>
      <c r="BB370" s="177"/>
      <c r="BC370" s="177"/>
      <c r="BD370" s="177"/>
      <c r="BE370" s="177"/>
      <c r="BF370" s="177"/>
      <c r="BG370" s="177"/>
      <c r="BH370" s="177"/>
    </row>
    <row r="371" spans="1:60" outlineLevel="1">
      <c r="A371" s="191"/>
      <c r="B371" s="185"/>
      <c r="C371" s="203" t="s">
        <v>474</v>
      </c>
      <c r="D371" s="188"/>
      <c r="E371" s="210"/>
      <c r="F371" s="190"/>
      <c r="G371" s="193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7"/>
      <c r="AO371" s="177"/>
      <c r="AP371" s="177"/>
      <c r="AQ371" s="177"/>
      <c r="AR371" s="177"/>
      <c r="AS371" s="177"/>
      <c r="AT371" s="177"/>
      <c r="AU371" s="177"/>
      <c r="AV371" s="177"/>
      <c r="AW371" s="177"/>
      <c r="AX371" s="177"/>
      <c r="AY371" s="177"/>
      <c r="AZ371" s="177"/>
      <c r="BA371" s="177"/>
      <c r="BB371" s="177"/>
      <c r="BC371" s="177"/>
      <c r="BD371" s="177"/>
      <c r="BE371" s="177"/>
      <c r="BF371" s="177"/>
      <c r="BG371" s="177"/>
      <c r="BH371" s="177"/>
    </row>
    <row r="372" spans="1:60" outlineLevel="1">
      <c r="A372" s="191"/>
      <c r="B372" s="185"/>
      <c r="C372" s="203" t="s">
        <v>475</v>
      </c>
      <c r="D372" s="188"/>
      <c r="E372" s="210">
        <v>7.8</v>
      </c>
      <c r="F372" s="190"/>
      <c r="G372" s="193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  <c r="AQ372" s="177"/>
      <c r="AR372" s="177"/>
      <c r="AS372" s="177"/>
      <c r="AT372" s="177"/>
      <c r="AU372" s="177"/>
      <c r="AV372" s="177"/>
      <c r="AW372" s="177"/>
      <c r="AX372" s="177"/>
      <c r="AY372" s="177"/>
      <c r="AZ372" s="177"/>
      <c r="BA372" s="177"/>
      <c r="BB372" s="177"/>
      <c r="BC372" s="177"/>
      <c r="BD372" s="177"/>
      <c r="BE372" s="177"/>
      <c r="BF372" s="177"/>
      <c r="BG372" s="177"/>
      <c r="BH372" s="177"/>
    </row>
    <row r="373" spans="1:60" outlineLevel="1">
      <c r="A373" s="191">
        <v>106</v>
      </c>
      <c r="B373" s="185" t="s">
        <v>476</v>
      </c>
      <c r="C373" s="202" t="s">
        <v>477</v>
      </c>
      <c r="D373" s="187" t="s">
        <v>478</v>
      </c>
      <c r="E373" s="209">
        <v>639.30196000000001</v>
      </c>
      <c r="F373" s="190"/>
      <c r="G373" s="193">
        <f>E373*F373</f>
        <v>0</v>
      </c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  <c r="AQ373" s="177"/>
      <c r="AR373" s="177"/>
      <c r="AS373" s="177"/>
      <c r="AT373" s="177"/>
      <c r="AU373" s="177"/>
      <c r="AV373" s="177"/>
      <c r="AW373" s="177"/>
      <c r="AX373" s="177"/>
      <c r="AY373" s="177"/>
      <c r="AZ373" s="177"/>
      <c r="BA373" s="177"/>
      <c r="BB373" s="177"/>
      <c r="BC373" s="177"/>
      <c r="BD373" s="177"/>
      <c r="BE373" s="177"/>
      <c r="BF373" s="177"/>
      <c r="BG373" s="177"/>
      <c r="BH373" s="177"/>
    </row>
    <row r="374" spans="1:60" outlineLevel="1">
      <c r="A374" s="191"/>
      <c r="B374" s="185"/>
      <c r="C374" s="203" t="s">
        <v>115</v>
      </c>
      <c r="D374" s="188"/>
      <c r="E374" s="210"/>
      <c r="F374" s="190"/>
      <c r="G374" s="193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  <c r="AQ374" s="177"/>
      <c r="AR374" s="177"/>
      <c r="AS374" s="177"/>
      <c r="AT374" s="177"/>
      <c r="AU374" s="177"/>
      <c r="AV374" s="177"/>
      <c r="AW374" s="177"/>
      <c r="AX374" s="177"/>
      <c r="AY374" s="177"/>
      <c r="AZ374" s="177"/>
      <c r="BA374" s="177"/>
      <c r="BB374" s="177"/>
      <c r="BC374" s="177"/>
      <c r="BD374" s="177"/>
      <c r="BE374" s="177"/>
      <c r="BF374" s="177"/>
      <c r="BG374" s="177"/>
      <c r="BH374" s="177"/>
    </row>
    <row r="375" spans="1:60" outlineLevel="1">
      <c r="A375" s="191"/>
      <c r="B375" s="185"/>
      <c r="C375" s="203" t="s">
        <v>479</v>
      </c>
      <c r="D375" s="188"/>
      <c r="E375" s="210">
        <v>470</v>
      </c>
      <c r="F375" s="190"/>
      <c r="G375" s="193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177"/>
      <c r="AJ375" s="177"/>
      <c r="AK375" s="177"/>
      <c r="AL375" s="177"/>
      <c r="AM375" s="177"/>
      <c r="AN375" s="177"/>
      <c r="AO375" s="177"/>
      <c r="AP375" s="177"/>
      <c r="AQ375" s="177"/>
      <c r="AR375" s="177"/>
      <c r="AS375" s="177"/>
      <c r="AT375" s="177"/>
      <c r="AU375" s="177"/>
      <c r="AV375" s="177"/>
      <c r="AW375" s="177"/>
      <c r="AX375" s="177"/>
      <c r="AY375" s="177"/>
      <c r="AZ375" s="177"/>
      <c r="BA375" s="177"/>
      <c r="BB375" s="177"/>
      <c r="BC375" s="177"/>
      <c r="BD375" s="177"/>
      <c r="BE375" s="177"/>
      <c r="BF375" s="177"/>
      <c r="BG375" s="177"/>
      <c r="BH375" s="177"/>
    </row>
    <row r="376" spans="1:60" outlineLevel="1">
      <c r="A376" s="191"/>
      <c r="B376" s="185"/>
      <c r="C376" s="203" t="s">
        <v>480</v>
      </c>
      <c r="D376" s="188"/>
      <c r="E376" s="210">
        <v>25.792000000000002</v>
      </c>
      <c r="F376" s="190"/>
      <c r="G376" s="193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  <c r="AQ376" s="177"/>
      <c r="AR376" s="177"/>
      <c r="AS376" s="177"/>
      <c r="AT376" s="177"/>
      <c r="AU376" s="177"/>
      <c r="AV376" s="177"/>
      <c r="AW376" s="177"/>
      <c r="AX376" s="177"/>
      <c r="AY376" s="177"/>
      <c r="AZ376" s="177"/>
      <c r="BA376" s="177"/>
      <c r="BB376" s="177"/>
      <c r="BC376" s="177"/>
      <c r="BD376" s="177"/>
      <c r="BE376" s="177"/>
      <c r="BF376" s="177"/>
      <c r="BG376" s="177"/>
      <c r="BH376" s="177"/>
    </row>
    <row r="377" spans="1:60" outlineLevel="1">
      <c r="A377" s="191"/>
      <c r="B377" s="185"/>
      <c r="C377" s="203" t="s">
        <v>481</v>
      </c>
      <c r="D377" s="188"/>
      <c r="E377" s="210"/>
      <c r="F377" s="190"/>
      <c r="G377" s="193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177"/>
      <c r="AJ377" s="177"/>
      <c r="AK377" s="177"/>
      <c r="AL377" s="177"/>
      <c r="AM377" s="177"/>
      <c r="AN377" s="177"/>
      <c r="AO377" s="177"/>
      <c r="AP377" s="177"/>
      <c r="AQ377" s="177"/>
      <c r="AR377" s="177"/>
      <c r="AS377" s="177"/>
      <c r="AT377" s="177"/>
      <c r="AU377" s="177"/>
      <c r="AV377" s="177"/>
      <c r="AW377" s="177"/>
      <c r="AX377" s="177"/>
      <c r="AY377" s="177"/>
      <c r="AZ377" s="177"/>
      <c r="BA377" s="177"/>
      <c r="BB377" s="177"/>
      <c r="BC377" s="177"/>
      <c r="BD377" s="177"/>
      <c r="BE377" s="177"/>
      <c r="BF377" s="177"/>
      <c r="BG377" s="177"/>
      <c r="BH377" s="177"/>
    </row>
    <row r="378" spans="1:60" outlineLevel="1">
      <c r="A378" s="191"/>
      <c r="B378" s="185"/>
      <c r="C378" s="203" t="s">
        <v>482</v>
      </c>
      <c r="D378" s="188"/>
      <c r="E378" s="210">
        <v>132.38999999999999</v>
      </c>
      <c r="F378" s="190"/>
      <c r="G378" s="193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177"/>
      <c r="AJ378" s="177"/>
      <c r="AK378" s="177"/>
      <c r="AL378" s="177"/>
      <c r="AM378" s="177"/>
      <c r="AN378" s="177"/>
      <c r="AO378" s="177"/>
      <c r="AP378" s="177"/>
      <c r="AQ378" s="177"/>
      <c r="AR378" s="177"/>
      <c r="AS378" s="177"/>
      <c r="AT378" s="177"/>
      <c r="AU378" s="177"/>
      <c r="AV378" s="177"/>
      <c r="AW378" s="177"/>
      <c r="AX378" s="177"/>
      <c r="AY378" s="177"/>
      <c r="AZ378" s="177"/>
      <c r="BA378" s="177"/>
      <c r="BB378" s="177"/>
      <c r="BC378" s="177"/>
      <c r="BD378" s="177"/>
      <c r="BE378" s="177"/>
      <c r="BF378" s="177"/>
      <c r="BG378" s="177"/>
      <c r="BH378" s="177"/>
    </row>
    <row r="379" spans="1:60" outlineLevel="1">
      <c r="A379" s="191"/>
      <c r="B379" s="185"/>
      <c r="C379" s="203" t="s">
        <v>483</v>
      </c>
      <c r="D379" s="188"/>
      <c r="E379" s="210">
        <v>11.12</v>
      </c>
      <c r="F379" s="190"/>
      <c r="G379" s="193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  <c r="AK379" s="177"/>
      <c r="AL379" s="177"/>
      <c r="AM379" s="177"/>
      <c r="AN379" s="177"/>
      <c r="AO379" s="177"/>
      <c r="AP379" s="177"/>
      <c r="AQ379" s="177"/>
      <c r="AR379" s="177"/>
      <c r="AS379" s="177"/>
      <c r="AT379" s="177"/>
      <c r="AU379" s="177"/>
      <c r="AV379" s="177"/>
      <c r="AW379" s="177"/>
      <c r="AX379" s="177"/>
      <c r="AY379" s="177"/>
      <c r="AZ379" s="177"/>
      <c r="BA379" s="177"/>
      <c r="BB379" s="177"/>
      <c r="BC379" s="177"/>
      <c r="BD379" s="177"/>
      <c r="BE379" s="177"/>
      <c r="BF379" s="177"/>
      <c r="BG379" s="177"/>
      <c r="BH379" s="177"/>
    </row>
    <row r="380" spans="1:60" outlineLevel="1">
      <c r="A380" s="191">
        <v>107</v>
      </c>
      <c r="B380" s="185" t="s">
        <v>484</v>
      </c>
      <c r="C380" s="202" t="s">
        <v>485</v>
      </c>
      <c r="D380" s="187" t="s">
        <v>124</v>
      </c>
      <c r="E380" s="209">
        <v>192.73</v>
      </c>
      <c r="F380" s="190"/>
      <c r="G380" s="193">
        <f>E380*F380</f>
        <v>0</v>
      </c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177"/>
      <c r="AJ380" s="177"/>
      <c r="AK380" s="177"/>
      <c r="AL380" s="177"/>
      <c r="AM380" s="177"/>
      <c r="AN380" s="177"/>
      <c r="AO380" s="177"/>
      <c r="AP380" s="177"/>
      <c r="AQ380" s="177"/>
      <c r="AR380" s="177"/>
      <c r="AS380" s="177"/>
      <c r="AT380" s="177"/>
      <c r="AU380" s="177"/>
      <c r="AV380" s="177"/>
      <c r="AW380" s="177"/>
      <c r="AX380" s="177"/>
      <c r="AY380" s="177"/>
      <c r="AZ380" s="177"/>
      <c r="BA380" s="177"/>
      <c r="BB380" s="177"/>
      <c r="BC380" s="177"/>
      <c r="BD380" s="177"/>
      <c r="BE380" s="177"/>
      <c r="BF380" s="177"/>
      <c r="BG380" s="177"/>
      <c r="BH380" s="177"/>
    </row>
    <row r="381" spans="1:60" outlineLevel="1">
      <c r="A381" s="191"/>
      <c r="B381" s="185"/>
      <c r="C381" s="264" t="s">
        <v>486</v>
      </c>
      <c r="D381" s="265"/>
      <c r="E381" s="266"/>
      <c r="F381" s="267"/>
      <c r="G381" s="268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177"/>
      <c r="AE381" s="177"/>
      <c r="AF381" s="177"/>
      <c r="AG381" s="177"/>
      <c r="AH381" s="177"/>
      <c r="AI381" s="177"/>
      <c r="AJ381" s="177"/>
      <c r="AK381" s="177"/>
      <c r="AL381" s="177"/>
      <c r="AM381" s="177"/>
      <c r="AN381" s="177"/>
      <c r="AO381" s="177"/>
      <c r="AP381" s="177"/>
      <c r="AQ381" s="177"/>
      <c r="AR381" s="177"/>
      <c r="AS381" s="177"/>
      <c r="AT381" s="177"/>
      <c r="AU381" s="177"/>
      <c r="AV381" s="177"/>
      <c r="AW381" s="177"/>
      <c r="AX381" s="177"/>
      <c r="AY381" s="177"/>
      <c r="AZ381" s="177"/>
      <c r="BA381" s="184" t="str">
        <f>C381</f>
        <v>Demontována 1/3 z celkové plochy potřebné pro protažení slaboproudých kabelů.</v>
      </c>
      <c r="BB381" s="177"/>
      <c r="BC381" s="177"/>
      <c r="BD381" s="177"/>
      <c r="BE381" s="177"/>
      <c r="BF381" s="177"/>
      <c r="BG381" s="177"/>
      <c r="BH381" s="177"/>
    </row>
    <row r="382" spans="1:60" outlineLevel="1">
      <c r="A382" s="191"/>
      <c r="B382" s="185"/>
      <c r="C382" s="203" t="s">
        <v>487</v>
      </c>
      <c r="D382" s="188"/>
      <c r="E382" s="210"/>
      <c r="F382" s="190"/>
      <c r="G382" s="193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177"/>
      <c r="AF382" s="177"/>
      <c r="AG382" s="177"/>
      <c r="AH382" s="177"/>
      <c r="AI382" s="177"/>
      <c r="AJ382" s="177"/>
      <c r="AK382" s="177"/>
      <c r="AL382" s="177"/>
      <c r="AM382" s="177"/>
      <c r="AN382" s="177"/>
      <c r="AO382" s="177"/>
      <c r="AP382" s="177"/>
      <c r="AQ382" s="177"/>
      <c r="AR382" s="177"/>
      <c r="AS382" s="177"/>
      <c r="AT382" s="177"/>
      <c r="AU382" s="177"/>
      <c r="AV382" s="177"/>
      <c r="AW382" s="177"/>
      <c r="AX382" s="177"/>
      <c r="AY382" s="177"/>
      <c r="AZ382" s="177"/>
      <c r="BA382" s="177"/>
      <c r="BB382" s="177"/>
      <c r="BC382" s="177"/>
      <c r="BD382" s="177"/>
      <c r="BE382" s="177"/>
      <c r="BF382" s="177"/>
      <c r="BG382" s="177"/>
      <c r="BH382" s="177"/>
    </row>
    <row r="383" spans="1:60" outlineLevel="1">
      <c r="A383" s="191"/>
      <c r="B383" s="185"/>
      <c r="C383" s="203" t="s">
        <v>488</v>
      </c>
      <c r="D383" s="188"/>
      <c r="E383" s="210">
        <v>38.1</v>
      </c>
      <c r="F383" s="190"/>
      <c r="G383" s="193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7"/>
      <c r="AO383" s="177"/>
      <c r="AP383" s="177"/>
      <c r="AQ383" s="177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77"/>
      <c r="BB383" s="177"/>
      <c r="BC383" s="177"/>
      <c r="BD383" s="177"/>
      <c r="BE383" s="177"/>
      <c r="BF383" s="177"/>
      <c r="BG383" s="177"/>
      <c r="BH383" s="177"/>
    </row>
    <row r="384" spans="1:60" outlineLevel="1">
      <c r="A384" s="191"/>
      <c r="B384" s="185"/>
      <c r="C384" s="203" t="s">
        <v>489</v>
      </c>
      <c r="D384" s="188"/>
      <c r="E384" s="210">
        <v>39</v>
      </c>
      <c r="F384" s="190"/>
      <c r="G384" s="193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  <c r="AQ384" s="177"/>
      <c r="AR384" s="177"/>
      <c r="AS384" s="177"/>
      <c r="AT384" s="177"/>
      <c r="AU384" s="177"/>
      <c r="AV384" s="177"/>
      <c r="AW384" s="177"/>
      <c r="AX384" s="177"/>
      <c r="AY384" s="177"/>
      <c r="AZ384" s="177"/>
      <c r="BA384" s="177"/>
      <c r="BB384" s="177"/>
      <c r="BC384" s="177"/>
      <c r="BD384" s="177"/>
      <c r="BE384" s="177"/>
      <c r="BF384" s="177"/>
      <c r="BG384" s="177"/>
      <c r="BH384" s="177"/>
    </row>
    <row r="385" spans="1:60" outlineLevel="1">
      <c r="A385" s="191"/>
      <c r="B385" s="185"/>
      <c r="C385" s="203" t="s">
        <v>481</v>
      </c>
      <c r="D385" s="188"/>
      <c r="E385" s="210"/>
      <c r="F385" s="190"/>
      <c r="G385" s="193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7"/>
      <c r="AO385" s="177"/>
      <c r="AP385" s="177"/>
      <c r="AQ385" s="177"/>
      <c r="AR385" s="177"/>
      <c r="AS385" s="177"/>
      <c r="AT385" s="177"/>
      <c r="AU385" s="177"/>
      <c r="AV385" s="177"/>
      <c r="AW385" s="177"/>
      <c r="AX385" s="177"/>
      <c r="AY385" s="177"/>
      <c r="AZ385" s="177"/>
      <c r="BA385" s="177"/>
      <c r="BB385" s="177"/>
      <c r="BC385" s="177"/>
      <c r="BD385" s="177"/>
      <c r="BE385" s="177"/>
      <c r="BF385" s="177"/>
      <c r="BG385" s="177"/>
      <c r="BH385" s="177"/>
    </row>
    <row r="386" spans="1:60" outlineLevel="1">
      <c r="A386" s="191"/>
      <c r="B386" s="185"/>
      <c r="C386" s="203" t="s">
        <v>490</v>
      </c>
      <c r="D386" s="188"/>
      <c r="E386" s="210">
        <v>115.63</v>
      </c>
      <c r="F386" s="190"/>
      <c r="G386" s="193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  <c r="AQ386" s="177"/>
      <c r="AR386" s="177"/>
      <c r="AS386" s="177"/>
      <c r="AT386" s="177"/>
      <c r="AU386" s="177"/>
      <c r="AV386" s="177"/>
      <c r="AW386" s="177"/>
      <c r="AX386" s="177"/>
      <c r="AY386" s="177"/>
      <c r="AZ386" s="177"/>
      <c r="BA386" s="177"/>
      <c r="BB386" s="177"/>
      <c r="BC386" s="177"/>
      <c r="BD386" s="177"/>
      <c r="BE386" s="177"/>
      <c r="BF386" s="177"/>
      <c r="BG386" s="177"/>
      <c r="BH386" s="177"/>
    </row>
    <row r="387" spans="1:60" ht="22.5" outlineLevel="1">
      <c r="A387" s="191">
        <v>108</v>
      </c>
      <c r="B387" s="185" t="s">
        <v>491</v>
      </c>
      <c r="C387" s="202" t="s">
        <v>492</v>
      </c>
      <c r="D387" s="187" t="s">
        <v>124</v>
      </c>
      <c r="E387" s="209">
        <v>192.73</v>
      </c>
      <c r="F387" s="190"/>
      <c r="G387" s="193">
        <f>E387*F387</f>
        <v>0</v>
      </c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7"/>
      <c r="AK387" s="177"/>
      <c r="AL387" s="177"/>
      <c r="AM387" s="177"/>
      <c r="AN387" s="177"/>
      <c r="AO387" s="177"/>
      <c r="AP387" s="177"/>
      <c r="AQ387" s="177"/>
      <c r="AR387" s="177"/>
      <c r="AS387" s="177"/>
      <c r="AT387" s="177"/>
      <c r="AU387" s="177"/>
      <c r="AV387" s="177"/>
      <c r="AW387" s="177"/>
      <c r="AX387" s="177"/>
      <c r="AY387" s="177"/>
      <c r="AZ387" s="177"/>
      <c r="BA387" s="177"/>
      <c r="BB387" s="177"/>
      <c r="BC387" s="177"/>
      <c r="BD387" s="177"/>
      <c r="BE387" s="177"/>
      <c r="BF387" s="177"/>
      <c r="BG387" s="177"/>
      <c r="BH387" s="177"/>
    </row>
    <row r="388" spans="1:60" outlineLevel="1">
      <c r="A388" s="191"/>
      <c r="B388" s="185"/>
      <c r="C388" s="203" t="s">
        <v>487</v>
      </c>
      <c r="D388" s="188"/>
      <c r="E388" s="210"/>
      <c r="F388" s="190"/>
      <c r="G388" s="193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  <c r="AQ388" s="177"/>
      <c r="AR388" s="177"/>
      <c r="AS388" s="177"/>
      <c r="AT388" s="177"/>
      <c r="AU388" s="177"/>
      <c r="AV388" s="177"/>
      <c r="AW388" s="177"/>
      <c r="AX388" s="177"/>
      <c r="AY388" s="177"/>
      <c r="AZ388" s="177"/>
      <c r="BA388" s="177"/>
      <c r="BB388" s="177"/>
      <c r="BC388" s="177"/>
      <c r="BD388" s="177"/>
      <c r="BE388" s="177"/>
      <c r="BF388" s="177"/>
      <c r="BG388" s="177"/>
      <c r="BH388" s="177"/>
    </row>
    <row r="389" spans="1:60" outlineLevel="1">
      <c r="A389" s="191"/>
      <c r="B389" s="185"/>
      <c r="C389" s="203" t="s">
        <v>488</v>
      </c>
      <c r="D389" s="188"/>
      <c r="E389" s="210">
        <v>38.1</v>
      </c>
      <c r="F389" s="190"/>
      <c r="G389" s="193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  <c r="AQ389" s="177"/>
      <c r="AR389" s="177"/>
      <c r="AS389" s="177"/>
      <c r="AT389" s="177"/>
      <c r="AU389" s="177"/>
      <c r="AV389" s="177"/>
      <c r="AW389" s="177"/>
      <c r="AX389" s="177"/>
      <c r="AY389" s="177"/>
      <c r="AZ389" s="177"/>
      <c r="BA389" s="177"/>
      <c r="BB389" s="177"/>
      <c r="BC389" s="177"/>
      <c r="BD389" s="177"/>
      <c r="BE389" s="177"/>
      <c r="BF389" s="177"/>
      <c r="BG389" s="177"/>
      <c r="BH389" s="177"/>
    </row>
    <row r="390" spans="1:60" outlineLevel="1">
      <c r="A390" s="191"/>
      <c r="B390" s="185"/>
      <c r="C390" s="203" t="s">
        <v>489</v>
      </c>
      <c r="D390" s="188"/>
      <c r="E390" s="210">
        <v>39</v>
      </c>
      <c r="F390" s="190"/>
      <c r="G390" s="193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7"/>
      <c r="AO390" s="177"/>
      <c r="AP390" s="177"/>
      <c r="AQ390" s="177"/>
      <c r="AR390" s="177"/>
      <c r="AS390" s="177"/>
      <c r="AT390" s="177"/>
      <c r="AU390" s="177"/>
      <c r="AV390" s="177"/>
      <c r="AW390" s="177"/>
      <c r="AX390" s="177"/>
      <c r="AY390" s="177"/>
      <c r="AZ390" s="177"/>
      <c r="BA390" s="177"/>
      <c r="BB390" s="177"/>
      <c r="BC390" s="177"/>
      <c r="BD390" s="177"/>
      <c r="BE390" s="177"/>
      <c r="BF390" s="177"/>
      <c r="BG390" s="177"/>
      <c r="BH390" s="177"/>
    </row>
    <row r="391" spans="1:60" outlineLevel="1">
      <c r="A391" s="191"/>
      <c r="B391" s="185"/>
      <c r="C391" s="203" t="s">
        <v>481</v>
      </c>
      <c r="D391" s="188"/>
      <c r="E391" s="210"/>
      <c r="F391" s="190"/>
      <c r="G391" s="193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7"/>
      <c r="AK391" s="177"/>
      <c r="AL391" s="177"/>
      <c r="AM391" s="177"/>
      <c r="AN391" s="177"/>
      <c r="AO391" s="177"/>
      <c r="AP391" s="177"/>
      <c r="AQ391" s="177"/>
      <c r="AR391" s="177"/>
      <c r="AS391" s="177"/>
      <c r="AT391" s="177"/>
      <c r="AU391" s="177"/>
      <c r="AV391" s="177"/>
      <c r="AW391" s="177"/>
      <c r="AX391" s="177"/>
      <c r="AY391" s="177"/>
      <c r="AZ391" s="177"/>
      <c r="BA391" s="177"/>
      <c r="BB391" s="177"/>
      <c r="BC391" s="177"/>
      <c r="BD391" s="177"/>
      <c r="BE391" s="177"/>
      <c r="BF391" s="177"/>
      <c r="BG391" s="177"/>
      <c r="BH391" s="177"/>
    </row>
    <row r="392" spans="1:60" outlineLevel="1">
      <c r="A392" s="191"/>
      <c r="B392" s="185"/>
      <c r="C392" s="203" t="s">
        <v>490</v>
      </c>
      <c r="D392" s="188"/>
      <c r="E392" s="210">
        <v>115.63</v>
      </c>
      <c r="F392" s="190"/>
      <c r="G392" s="193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  <c r="AQ392" s="177"/>
      <c r="AR392" s="177"/>
      <c r="AS392" s="177"/>
      <c r="AT392" s="177"/>
      <c r="AU392" s="177"/>
      <c r="AV392" s="177"/>
      <c r="AW392" s="177"/>
      <c r="AX392" s="177"/>
      <c r="AY392" s="177"/>
      <c r="AZ392" s="177"/>
      <c r="BA392" s="177"/>
      <c r="BB392" s="177"/>
      <c r="BC392" s="177"/>
      <c r="BD392" s="177"/>
      <c r="BE392" s="177"/>
      <c r="BF392" s="177"/>
      <c r="BG392" s="177"/>
      <c r="BH392" s="177"/>
    </row>
    <row r="393" spans="1:60" ht="22.5" outlineLevel="1">
      <c r="A393" s="191">
        <v>109</v>
      </c>
      <c r="B393" s="185" t="s">
        <v>493</v>
      </c>
      <c r="C393" s="202" t="s">
        <v>494</v>
      </c>
      <c r="D393" s="187" t="s">
        <v>124</v>
      </c>
      <c r="E393" s="209">
        <v>7.8</v>
      </c>
      <c r="F393" s="190"/>
      <c r="G393" s="193">
        <f>E393*F393</f>
        <v>0</v>
      </c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177"/>
      <c r="AF393" s="177"/>
      <c r="AG393" s="177"/>
      <c r="AH393" s="177"/>
      <c r="AI393" s="177"/>
      <c r="AJ393" s="177"/>
      <c r="AK393" s="177"/>
      <c r="AL393" s="177"/>
      <c r="AM393" s="177"/>
      <c r="AN393" s="177"/>
      <c r="AO393" s="177"/>
      <c r="AP393" s="177"/>
      <c r="AQ393" s="177"/>
      <c r="AR393" s="177"/>
      <c r="AS393" s="177"/>
      <c r="AT393" s="177"/>
      <c r="AU393" s="177"/>
      <c r="AV393" s="177"/>
      <c r="AW393" s="177"/>
      <c r="AX393" s="177"/>
      <c r="AY393" s="177"/>
      <c r="AZ393" s="177"/>
      <c r="BA393" s="177"/>
      <c r="BB393" s="177"/>
      <c r="BC393" s="177"/>
      <c r="BD393" s="177"/>
      <c r="BE393" s="177"/>
      <c r="BF393" s="177"/>
      <c r="BG393" s="177"/>
      <c r="BH393" s="177"/>
    </row>
    <row r="394" spans="1:60" outlineLevel="1">
      <c r="A394" s="191"/>
      <c r="B394" s="185"/>
      <c r="C394" s="264" t="s">
        <v>495</v>
      </c>
      <c r="D394" s="265"/>
      <c r="E394" s="266"/>
      <c r="F394" s="267"/>
      <c r="G394" s="268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177"/>
      <c r="AF394" s="177"/>
      <c r="AG394" s="177"/>
      <c r="AH394" s="177"/>
      <c r="AI394" s="177"/>
      <c r="AJ394" s="177"/>
      <c r="AK394" s="177"/>
      <c r="AL394" s="177"/>
      <c r="AM394" s="177"/>
      <c r="AN394" s="177"/>
      <c r="AO394" s="177"/>
      <c r="AP394" s="177"/>
      <c r="AQ394" s="177"/>
      <c r="AR394" s="177"/>
      <c r="AS394" s="177"/>
      <c r="AT394" s="177"/>
      <c r="AU394" s="177"/>
      <c r="AV394" s="177"/>
      <c r="AW394" s="177"/>
      <c r="AX394" s="177"/>
      <c r="AY394" s="177"/>
      <c r="AZ394" s="177"/>
      <c r="BA394" s="184" t="str">
        <f>C394</f>
        <v>včetně 2 ks světel a 1 výustku VZT.</v>
      </c>
      <c r="BB394" s="177"/>
      <c r="BC394" s="177"/>
      <c r="BD394" s="177"/>
      <c r="BE394" s="177"/>
      <c r="BF394" s="177"/>
      <c r="BG394" s="177"/>
      <c r="BH394" s="177"/>
    </row>
    <row r="395" spans="1:60" outlineLevel="1">
      <c r="A395" s="191"/>
      <c r="B395" s="185"/>
      <c r="C395" s="203" t="s">
        <v>496</v>
      </c>
      <c r="D395" s="188"/>
      <c r="E395" s="210">
        <v>7.8</v>
      </c>
      <c r="F395" s="190"/>
      <c r="G395" s="193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177"/>
      <c r="AJ395" s="177"/>
      <c r="AK395" s="177"/>
      <c r="AL395" s="177"/>
      <c r="AM395" s="177"/>
      <c r="AN395" s="177"/>
      <c r="AO395" s="177"/>
      <c r="AP395" s="177"/>
      <c r="AQ395" s="177"/>
      <c r="AR395" s="177"/>
      <c r="AS395" s="177"/>
      <c r="AT395" s="177"/>
      <c r="AU395" s="177"/>
      <c r="AV395" s="177"/>
      <c r="AW395" s="177"/>
      <c r="AX395" s="177"/>
      <c r="AY395" s="177"/>
      <c r="AZ395" s="177"/>
      <c r="BA395" s="177"/>
      <c r="BB395" s="177"/>
      <c r="BC395" s="177"/>
      <c r="BD395" s="177"/>
      <c r="BE395" s="177"/>
      <c r="BF395" s="177"/>
      <c r="BG395" s="177"/>
      <c r="BH395" s="177"/>
    </row>
    <row r="396" spans="1:60" outlineLevel="1">
      <c r="A396" s="191">
        <v>110</v>
      </c>
      <c r="B396" s="185" t="s">
        <v>497</v>
      </c>
      <c r="C396" s="202" t="s">
        <v>498</v>
      </c>
      <c r="D396" s="187" t="s">
        <v>107</v>
      </c>
      <c r="E396" s="209">
        <v>4</v>
      </c>
      <c r="F396" s="190"/>
      <c r="G396" s="193">
        <f>E396*F396</f>
        <v>0</v>
      </c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  <c r="AC396" s="177"/>
      <c r="AD396" s="177"/>
      <c r="AE396" s="177"/>
      <c r="AF396" s="177"/>
      <c r="AG396" s="177"/>
      <c r="AH396" s="177"/>
      <c r="AI396" s="177"/>
      <c r="AJ396" s="177"/>
      <c r="AK396" s="177"/>
      <c r="AL396" s="177"/>
      <c r="AM396" s="177"/>
      <c r="AN396" s="177"/>
      <c r="AO396" s="177"/>
      <c r="AP396" s="177"/>
      <c r="AQ396" s="177"/>
      <c r="AR396" s="177"/>
      <c r="AS396" s="177"/>
      <c r="AT396" s="177"/>
      <c r="AU396" s="177"/>
      <c r="AV396" s="177"/>
      <c r="AW396" s="177"/>
      <c r="AX396" s="177"/>
      <c r="AY396" s="177"/>
      <c r="AZ396" s="177"/>
      <c r="BA396" s="177"/>
      <c r="BB396" s="177"/>
      <c r="BC396" s="177"/>
      <c r="BD396" s="177"/>
      <c r="BE396" s="177"/>
      <c r="BF396" s="177"/>
      <c r="BG396" s="177"/>
      <c r="BH396" s="177"/>
    </row>
    <row r="397" spans="1:60" outlineLevel="1">
      <c r="A397" s="191"/>
      <c r="B397" s="185"/>
      <c r="C397" s="203" t="s">
        <v>499</v>
      </c>
      <c r="D397" s="188"/>
      <c r="E397" s="210">
        <v>4</v>
      </c>
      <c r="F397" s="190"/>
      <c r="G397" s="193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177"/>
      <c r="AF397" s="177"/>
      <c r="AG397" s="177"/>
      <c r="AH397" s="177"/>
      <c r="AI397" s="177"/>
      <c r="AJ397" s="177"/>
      <c r="AK397" s="177"/>
      <c r="AL397" s="177"/>
      <c r="AM397" s="177"/>
      <c r="AN397" s="177"/>
      <c r="AO397" s="177"/>
      <c r="AP397" s="177"/>
      <c r="AQ397" s="177"/>
      <c r="AR397" s="177"/>
      <c r="AS397" s="177"/>
      <c r="AT397" s="177"/>
      <c r="AU397" s="177"/>
      <c r="AV397" s="177"/>
      <c r="AW397" s="177"/>
      <c r="AX397" s="177"/>
      <c r="AY397" s="177"/>
      <c r="AZ397" s="177"/>
      <c r="BA397" s="177"/>
      <c r="BB397" s="177"/>
      <c r="BC397" s="177"/>
      <c r="BD397" s="177"/>
      <c r="BE397" s="177"/>
      <c r="BF397" s="177"/>
      <c r="BG397" s="177"/>
      <c r="BH397" s="177"/>
    </row>
    <row r="398" spans="1:60" outlineLevel="1">
      <c r="A398" s="191">
        <v>111</v>
      </c>
      <c r="B398" s="185" t="s">
        <v>500</v>
      </c>
      <c r="C398" s="202" t="s">
        <v>501</v>
      </c>
      <c r="D398" s="187" t="s">
        <v>107</v>
      </c>
      <c r="E398" s="209">
        <v>3</v>
      </c>
      <c r="F398" s="190"/>
      <c r="G398" s="193">
        <f>E398*F398</f>
        <v>0</v>
      </c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  <c r="AC398" s="177"/>
      <c r="AD398" s="177"/>
      <c r="AE398" s="177"/>
      <c r="AF398" s="177"/>
      <c r="AG398" s="177"/>
      <c r="AH398" s="177"/>
      <c r="AI398" s="177"/>
      <c r="AJ398" s="177"/>
      <c r="AK398" s="177"/>
      <c r="AL398" s="177"/>
      <c r="AM398" s="177"/>
      <c r="AN398" s="177"/>
      <c r="AO398" s="177"/>
      <c r="AP398" s="177"/>
      <c r="AQ398" s="177"/>
      <c r="AR398" s="177"/>
      <c r="AS398" s="177"/>
      <c r="AT398" s="177"/>
      <c r="AU398" s="177"/>
      <c r="AV398" s="177"/>
      <c r="AW398" s="177"/>
      <c r="AX398" s="177"/>
      <c r="AY398" s="177"/>
      <c r="AZ398" s="177"/>
      <c r="BA398" s="177"/>
      <c r="BB398" s="177"/>
      <c r="BC398" s="177"/>
      <c r="BD398" s="177"/>
      <c r="BE398" s="177"/>
      <c r="BF398" s="177"/>
      <c r="BG398" s="177"/>
      <c r="BH398" s="177"/>
    </row>
    <row r="399" spans="1:60" outlineLevel="1">
      <c r="A399" s="191"/>
      <c r="B399" s="185"/>
      <c r="C399" s="203" t="s">
        <v>146</v>
      </c>
      <c r="D399" s="188"/>
      <c r="E399" s="210">
        <v>3</v>
      </c>
      <c r="F399" s="190"/>
      <c r="G399" s="193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177"/>
      <c r="AH399" s="177"/>
      <c r="AI399" s="177"/>
      <c r="AJ399" s="177"/>
      <c r="AK399" s="177"/>
      <c r="AL399" s="177"/>
      <c r="AM399" s="177"/>
      <c r="AN399" s="177"/>
      <c r="AO399" s="177"/>
      <c r="AP399" s="177"/>
      <c r="AQ399" s="177"/>
      <c r="AR399" s="177"/>
      <c r="AS399" s="177"/>
      <c r="AT399" s="177"/>
      <c r="AU399" s="177"/>
      <c r="AV399" s="177"/>
      <c r="AW399" s="177"/>
      <c r="AX399" s="177"/>
      <c r="AY399" s="177"/>
      <c r="AZ399" s="177"/>
      <c r="BA399" s="177"/>
      <c r="BB399" s="177"/>
      <c r="BC399" s="177"/>
      <c r="BD399" s="177"/>
      <c r="BE399" s="177"/>
      <c r="BF399" s="177"/>
      <c r="BG399" s="177"/>
      <c r="BH399" s="177"/>
    </row>
    <row r="400" spans="1:60" ht="22.5" outlineLevel="1">
      <c r="A400" s="191">
        <v>112</v>
      </c>
      <c r="B400" s="185" t="s">
        <v>502</v>
      </c>
      <c r="C400" s="202" t="s">
        <v>503</v>
      </c>
      <c r="D400" s="187" t="s">
        <v>232</v>
      </c>
      <c r="E400" s="209">
        <v>101.9025</v>
      </c>
      <c r="F400" s="190"/>
      <c r="G400" s="193">
        <f>E400*F400</f>
        <v>0</v>
      </c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177"/>
      <c r="AF400" s="177"/>
      <c r="AG400" s="177"/>
      <c r="AH400" s="177"/>
      <c r="AI400" s="177"/>
      <c r="AJ400" s="177"/>
      <c r="AK400" s="177"/>
      <c r="AL400" s="177"/>
      <c r="AM400" s="177"/>
      <c r="AN400" s="177"/>
      <c r="AO400" s="177"/>
      <c r="AP400" s="177"/>
      <c r="AQ400" s="177"/>
      <c r="AR400" s="177"/>
      <c r="AS400" s="177"/>
      <c r="AT400" s="177"/>
      <c r="AU400" s="177"/>
      <c r="AV400" s="177"/>
      <c r="AW400" s="177"/>
      <c r="AX400" s="177"/>
      <c r="AY400" s="177"/>
      <c r="AZ400" s="177"/>
      <c r="BA400" s="177"/>
      <c r="BB400" s="177"/>
      <c r="BC400" s="177"/>
      <c r="BD400" s="177"/>
      <c r="BE400" s="177"/>
      <c r="BF400" s="177"/>
      <c r="BG400" s="177"/>
      <c r="BH400" s="177"/>
    </row>
    <row r="401" spans="1:60" ht="45" outlineLevel="1">
      <c r="A401" s="191"/>
      <c r="B401" s="185"/>
      <c r="C401" s="264" t="s">
        <v>504</v>
      </c>
      <c r="D401" s="265"/>
      <c r="E401" s="266"/>
      <c r="F401" s="267"/>
      <c r="G401" s="268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  <c r="AC401" s="177"/>
      <c r="AD401" s="177"/>
      <c r="AE401" s="177"/>
      <c r="AF401" s="177"/>
      <c r="AG401" s="177"/>
      <c r="AH401" s="177"/>
      <c r="AI401" s="177"/>
      <c r="AJ401" s="177"/>
      <c r="AK401" s="177"/>
      <c r="AL401" s="177"/>
      <c r="AM401" s="177"/>
      <c r="AN401" s="177"/>
      <c r="AO401" s="177"/>
      <c r="AP401" s="177"/>
      <c r="AQ401" s="177"/>
      <c r="AR401" s="177"/>
      <c r="AS401" s="177"/>
      <c r="AT401" s="177"/>
      <c r="AU401" s="177"/>
      <c r="AV401" s="177"/>
      <c r="AW401" s="177"/>
      <c r="AX401" s="177"/>
      <c r="AY401" s="177"/>
      <c r="AZ401" s="177"/>
      <c r="BA401" s="184" t="str">
        <f>C401</f>
        <v>kazetové podhledy z minerální desky 600x600x17mm, rovná hrana na 24 mm konstrukci, laminovaný povrch s nástřikem, barva bílá, akustická pohltivost ?w=0,90 ; NRC=0,90 , akustická neprůzvučnost Dnfw=26dB; Rw=11dB, odolnost proti vlhkosti 95% RH nenasákavé při  zachování rozměrové stability, odrazivost světla 83%, klasifikace produktu A2-s1,d0</v>
      </c>
      <c r="BB401" s="177"/>
      <c r="BC401" s="177"/>
      <c r="BD401" s="177"/>
      <c r="BE401" s="177"/>
      <c r="BF401" s="177"/>
      <c r="BG401" s="177"/>
      <c r="BH401" s="177"/>
    </row>
    <row r="402" spans="1:60" outlineLevel="1">
      <c r="A402" s="191"/>
      <c r="B402" s="185"/>
      <c r="C402" s="203" t="s">
        <v>505</v>
      </c>
      <c r="D402" s="188"/>
      <c r="E402" s="210">
        <v>101.9025</v>
      </c>
      <c r="F402" s="190"/>
      <c r="G402" s="193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177"/>
      <c r="AF402" s="177"/>
      <c r="AG402" s="177"/>
      <c r="AH402" s="177"/>
      <c r="AI402" s="177"/>
      <c r="AJ402" s="177"/>
      <c r="AK402" s="177"/>
      <c r="AL402" s="177"/>
      <c r="AM402" s="177"/>
      <c r="AN402" s="177"/>
      <c r="AO402" s="177"/>
      <c r="AP402" s="177"/>
      <c r="AQ402" s="177"/>
      <c r="AR402" s="177"/>
      <c r="AS402" s="177"/>
      <c r="AT402" s="177"/>
      <c r="AU402" s="177"/>
      <c r="AV402" s="177"/>
      <c r="AW402" s="177"/>
      <c r="AX402" s="177"/>
      <c r="AY402" s="177"/>
      <c r="AZ402" s="177"/>
      <c r="BA402" s="177"/>
      <c r="BB402" s="177"/>
      <c r="BC402" s="177"/>
      <c r="BD402" s="177"/>
      <c r="BE402" s="177"/>
      <c r="BF402" s="177"/>
      <c r="BG402" s="177"/>
      <c r="BH402" s="177"/>
    </row>
    <row r="403" spans="1:60" ht="22.5" outlineLevel="1">
      <c r="A403" s="191">
        <v>113</v>
      </c>
      <c r="B403" s="185" t="s">
        <v>506</v>
      </c>
      <c r="C403" s="202" t="s">
        <v>507</v>
      </c>
      <c r="D403" s="187" t="s">
        <v>232</v>
      </c>
      <c r="E403" s="209">
        <v>22.837499999999999</v>
      </c>
      <c r="F403" s="190"/>
      <c r="G403" s="193">
        <f>E403*F403</f>
        <v>0</v>
      </c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177"/>
      <c r="AH403" s="177"/>
      <c r="AI403" s="177"/>
      <c r="AJ403" s="177"/>
      <c r="AK403" s="177"/>
      <c r="AL403" s="177"/>
      <c r="AM403" s="177"/>
      <c r="AN403" s="177"/>
      <c r="AO403" s="177"/>
      <c r="AP403" s="177"/>
      <c r="AQ403" s="177"/>
      <c r="AR403" s="177"/>
      <c r="AS403" s="177"/>
      <c r="AT403" s="177"/>
      <c r="AU403" s="177"/>
      <c r="AV403" s="177"/>
      <c r="AW403" s="177"/>
      <c r="AX403" s="177"/>
      <c r="AY403" s="177"/>
      <c r="AZ403" s="177"/>
      <c r="BA403" s="177"/>
      <c r="BB403" s="177"/>
      <c r="BC403" s="177"/>
      <c r="BD403" s="177"/>
      <c r="BE403" s="177"/>
      <c r="BF403" s="177"/>
      <c r="BG403" s="177"/>
      <c r="BH403" s="177"/>
    </row>
    <row r="404" spans="1:60" ht="33.75" outlineLevel="1">
      <c r="A404" s="191"/>
      <c r="B404" s="185"/>
      <c r="C404" s="264" t="s">
        <v>508</v>
      </c>
      <c r="D404" s="265"/>
      <c r="E404" s="266"/>
      <c r="F404" s="267"/>
      <c r="G404" s="268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  <c r="AQ404" s="177"/>
      <c r="AR404" s="177"/>
      <c r="AS404" s="177"/>
      <c r="AT404" s="177"/>
      <c r="AU404" s="177"/>
      <c r="AV404" s="177"/>
      <c r="AW404" s="177"/>
      <c r="AX404" s="177"/>
      <c r="AY404" s="177"/>
      <c r="AZ404" s="177"/>
      <c r="BA404" s="184" t="str">
        <f>C404</f>
        <v>Akustický stropní systém se součinitelem zvukové absorpce dle klasifikace EN ISO 11654 ?w=0,95. Systém je snadno montován a demontován. Viditelný povrch je pokryt skelnou tkaninou v bílé barvě .tL.kazet 20 Cena včetně závěsu,roštu a obvod.lišt.</v>
      </c>
      <c r="BB404" s="177"/>
      <c r="BC404" s="177"/>
      <c r="BD404" s="177"/>
      <c r="BE404" s="177"/>
      <c r="BF404" s="177"/>
      <c r="BG404" s="177"/>
      <c r="BH404" s="177"/>
    </row>
    <row r="405" spans="1:60" outlineLevel="1">
      <c r="A405" s="191"/>
      <c r="B405" s="185"/>
      <c r="C405" s="203" t="s">
        <v>509</v>
      </c>
      <c r="D405" s="188"/>
      <c r="E405" s="210">
        <v>22.837499999999999</v>
      </c>
      <c r="F405" s="190"/>
      <c r="G405" s="193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77"/>
      <c r="AN405" s="177"/>
      <c r="AO405" s="177"/>
      <c r="AP405" s="177"/>
      <c r="AQ405" s="177"/>
      <c r="AR405" s="177"/>
      <c r="AS405" s="177"/>
      <c r="AT405" s="177"/>
      <c r="AU405" s="177"/>
      <c r="AV405" s="177"/>
      <c r="AW405" s="177"/>
      <c r="AX405" s="177"/>
      <c r="AY405" s="177"/>
      <c r="AZ405" s="177"/>
      <c r="BA405" s="177"/>
      <c r="BB405" s="177"/>
      <c r="BC405" s="177"/>
      <c r="BD405" s="177"/>
      <c r="BE405" s="177"/>
      <c r="BF405" s="177"/>
      <c r="BG405" s="177"/>
      <c r="BH405" s="177"/>
    </row>
    <row r="406" spans="1:60" ht="22.5" outlineLevel="1">
      <c r="A406" s="191">
        <v>114</v>
      </c>
      <c r="B406" s="185" t="s">
        <v>510</v>
      </c>
      <c r="C406" s="202" t="s">
        <v>511</v>
      </c>
      <c r="D406" s="187" t="s">
        <v>279</v>
      </c>
      <c r="E406" s="209">
        <v>2</v>
      </c>
      <c r="F406" s="190"/>
      <c r="G406" s="193">
        <f t="shared" ref="G406:G420" si="2">E406*F406</f>
        <v>0</v>
      </c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  <c r="AQ406" s="177"/>
      <c r="AR406" s="177"/>
      <c r="AS406" s="177"/>
      <c r="AT406" s="177"/>
      <c r="AU406" s="177"/>
      <c r="AV406" s="177"/>
      <c r="AW406" s="177"/>
      <c r="AX406" s="177"/>
      <c r="AY406" s="177"/>
      <c r="AZ406" s="177"/>
      <c r="BA406" s="177"/>
      <c r="BB406" s="177"/>
      <c r="BC406" s="177"/>
      <c r="BD406" s="177"/>
      <c r="BE406" s="177"/>
      <c r="BF406" s="177"/>
      <c r="BG406" s="177"/>
      <c r="BH406" s="177"/>
    </row>
    <row r="407" spans="1:60" ht="22.5" outlineLevel="1">
      <c r="A407" s="191">
        <v>115</v>
      </c>
      <c r="B407" s="185" t="s">
        <v>512</v>
      </c>
      <c r="C407" s="202" t="s">
        <v>513</v>
      </c>
      <c r="D407" s="187" t="s">
        <v>279</v>
      </c>
      <c r="E407" s="209">
        <v>1</v>
      </c>
      <c r="F407" s="190"/>
      <c r="G407" s="193">
        <f t="shared" si="2"/>
        <v>0</v>
      </c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  <c r="AN407" s="177"/>
      <c r="AO407" s="177"/>
      <c r="AP407" s="177"/>
      <c r="AQ407" s="177"/>
      <c r="AR407" s="177"/>
      <c r="AS407" s="177"/>
      <c r="AT407" s="177"/>
      <c r="AU407" s="177"/>
      <c r="AV407" s="177"/>
      <c r="AW407" s="177"/>
      <c r="AX407" s="177"/>
      <c r="AY407" s="177"/>
      <c r="AZ407" s="177"/>
      <c r="BA407" s="177"/>
      <c r="BB407" s="177"/>
      <c r="BC407" s="177"/>
      <c r="BD407" s="177"/>
      <c r="BE407" s="177"/>
      <c r="BF407" s="177"/>
      <c r="BG407" s="177"/>
      <c r="BH407" s="177"/>
    </row>
    <row r="408" spans="1:60" ht="22.5" outlineLevel="1">
      <c r="A408" s="191">
        <v>116</v>
      </c>
      <c r="B408" s="185" t="s">
        <v>514</v>
      </c>
      <c r="C408" s="202" t="s">
        <v>515</v>
      </c>
      <c r="D408" s="187" t="s">
        <v>279</v>
      </c>
      <c r="E408" s="209">
        <v>1</v>
      </c>
      <c r="F408" s="190"/>
      <c r="G408" s="193">
        <f t="shared" si="2"/>
        <v>0</v>
      </c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177"/>
      <c r="AF408" s="177"/>
      <c r="AG408" s="177"/>
      <c r="AH408" s="177"/>
      <c r="AI408" s="177"/>
      <c r="AJ408" s="177"/>
      <c r="AK408" s="177"/>
      <c r="AL408" s="177"/>
      <c r="AM408" s="177"/>
      <c r="AN408" s="177"/>
      <c r="AO408" s="177"/>
      <c r="AP408" s="177"/>
      <c r="AQ408" s="177"/>
      <c r="AR408" s="177"/>
      <c r="AS408" s="177"/>
      <c r="AT408" s="177"/>
      <c r="AU408" s="177"/>
      <c r="AV408" s="177"/>
      <c r="AW408" s="177"/>
      <c r="AX408" s="177"/>
      <c r="AY408" s="177"/>
      <c r="AZ408" s="177"/>
      <c r="BA408" s="177"/>
      <c r="BB408" s="177"/>
      <c r="BC408" s="177"/>
      <c r="BD408" s="177"/>
      <c r="BE408" s="177"/>
      <c r="BF408" s="177"/>
      <c r="BG408" s="177"/>
      <c r="BH408" s="177"/>
    </row>
    <row r="409" spans="1:60" ht="22.5" outlineLevel="1">
      <c r="A409" s="191">
        <v>117</v>
      </c>
      <c r="B409" s="185" t="s">
        <v>516</v>
      </c>
      <c r="C409" s="202" t="s">
        <v>517</v>
      </c>
      <c r="D409" s="187" t="s">
        <v>279</v>
      </c>
      <c r="E409" s="209">
        <v>1</v>
      </c>
      <c r="F409" s="190"/>
      <c r="G409" s="193">
        <f t="shared" si="2"/>
        <v>0</v>
      </c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177"/>
      <c r="AN409" s="177"/>
      <c r="AO409" s="177"/>
      <c r="AP409" s="177"/>
      <c r="AQ409" s="177"/>
      <c r="AR409" s="177"/>
      <c r="AS409" s="177"/>
      <c r="AT409" s="177"/>
      <c r="AU409" s="177"/>
      <c r="AV409" s="177"/>
      <c r="AW409" s="177"/>
      <c r="AX409" s="177"/>
      <c r="AY409" s="177"/>
      <c r="AZ409" s="177"/>
      <c r="BA409" s="177"/>
      <c r="BB409" s="177"/>
      <c r="BC409" s="177"/>
      <c r="BD409" s="177"/>
      <c r="BE409" s="177"/>
      <c r="BF409" s="177"/>
      <c r="BG409" s="177"/>
      <c r="BH409" s="177"/>
    </row>
    <row r="410" spans="1:60" outlineLevel="1">
      <c r="A410" s="191">
        <v>118</v>
      </c>
      <c r="B410" s="185" t="s">
        <v>518</v>
      </c>
      <c r="C410" s="202" t="s">
        <v>519</v>
      </c>
      <c r="D410" s="187" t="s">
        <v>279</v>
      </c>
      <c r="E410" s="209">
        <v>2</v>
      </c>
      <c r="F410" s="190"/>
      <c r="G410" s="193">
        <f t="shared" si="2"/>
        <v>0</v>
      </c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7"/>
      <c r="AZ410" s="177"/>
      <c r="BA410" s="177"/>
      <c r="BB410" s="177"/>
      <c r="BC410" s="177"/>
      <c r="BD410" s="177"/>
      <c r="BE410" s="177"/>
      <c r="BF410" s="177"/>
      <c r="BG410" s="177"/>
      <c r="BH410" s="177"/>
    </row>
    <row r="411" spans="1:60" outlineLevel="1">
      <c r="A411" s="191">
        <v>119</v>
      </c>
      <c r="B411" s="185" t="s">
        <v>520</v>
      </c>
      <c r="C411" s="202" t="s">
        <v>521</v>
      </c>
      <c r="D411" s="187" t="s">
        <v>279</v>
      </c>
      <c r="E411" s="209">
        <v>2</v>
      </c>
      <c r="F411" s="190"/>
      <c r="G411" s="193">
        <f t="shared" si="2"/>
        <v>0</v>
      </c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  <c r="AQ411" s="177"/>
      <c r="AR411" s="177"/>
      <c r="AS411" s="177"/>
      <c r="AT411" s="177"/>
      <c r="AU411" s="177"/>
      <c r="AV411" s="177"/>
      <c r="AW411" s="177"/>
      <c r="AX411" s="177"/>
      <c r="AY411" s="177"/>
      <c r="AZ411" s="177"/>
      <c r="BA411" s="177"/>
      <c r="BB411" s="177"/>
      <c r="BC411" s="177"/>
      <c r="BD411" s="177"/>
      <c r="BE411" s="177"/>
      <c r="BF411" s="177"/>
      <c r="BG411" s="177"/>
      <c r="BH411" s="177"/>
    </row>
    <row r="412" spans="1:60" ht="22.5" outlineLevel="1">
      <c r="A412" s="191">
        <v>120</v>
      </c>
      <c r="B412" s="185" t="s">
        <v>522</v>
      </c>
      <c r="C412" s="202" t="s">
        <v>523</v>
      </c>
      <c r="D412" s="187" t="s">
        <v>279</v>
      </c>
      <c r="E412" s="209">
        <v>1</v>
      </c>
      <c r="F412" s="190"/>
      <c r="G412" s="193">
        <f t="shared" si="2"/>
        <v>0</v>
      </c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  <c r="AF412" s="177"/>
      <c r="AG412" s="177"/>
      <c r="AH412" s="177"/>
      <c r="AI412" s="177"/>
      <c r="AJ412" s="177"/>
      <c r="AK412" s="177"/>
      <c r="AL412" s="177"/>
      <c r="AM412" s="177"/>
      <c r="AN412" s="177"/>
      <c r="AO412" s="177"/>
      <c r="AP412" s="177"/>
      <c r="AQ412" s="177"/>
      <c r="AR412" s="177"/>
      <c r="AS412" s="177"/>
      <c r="AT412" s="177"/>
      <c r="AU412" s="177"/>
      <c r="AV412" s="177"/>
      <c r="AW412" s="177"/>
      <c r="AX412" s="177"/>
      <c r="AY412" s="177"/>
      <c r="AZ412" s="177"/>
      <c r="BA412" s="177"/>
      <c r="BB412" s="177"/>
      <c r="BC412" s="177"/>
      <c r="BD412" s="177"/>
      <c r="BE412" s="177"/>
      <c r="BF412" s="177"/>
      <c r="BG412" s="177"/>
      <c r="BH412" s="177"/>
    </row>
    <row r="413" spans="1:60" outlineLevel="1">
      <c r="A413" s="191">
        <v>121</v>
      </c>
      <c r="B413" s="185" t="s">
        <v>524</v>
      </c>
      <c r="C413" s="202" t="s">
        <v>525</v>
      </c>
      <c r="D413" s="187" t="s">
        <v>279</v>
      </c>
      <c r="E413" s="209">
        <v>1</v>
      </c>
      <c r="F413" s="190"/>
      <c r="G413" s="193">
        <f t="shared" si="2"/>
        <v>0</v>
      </c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177"/>
      <c r="AH413" s="177"/>
      <c r="AI413" s="177"/>
      <c r="AJ413" s="177"/>
      <c r="AK413" s="177"/>
      <c r="AL413" s="177"/>
      <c r="AM413" s="177"/>
      <c r="AN413" s="177"/>
      <c r="AO413" s="177"/>
      <c r="AP413" s="177"/>
      <c r="AQ413" s="177"/>
      <c r="AR413" s="177"/>
      <c r="AS413" s="177"/>
      <c r="AT413" s="177"/>
      <c r="AU413" s="177"/>
      <c r="AV413" s="177"/>
      <c r="AW413" s="177"/>
      <c r="AX413" s="177"/>
      <c r="AY413" s="177"/>
      <c r="AZ413" s="177"/>
      <c r="BA413" s="177"/>
      <c r="BB413" s="177"/>
      <c r="BC413" s="177"/>
      <c r="BD413" s="177"/>
      <c r="BE413" s="177"/>
      <c r="BF413" s="177"/>
      <c r="BG413" s="177"/>
      <c r="BH413" s="177"/>
    </row>
    <row r="414" spans="1:60" ht="22.5" outlineLevel="1">
      <c r="A414" s="191">
        <v>122</v>
      </c>
      <c r="B414" s="185" t="s">
        <v>526</v>
      </c>
      <c r="C414" s="202" t="s">
        <v>527</v>
      </c>
      <c r="D414" s="187" t="s">
        <v>279</v>
      </c>
      <c r="E414" s="209">
        <v>1</v>
      </c>
      <c r="F414" s="190"/>
      <c r="G414" s="193">
        <f t="shared" si="2"/>
        <v>0</v>
      </c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177"/>
      <c r="AF414" s="177"/>
      <c r="AG414" s="177"/>
      <c r="AH414" s="177"/>
      <c r="AI414" s="177"/>
      <c r="AJ414" s="177"/>
      <c r="AK414" s="177"/>
      <c r="AL414" s="177"/>
      <c r="AM414" s="177"/>
      <c r="AN414" s="177"/>
      <c r="AO414" s="177"/>
      <c r="AP414" s="177"/>
      <c r="AQ414" s="177"/>
      <c r="AR414" s="177"/>
      <c r="AS414" s="177"/>
      <c r="AT414" s="177"/>
      <c r="AU414" s="177"/>
      <c r="AV414" s="177"/>
      <c r="AW414" s="177"/>
      <c r="AX414" s="177"/>
      <c r="AY414" s="177"/>
      <c r="AZ414" s="177"/>
      <c r="BA414" s="177"/>
      <c r="BB414" s="177"/>
      <c r="BC414" s="177"/>
      <c r="BD414" s="177"/>
      <c r="BE414" s="177"/>
      <c r="BF414" s="177"/>
      <c r="BG414" s="177"/>
      <c r="BH414" s="177"/>
    </row>
    <row r="415" spans="1:60" ht="22.5" outlineLevel="1">
      <c r="A415" s="191">
        <v>123</v>
      </c>
      <c r="B415" s="185" t="s">
        <v>528</v>
      </c>
      <c r="C415" s="202" t="s">
        <v>529</v>
      </c>
      <c r="D415" s="187" t="s">
        <v>279</v>
      </c>
      <c r="E415" s="209">
        <v>2</v>
      </c>
      <c r="F415" s="190"/>
      <c r="G415" s="193">
        <f t="shared" si="2"/>
        <v>0</v>
      </c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  <c r="AC415" s="177"/>
      <c r="AD415" s="177"/>
      <c r="AE415" s="177"/>
      <c r="AF415" s="177"/>
      <c r="AG415" s="177"/>
      <c r="AH415" s="177"/>
      <c r="AI415" s="177"/>
      <c r="AJ415" s="177"/>
      <c r="AK415" s="177"/>
      <c r="AL415" s="177"/>
      <c r="AM415" s="177"/>
      <c r="AN415" s="177"/>
      <c r="AO415" s="177"/>
      <c r="AP415" s="177"/>
      <c r="AQ415" s="177"/>
      <c r="AR415" s="177"/>
      <c r="AS415" s="177"/>
      <c r="AT415" s="177"/>
      <c r="AU415" s="177"/>
      <c r="AV415" s="177"/>
      <c r="AW415" s="177"/>
      <c r="AX415" s="177"/>
      <c r="AY415" s="177"/>
      <c r="AZ415" s="177"/>
      <c r="BA415" s="177"/>
      <c r="BB415" s="177"/>
      <c r="BC415" s="177"/>
      <c r="BD415" s="177"/>
      <c r="BE415" s="177"/>
      <c r="BF415" s="177"/>
      <c r="BG415" s="177"/>
      <c r="BH415" s="177"/>
    </row>
    <row r="416" spans="1:60" outlineLevel="1">
      <c r="A416" s="191">
        <v>124</v>
      </c>
      <c r="B416" s="185" t="s">
        <v>530</v>
      </c>
      <c r="C416" s="202" t="s">
        <v>531</v>
      </c>
      <c r="D416" s="187" t="s">
        <v>279</v>
      </c>
      <c r="E416" s="209">
        <v>1</v>
      </c>
      <c r="F416" s="190"/>
      <c r="G416" s="193">
        <f t="shared" si="2"/>
        <v>0</v>
      </c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  <c r="AC416" s="177"/>
      <c r="AD416" s="177"/>
      <c r="AE416" s="177"/>
      <c r="AF416" s="177"/>
      <c r="AG416" s="177"/>
      <c r="AH416" s="177"/>
      <c r="AI416" s="177"/>
      <c r="AJ416" s="177"/>
      <c r="AK416" s="177"/>
      <c r="AL416" s="177"/>
      <c r="AM416" s="177"/>
      <c r="AN416" s="177"/>
      <c r="AO416" s="177"/>
      <c r="AP416" s="177"/>
      <c r="AQ416" s="177"/>
      <c r="AR416" s="177"/>
      <c r="AS416" s="177"/>
      <c r="AT416" s="177"/>
      <c r="AU416" s="177"/>
      <c r="AV416" s="177"/>
      <c r="AW416" s="177"/>
      <c r="AX416" s="177"/>
      <c r="AY416" s="177"/>
      <c r="AZ416" s="177"/>
      <c r="BA416" s="177"/>
      <c r="BB416" s="177"/>
      <c r="BC416" s="177"/>
      <c r="BD416" s="177"/>
      <c r="BE416" s="177"/>
      <c r="BF416" s="177"/>
      <c r="BG416" s="177"/>
      <c r="BH416" s="177"/>
    </row>
    <row r="417" spans="1:60" outlineLevel="1">
      <c r="A417" s="191">
        <v>125</v>
      </c>
      <c r="B417" s="185" t="s">
        <v>532</v>
      </c>
      <c r="C417" s="202" t="s">
        <v>533</v>
      </c>
      <c r="D417" s="187" t="s">
        <v>279</v>
      </c>
      <c r="E417" s="209">
        <v>2</v>
      </c>
      <c r="F417" s="190"/>
      <c r="G417" s="193">
        <f t="shared" si="2"/>
        <v>0</v>
      </c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  <c r="AC417" s="177"/>
      <c r="AD417" s="177"/>
      <c r="AE417" s="177"/>
      <c r="AF417" s="177"/>
      <c r="AG417" s="177"/>
      <c r="AH417" s="177"/>
      <c r="AI417" s="177"/>
      <c r="AJ417" s="177"/>
      <c r="AK417" s="177"/>
      <c r="AL417" s="177"/>
      <c r="AM417" s="177"/>
      <c r="AN417" s="177"/>
      <c r="AO417" s="177"/>
      <c r="AP417" s="177"/>
      <c r="AQ417" s="177"/>
      <c r="AR417" s="177"/>
      <c r="AS417" s="177"/>
      <c r="AT417" s="177"/>
      <c r="AU417" s="177"/>
      <c r="AV417" s="177"/>
      <c r="AW417" s="177"/>
      <c r="AX417" s="177"/>
      <c r="AY417" s="177"/>
      <c r="AZ417" s="177"/>
      <c r="BA417" s="177"/>
      <c r="BB417" s="177"/>
      <c r="BC417" s="177"/>
      <c r="BD417" s="177"/>
      <c r="BE417" s="177"/>
      <c r="BF417" s="177"/>
      <c r="BG417" s="177"/>
      <c r="BH417" s="177"/>
    </row>
    <row r="418" spans="1:60" outlineLevel="1">
      <c r="A418" s="191">
        <v>126</v>
      </c>
      <c r="B418" s="185" t="s">
        <v>534</v>
      </c>
      <c r="C418" s="202" t="s">
        <v>535</v>
      </c>
      <c r="D418" s="187" t="s">
        <v>279</v>
      </c>
      <c r="E418" s="209">
        <v>2</v>
      </c>
      <c r="F418" s="190"/>
      <c r="G418" s="193">
        <f t="shared" si="2"/>
        <v>0</v>
      </c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  <c r="AC418" s="177"/>
      <c r="AD418" s="177"/>
      <c r="AE418" s="177"/>
      <c r="AF418" s="177"/>
      <c r="AG418" s="177"/>
      <c r="AH418" s="177"/>
      <c r="AI418" s="177"/>
      <c r="AJ418" s="177"/>
      <c r="AK418" s="177"/>
      <c r="AL418" s="177"/>
      <c r="AM418" s="177"/>
      <c r="AN418" s="177"/>
      <c r="AO418" s="177"/>
      <c r="AP418" s="177"/>
      <c r="AQ418" s="177"/>
      <c r="AR418" s="177"/>
      <c r="AS418" s="177"/>
      <c r="AT418" s="177"/>
      <c r="AU418" s="177"/>
      <c r="AV418" s="177"/>
      <c r="AW418" s="177"/>
      <c r="AX418" s="177"/>
      <c r="AY418" s="177"/>
      <c r="AZ418" s="177"/>
      <c r="BA418" s="177"/>
      <c r="BB418" s="177"/>
      <c r="BC418" s="177"/>
      <c r="BD418" s="177"/>
      <c r="BE418" s="177"/>
      <c r="BF418" s="177"/>
      <c r="BG418" s="177"/>
      <c r="BH418" s="177"/>
    </row>
    <row r="419" spans="1:60" outlineLevel="1">
      <c r="A419" s="191">
        <v>127</v>
      </c>
      <c r="B419" s="185" t="s">
        <v>536</v>
      </c>
      <c r="C419" s="202" t="s">
        <v>537</v>
      </c>
      <c r="D419" s="187" t="s">
        <v>279</v>
      </c>
      <c r="E419" s="209">
        <v>1</v>
      </c>
      <c r="F419" s="190"/>
      <c r="G419" s="193">
        <f t="shared" si="2"/>
        <v>0</v>
      </c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  <c r="AC419" s="177"/>
      <c r="AD419" s="177"/>
      <c r="AE419" s="177"/>
      <c r="AF419" s="177"/>
      <c r="AG419" s="177"/>
      <c r="AH419" s="177"/>
      <c r="AI419" s="177"/>
      <c r="AJ419" s="177"/>
      <c r="AK419" s="177"/>
      <c r="AL419" s="177"/>
      <c r="AM419" s="177"/>
      <c r="AN419" s="177"/>
      <c r="AO419" s="177"/>
      <c r="AP419" s="177"/>
      <c r="AQ419" s="177"/>
      <c r="AR419" s="177"/>
      <c r="AS419" s="177"/>
      <c r="AT419" s="177"/>
      <c r="AU419" s="177"/>
      <c r="AV419" s="177"/>
      <c r="AW419" s="177"/>
      <c r="AX419" s="177"/>
      <c r="AY419" s="177"/>
      <c r="AZ419" s="177"/>
      <c r="BA419" s="177"/>
      <c r="BB419" s="177"/>
      <c r="BC419" s="177"/>
      <c r="BD419" s="177"/>
      <c r="BE419" s="177"/>
      <c r="BF419" s="177"/>
      <c r="BG419" s="177"/>
      <c r="BH419" s="177"/>
    </row>
    <row r="420" spans="1:60" ht="22.5" outlineLevel="1">
      <c r="A420" s="191">
        <v>128</v>
      </c>
      <c r="B420" s="185" t="s">
        <v>538</v>
      </c>
      <c r="C420" s="202" t="s">
        <v>539</v>
      </c>
      <c r="D420" s="187" t="s">
        <v>478</v>
      </c>
      <c r="E420" s="209">
        <v>115</v>
      </c>
      <c r="F420" s="190"/>
      <c r="G420" s="193">
        <f t="shared" si="2"/>
        <v>0</v>
      </c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7"/>
      <c r="AI420" s="177"/>
      <c r="AJ420" s="177"/>
      <c r="AK420" s="177"/>
      <c r="AL420" s="177"/>
      <c r="AM420" s="177"/>
      <c r="AN420" s="177"/>
      <c r="AO420" s="177"/>
      <c r="AP420" s="177"/>
      <c r="AQ420" s="177"/>
      <c r="AR420" s="177"/>
      <c r="AS420" s="177"/>
      <c r="AT420" s="177"/>
      <c r="AU420" s="177"/>
      <c r="AV420" s="177"/>
      <c r="AW420" s="177"/>
      <c r="AX420" s="177"/>
      <c r="AY420" s="177"/>
      <c r="AZ420" s="177"/>
      <c r="BA420" s="177"/>
      <c r="BB420" s="177"/>
      <c r="BC420" s="177"/>
      <c r="BD420" s="177"/>
      <c r="BE420" s="177"/>
      <c r="BF420" s="177"/>
      <c r="BG420" s="177"/>
      <c r="BH420" s="177"/>
    </row>
    <row r="421" spans="1:60" outlineLevel="1">
      <c r="A421" s="191"/>
      <c r="B421" s="185"/>
      <c r="C421" s="203" t="s">
        <v>540</v>
      </c>
      <c r="D421" s="188"/>
      <c r="E421" s="210">
        <v>115</v>
      </c>
      <c r="F421" s="190"/>
      <c r="G421" s="193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7"/>
      <c r="AI421" s="177"/>
      <c r="AJ421" s="177"/>
      <c r="AK421" s="177"/>
      <c r="AL421" s="177"/>
      <c r="AM421" s="177"/>
      <c r="AN421" s="177"/>
      <c r="AO421" s="177"/>
      <c r="AP421" s="177"/>
      <c r="AQ421" s="177"/>
      <c r="AR421" s="177"/>
      <c r="AS421" s="177"/>
      <c r="AT421" s="177"/>
      <c r="AU421" s="177"/>
      <c r="AV421" s="177"/>
      <c r="AW421" s="177"/>
      <c r="AX421" s="177"/>
      <c r="AY421" s="177"/>
      <c r="AZ421" s="177"/>
      <c r="BA421" s="177"/>
      <c r="BB421" s="177"/>
      <c r="BC421" s="177"/>
      <c r="BD421" s="177"/>
      <c r="BE421" s="177"/>
      <c r="BF421" s="177"/>
      <c r="BG421" s="177"/>
      <c r="BH421" s="177"/>
    </row>
    <row r="422" spans="1:60" outlineLevel="1">
      <c r="A422" s="191">
        <v>129</v>
      </c>
      <c r="B422" s="185" t="s">
        <v>541</v>
      </c>
      <c r="C422" s="202" t="s">
        <v>542</v>
      </c>
      <c r="D422" s="187" t="s">
        <v>279</v>
      </c>
      <c r="E422" s="209">
        <v>6</v>
      </c>
      <c r="F422" s="190"/>
      <c r="G422" s="193">
        <f>E422*F422</f>
        <v>0</v>
      </c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7"/>
      <c r="AI422" s="177"/>
      <c r="AJ422" s="177"/>
      <c r="AK422" s="177"/>
      <c r="AL422" s="177"/>
      <c r="AM422" s="177"/>
      <c r="AN422" s="177"/>
      <c r="AO422" s="177"/>
      <c r="AP422" s="177"/>
      <c r="AQ422" s="177"/>
      <c r="AR422" s="177"/>
      <c r="AS422" s="177"/>
      <c r="AT422" s="177"/>
      <c r="AU422" s="177"/>
      <c r="AV422" s="177"/>
      <c r="AW422" s="177"/>
      <c r="AX422" s="177"/>
      <c r="AY422" s="177"/>
      <c r="AZ422" s="177"/>
      <c r="BA422" s="177"/>
      <c r="BB422" s="177"/>
      <c r="BC422" s="177"/>
      <c r="BD422" s="177"/>
      <c r="BE422" s="177"/>
      <c r="BF422" s="177"/>
      <c r="BG422" s="177"/>
      <c r="BH422" s="177"/>
    </row>
    <row r="423" spans="1:60" outlineLevel="1">
      <c r="A423" s="191"/>
      <c r="B423" s="185"/>
      <c r="C423" s="203" t="s">
        <v>543</v>
      </c>
      <c r="D423" s="188"/>
      <c r="E423" s="210">
        <v>6</v>
      </c>
      <c r="F423" s="190"/>
      <c r="G423" s="193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7"/>
      <c r="AI423" s="177"/>
      <c r="AJ423" s="177"/>
      <c r="AK423" s="177"/>
      <c r="AL423" s="177"/>
      <c r="AM423" s="177"/>
      <c r="AN423" s="177"/>
      <c r="AO423" s="177"/>
      <c r="AP423" s="177"/>
      <c r="AQ423" s="177"/>
      <c r="AR423" s="177"/>
      <c r="AS423" s="177"/>
      <c r="AT423" s="177"/>
      <c r="AU423" s="177"/>
      <c r="AV423" s="177"/>
      <c r="AW423" s="177"/>
      <c r="AX423" s="177"/>
      <c r="AY423" s="177"/>
      <c r="AZ423" s="177"/>
      <c r="BA423" s="177"/>
      <c r="BB423" s="177"/>
      <c r="BC423" s="177"/>
      <c r="BD423" s="177"/>
      <c r="BE423" s="177"/>
      <c r="BF423" s="177"/>
      <c r="BG423" s="177"/>
      <c r="BH423" s="177"/>
    </row>
    <row r="424" spans="1:60" outlineLevel="1">
      <c r="A424" s="191">
        <v>130</v>
      </c>
      <c r="B424" s="185" t="s">
        <v>726</v>
      </c>
      <c r="C424" s="202" t="s">
        <v>545</v>
      </c>
      <c r="D424" s="187" t="s">
        <v>107</v>
      </c>
      <c r="E424" s="209">
        <v>4</v>
      </c>
      <c r="F424" s="190"/>
      <c r="G424" s="193">
        <f>E424*F424</f>
        <v>0</v>
      </c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7"/>
      <c r="AI424" s="177"/>
      <c r="AJ424" s="177"/>
      <c r="AK424" s="177"/>
      <c r="AL424" s="177"/>
      <c r="AM424" s="177"/>
      <c r="AN424" s="177"/>
      <c r="AO424" s="177"/>
      <c r="AP424" s="177"/>
      <c r="AQ424" s="177"/>
      <c r="AR424" s="177"/>
      <c r="AS424" s="177"/>
      <c r="AT424" s="177"/>
      <c r="AU424" s="177"/>
      <c r="AV424" s="177"/>
      <c r="AW424" s="177"/>
      <c r="AX424" s="177"/>
      <c r="AY424" s="177"/>
      <c r="AZ424" s="177"/>
      <c r="BA424" s="177"/>
      <c r="BB424" s="177"/>
      <c r="BC424" s="177"/>
      <c r="BD424" s="177"/>
      <c r="BE424" s="177"/>
      <c r="BF424" s="177"/>
      <c r="BG424" s="177"/>
      <c r="BH424" s="177"/>
    </row>
    <row r="425" spans="1:60" outlineLevel="1">
      <c r="A425" s="191"/>
      <c r="B425" s="185"/>
      <c r="C425" s="203" t="s">
        <v>499</v>
      </c>
      <c r="D425" s="188"/>
      <c r="E425" s="210">
        <v>4</v>
      </c>
      <c r="F425" s="190"/>
      <c r="G425" s="193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7"/>
      <c r="AI425" s="177"/>
      <c r="AJ425" s="177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7"/>
      <c r="AV425" s="177"/>
      <c r="AW425" s="177"/>
      <c r="AX425" s="177"/>
      <c r="AY425" s="177"/>
      <c r="AZ425" s="177"/>
      <c r="BA425" s="177"/>
      <c r="BB425" s="177"/>
      <c r="BC425" s="177"/>
      <c r="BD425" s="177"/>
      <c r="BE425" s="177"/>
      <c r="BF425" s="177"/>
      <c r="BG425" s="177"/>
      <c r="BH425" s="177"/>
    </row>
    <row r="426" spans="1:60" outlineLevel="1">
      <c r="A426" s="191">
        <v>131</v>
      </c>
      <c r="B426" s="185" t="s">
        <v>546</v>
      </c>
      <c r="C426" s="202" t="s">
        <v>547</v>
      </c>
      <c r="D426" s="187" t="s">
        <v>119</v>
      </c>
      <c r="E426" s="209">
        <v>1.8917299999999999</v>
      </c>
      <c r="F426" s="190"/>
      <c r="G426" s="193">
        <f>E426*F426</f>
        <v>0</v>
      </c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7"/>
      <c r="AV426" s="177"/>
      <c r="AW426" s="177"/>
      <c r="AX426" s="177"/>
      <c r="AY426" s="177"/>
      <c r="AZ426" s="177"/>
      <c r="BA426" s="177"/>
      <c r="BB426" s="177"/>
      <c r="BC426" s="177"/>
      <c r="BD426" s="177"/>
      <c r="BE426" s="177"/>
      <c r="BF426" s="177"/>
      <c r="BG426" s="177"/>
      <c r="BH426" s="177"/>
    </row>
    <row r="427" spans="1:60">
      <c r="A427" s="192" t="s">
        <v>104</v>
      </c>
      <c r="B427" s="186" t="s">
        <v>86</v>
      </c>
      <c r="C427" s="204" t="s">
        <v>87</v>
      </c>
      <c r="D427" s="189"/>
      <c r="E427" s="211"/>
      <c r="F427" s="255">
        <f>SUM(G428:G445)</f>
        <v>0</v>
      </c>
      <c r="G427" s="256"/>
    </row>
    <row r="428" spans="1:60" ht="22.5" outlineLevel="1">
      <c r="A428" s="191">
        <v>132</v>
      </c>
      <c r="B428" s="185" t="s">
        <v>548</v>
      </c>
      <c r="C428" s="202" t="s">
        <v>549</v>
      </c>
      <c r="D428" s="187" t="s">
        <v>124</v>
      </c>
      <c r="E428" s="209">
        <v>25.22</v>
      </c>
      <c r="F428" s="190"/>
      <c r="G428" s="193">
        <f>E428*F428</f>
        <v>0</v>
      </c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7"/>
      <c r="AI428" s="177"/>
      <c r="AJ428" s="177"/>
      <c r="AK428" s="177"/>
      <c r="AL428" s="177"/>
      <c r="AM428" s="177"/>
      <c r="AN428" s="177"/>
      <c r="AO428" s="177"/>
      <c r="AP428" s="177"/>
      <c r="AQ428" s="177"/>
      <c r="AR428" s="177"/>
      <c r="AS428" s="177"/>
      <c r="AT428" s="177"/>
      <c r="AU428" s="177"/>
      <c r="AV428" s="177"/>
      <c r="AW428" s="177"/>
      <c r="AX428" s="177"/>
      <c r="AY428" s="177"/>
      <c r="AZ428" s="177"/>
      <c r="BA428" s="177"/>
      <c r="BB428" s="177"/>
      <c r="BC428" s="177"/>
      <c r="BD428" s="177"/>
      <c r="BE428" s="177"/>
      <c r="BF428" s="177"/>
      <c r="BG428" s="177"/>
      <c r="BH428" s="177"/>
    </row>
    <row r="429" spans="1:60" outlineLevel="1">
      <c r="A429" s="191"/>
      <c r="B429" s="185"/>
      <c r="C429" s="203" t="s">
        <v>550</v>
      </c>
      <c r="D429" s="188"/>
      <c r="E429" s="210">
        <v>25.22</v>
      </c>
      <c r="F429" s="190"/>
      <c r="G429" s="193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  <c r="AC429" s="177"/>
      <c r="AD429" s="177"/>
      <c r="AE429" s="177"/>
      <c r="AF429" s="177"/>
      <c r="AG429" s="177"/>
      <c r="AH429" s="177"/>
      <c r="AI429" s="177"/>
      <c r="AJ429" s="177"/>
      <c r="AK429" s="177"/>
      <c r="AL429" s="177"/>
      <c r="AM429" s="177"/>
      <c r="AN429" s="177"/>
      <c r="AO429" s="177"/>
      <c r="AP429" s="177"/>
      <c r="AQ429" s="177"/>
      <c r="AR429" s="177"/>
      <c r="AS429" s="177"/>
      <c r="AT429" s="177"/>
      <c r="AU429" s="177"/>
      <c r="AV429" s="177"/>
      <c r="AW429" s="177"/>
      <c r="AX429" s="177"/>
      <c r="AY429" s="177"/>
      <c r="AZ429" s="177"/>
      <c r="BA429" s="177"/>
      <c r="BB429" s="177"/>
      <c r="BC429" s="177"/>
      <c r="BD429" s="177"/>
      <c r="BE429" s="177"/>
      <c r="BF429" s="177"/>
      <c r="BG429" s="177"/>
      <c r="BH429" s="177"/>
    </row>
    <row r="430" spans="1:60" outlineLevel="1">
      <c r="A430" s="191">
        <v>133</v>
      </c>
      <c r="B430" s="185" t="s">
        <v>551</v>
      </c>
      <c r="C430" s="202" t="s">
        <v>552</v>
      </c>
      <c r="D430" s="187" t="s">
        <v>124</v>
      </c>
      <c r="E430" s="209">
        <v>2</v>
      </c>
      <c r="F430" s="190"/>
      <c r="G430" s="193">
        <f>E430*F430</f>
        <v>0</v>
      </c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177"/>
      <c r="AE430" s="177"/>
      <c r="AF430" s="177"/>
      <c r="AG430" s="177"/>
      <c r="AH430" s="177"/>
      <c r="AI430" s="177"/>
      <c r="AJ430" s="177"/>
      <c r="AK430" s="177"/>
      <c r="AL430" s="177"/>
      <c r="AM430" s="177"/>
      <c r="AN430" s="177"/>
      <c r="AO430" s="177"/>
      <c r="AP430" s="177"/>
      <c r="AQ430" s="177"/>
      <c r="AR430" s="177"/>
      <c r="AS430" s="177"/>
      <c r="AT430" s="177"/>
      <c r="AU430" s="177"/>
      <c r="AV430" s="177"/>
      <c r="AW430" s="177"/>
      <c r="AX430" s="177"/>
      <c r="AY430" s="177"/>
      <c r="AZ430" s="177"/>
      <c r="BA430" s="177"/>
      <c r="BB430" s="177"/>
      <c r="BC430" s="177"/>
      <c r="BD430" s="177"/>
      <c r="BE430" s="177"/>
      <c r="BF430" s="177"/>
      <c r="BG430" s="177"/>
      <c r="BH430" s="177"/>
    </row>
    <row r="431" spans="1:60" outlineLevel="1">
      <c r="A431" s="191"/>
      <c r="B431" s="185"/>
      <c r="C431" s="203" t="s">
        <v>553</v>
      </c>
      <c r="D431" s="188"/>
      <c r="E431" s="210">
        <v>2</v>
      </c>
      <c r="F431" s="190"/>
      <c r="G431" s="193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177"/>
      <c r="AE431" s="177"/>
      <c r="AF431" s="177"/>
      <c r="AG431" s="177"/>
      <c r="AH431" s="177"/>
      <c r="AI431" s="177"/>
      <c r="AJ431" s="177"/>
      <c r="AK431" s="177"/>
      <c r="AL431" s="177"/>
      <c r="AM431" s="177"/>
      <c r="AN431" s="177"/>
      <c r="AO431" s="177"/>
      <c r="AP431" s="177"/>
      <c r="AQ431" s="177"/>
      <c r="AR431" s="177"/>
      <c r="AS431" s="177"/>
      <c r="AT431" s="177"/>
      <c r="AU431" s="177"/>
      <c r="AV431" s="177"/>
      <c r="AW431" s="177"/>
      <c r="AX431" s="177"/>
      <c r="AY431" s="177"/>
      <c r="AZ431" s="177"/>
      <c r="BA431" s="177"/>
      <c r="BB431" s="177"/>
      <c r="BC431" s="177"/>
      <c r="BD431" s="177"/>
      <c r="BE431" s="177"/>
      <c r="BF431" s="177"/>
      <c r="BG431" s="177"/>
      <c r="BH431" s="177"/>
    </row>
    <row r="432" spans="1:60" ht="22.5" outlineLevel="1">
      <c r="A432" s="191">
        <v>134</v>
      </c>
      <c r="B432" s="185" t="s">
        <v>554</v>
      </c>
      <c r="C432" s="202" t="s">
        <v>555</v>
      </c>
      <c r="D432" s="187" t="s">
        <v>124</v>
      </c>
      <c r="E432" s="209">
        <v>27.22</v>
      </c>
      <c r="F432" s="190"/>
      <c r="G432" s="193">
        <f>E432*F432</f>
        <v>0</v>
      </c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177"/>
      <c r="AJ432" s="177"/>
      <c r="AK432" s="177"/>
      <c r="AL432" s="177"/>
      <c r="AM432" s="177"/>
      <c r="AN432" s="177"/>
      <c r="AO432" s="177"/>
      <c r="AP432" s="177"/>
      <c r="AQ432" s="177"/>
      <c r="AR432" s="177"/>
      <c r="AS432" s="177"/>
      <c r="AT432" s="177"/>
      <c r="AU432" s="177"/>
      <c r="AV432" s="177"/>
      <c r="AW432" s="177"/>
      <c r="AX432" s="177"/>
      <c r="AY432" s="177"/>
      <c r="AZ432" s="177"/>
      <c r="BA432" s="177"/>
      <c r="BB432" s="177"/>
      <c r="BC432" s="177"/>
      <c r="BD432" s="177"/>
      <c r="BE432" s="177"/>
      <c r="BF432" s="177"/>
      <c r="BG432" s="177"/>
      <c r="BH432" s="177"/>
    </row>
    <row r="433" spans="1:60" outlineLevel="1">
      <c r="A433" s="191"/>
      <c r="B433" s="185"/>
      <c r="C433" s="203" t="s">
        <v>257</v>
      </c>
      <c r="D433" s="188"/>
      <c r="E433" s="210">
        <v>27.22</v>
      </c>
      <c r="F433" s="190"/>
      <c r="G433" s="193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177"/>
      <c r="AE433" s="177"/>
      <c r="AF433" s="177"/>
      <c r="AG433" s="177"/>
      <c r="AH433" s="177"/>
      <c r="AI433" s="177"/>
      <c r="AJ433" s="177"/>
      <c r="AK433" s="177"/>
      <c r="AL433" s="177"/>
      <c r="AM433" s="177"/>
      <c r="AN433" s="177"/>
      <c r="AO433" s="177"/>
      <c r="AP433" s="177"/>
      <c r="AQ433" s="177"/>
      <c r="AR433" s="177"/>
      <c r="AS433" s="177"/>
      <c r="AT433" s="177"/>
      <c r="AU433" s="177"/>
      <c r="AV433" s="177"/>
      <c r="AW433" s="177"/>
      <c r="AX433" s="177"/>
      <c r="AY433" s="177"/>
      <c r="AZ433" s="177"/>
      <c r="BA433" s="177"/>
      <c r="BB433" s="177"/>
      <c r="BC433" s="177"/>
      <c r="BD433" s="177"/>
      <c r="BE433" s="177"/>
      <c r="BF433" s="177"/>
      <c r="BG433" s="177"/>
      <c r="BH433" s="177"/>
    </row>
    <row r="434" spans="1:60" outlineLevel="1">
      <c r="A434" s="191">
        <v>135</v>
      </c>
      <c r="B434" s="185" t="s">
        <v>556</v>
      </c>
      <c r="C434" s="202" t="s">
        <v>557</v>
      </c>
      <c r="D434" s="187" t="s">
        <v>124</v>
      </c>
      <c r="E434" s="209">
        <v>2</v>
      </c>
      <c r="F434" s="190"/>
      <c r="G434" s="193">
        <f>E434*F434</f>
        <v>0</v>
      </c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177"/>
      <c r="AE434" s="177"/>
      <c r="AF434" s="177"/>
      <c r="AG434" s="177"/>
      <c r="AH434" s="177"/>
      <c r="AI434" s="177"/>
      <c r="AJ434" s="177"/>
      <c r="AK434" s="177"/>
      <c r="AL434" s="177"/>
      <c r="AM434" s="177"/>
      <c r="AN434" s="177"/>
      <c r="AO434" s="177"/>
      <c r="AP434" s="177"/>
      <c r="AQ434" s="177"/>
      <c r="AR434" s="177"/>
      <c r="AS434" s="177"/>
      <c r="AT434" s="177"/>
      <c r="AU434" s="177"/>
      <c r="AV434" s="177"/>
      <c r="AW434" s="177"/>
      <c r="AX434" s="177"/>
      <c r="AY434" s="177"/>
      <c r="AZ434" s="177"/>
      <c r="BA434" s="177"/>
      <c r="BB434" s="177"/>
      <c r="BC434" s="177"/>
      <c r="BD434" s="177"/>
      <c r="BE434" s="177"/>
      <c r="BF434" s="177"/>
      <c r="BG434" s="177"/>
      <c r="BH434" s="177"/>
    </row>
    <row r="435" spans="1:60" outlineLevel="1">
      <c r="A435" s="191"/>
      <c r="B435" s="185"/>
      <c r="C435" s="203" t="s">
        <v>553</v>
      </c>
      <c r="D435" s="188"/>
      <c r="E435" s="210">
        <v>2</v>
      </c>
      <c r="F435" s="190"/>
      <c r="G435" s="193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  <c r="AC435" s="177"/>
      <c r="AD435" s="177"/>
      <c r="AE435" s="177"/>
      <c r="AF435" s="177"/>
      <c r="AG435" s="177"/>
      <c r="AH435" s="177"/>
      <c r="AI435" s="177"/>
      <c r="AJ435" s="177"/>
      <c r="AK435" s="177"/>
      <c r="AL435" s="177"/>
      <c r="AM435" s="177"/>
      <c r="AN435" s="177"/>
      <c r="AO435" s="177"/>
      <c r="AP435" s="177"/>
      <c r="AQ435" s="177"/>
      <c r="AR435" s="177"/>
      <c r="AS435" s="177"/>
      <c r="AT435" s="177"/>
      <c r="AU435" s="177"/>
      <c r="AV435" s="177"/>
      <c r="AW435" s="177"/>
      <c r="AX435" s="177"/>
      <c r="AY435" s="177"/>
      <c r="AZ435" s="177"/>
      <c r="BA435" s="177"/>
      <c r="BB435" s="177"/>
      <c r="BC435" s="177"/>
      <c r="BD435" s="177"/>
      <c r="BE435" s="177"/>
      <c r="BF435" s="177"/>
      <c r="BG435" s="177"/>
      <c r="BH435" s="177"/>
    </row>
    <row r="436" spans="1:60" ht="22.5" outlineLevel="1">
      <c r="A436" s="191">
        <v>136</v>
      </c>
      <c r="B436" s="185" t="s">
        <v>558</v>
      </c>
      <c r="C436" s="202" t="s">
        <v>559</v>
      </c>
      <c r="D436" s="187" t="s">
        <v>124</v>
      </c>
      <c r="E436" s="209">
        <v>2</v>
      </c>
      <c r="F436" s="190"/>
      <c r="G436" s="193">
        <f>E436*F436</f>
        <v>0</v>
      </c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  <c r="AC436" s="177"/>
      <c r="AD436" s="177"/>
      <c r="AE436" s="177"/>
      <c r="AF436" s="177"/>
      <c r="AG436" s="177"/>
      <c r="AH436" s="177"/>
      <c r="AI436" s="177"/>
      <c r="AJ436" s="177"/>
      <c r="AK436" s="177"/>
      <c r="AL436" s="177"/>
      <c r="AM436" s="177"/>
      <c r="AN436" s="177"/>
      <c r="AO436" s="177"/>
      <c r="AP436" s="177"/>
      <c r="AQ436" s="177"/>
      <c r="AR436" s="177"/>
      <c r="AS436" s="177"/>
      <c r="AT436" s="177"/>
      <c r="AU436" s="177"/>
      <c r="AV436" s="177"/>
      <c r="AW436" s="177"/>
      <c r="AX436" s="177"/>
      <c r="AY436" s="177"/>
      <c r="AZ436" s="177"/>
      <c r="BA436" s="177"/>
      <c r="BB436" s="177"/>
      <c r="BC436" s="177"/>
      <c r="BD436" s="177"/>
      <c r="BE436" s="177"/>
      <c r="BF436" s="177"/>
      <c r="BG436" s="177"/>
      <c r="BH436" s="177"/>
    </row>
    <row r="437" spans="1:60" ht="22.5" outlineLevel="1">
      <c r="A437" s="191">
        <v>137</v>
      </c>
      <c r="B437" s="185" t="s">
        <v>560</v>
      </c>
      <c r="C437" s="202" t="s">
        <v>561</v>
      </c>
      <c r="D437" s="187" t="s">
        <v>124</v>
      </c>
      <c r="E437" s="209">
        <v>27.22</v>
      </c>
      <c r="F437" s="190"/>
      <c r="G437" s="193">
        <f>E437*F437</f>
        <v>0</v>
      </c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  <c r="AC437" s="177"/>
      <c r="AD437" s="177"/>
      <c r="AE437" s="177"/>
      <c r="AF437" s="177"/>
      <c r="AG437" s="177"/>
      <c r="AH437" s="177"/>
      <c r="AI437" s="177"/>
      <c r="AJ437" s="177"/>
      <c r="AK437" s="177"/>
      <c r="AL437" s="177"/>
      <c r="AM437" s="177"/>
      <c r="AN437" s="177"/>
      <c r="AO437" s="177"/>
      <c r="AP437" s="177"/>
      <c r="AQ437" s="177"/>
      <c r="AR437" s="177"/>
      <c r="AS437" s="177"/>
      <c r="AT437" s="177"/>
      <c r="AU437" s="177"/>
      <c r="AV437" s="177"/>
      <c r="AW437" s="177"/>
      <c r="AX437" s="177"/>
      <c r="AY437" s="177"/>
      <c r="AZ437" s="177"/>
      <c r="BA437" s="177"/>
      <c r="BB437" s="177"/>
      <c r="BC437" s="177"/>
      <c r="BD437" s="177"/>
      <c r="BE437" s="177"/>
      <c r="BF437" s="177"/>
      <c r="BG437" s="177"/>
      <c r="BH437" s="177"/>
    </row>
    <row r="438" spans="1:60" outlineLevel="1">
      <c r="A438" s="191">
        <v>138</v>
      </c>
      <c r="B438" s="185" t="s">
        <v>562</v>
      </c>
      <c r="C438" s="202" t="s">
        <v>563</v>
      </c>
      <c r="D438" s="187" t="s">
        <v>232</v>
      </c>
      <c r="E438" s="209">
        <v>27.742000000000001</v>
      </c>
      <c r="F438" s="190"/>
      <c r="G438" s="193">
        <f>E438*F438</f>
        <v>0</v>
      </c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177"/>
      <c r="AE438" s="177"/>
      <c r="AF438" s="177"/>
      <c r="AG438" s="177"/>
      <c r="AH438" s="177"/>
      <c r="AI438" s="177"/>
      <c r="AJ438" s="177"/>
      <c r="AK438" s="177"/>
      <c r="AL438" s="177"/>
      <c r="AM438" s="177"/>
      <c r="AN438" s="177"/>
      <c r="AO438" s="177"/>
      <c r="AP438" s="177"/>
      <c r="AQ438" s="177"/>
      <c r="AR438" s="177"/>
      <c r="AS438" s="177"/>
      <c r="AT438" s="177"/>
      <c r="AU438" s="177"/>
      <c r="AV438" s="177"/>
      <c r="AW438" s="177"/>
      <c r="AX438" s="177"/>
      <c r="AY438" s="177"/>
      <c r="AZ438" s="177"/>
      <c r="BA438" s="177"/>
      <c r="BB438" s="177"/>
      <c r="BC438" s="177"/>
      <c r="BD438" s="177"/>
      <c r="BE438" s="177"/>
      <c r="BF438" s="177"/>
      <c r="BG438" s="177"/>
      <c r="BH438" s="177"/>
    </row>
    <row r="439" spans="1:60" outlineLevel="1">
      <c r="A439" s="191"/>
      <c r="B439" s="185"/>
      <c r="C439" s="203" t="s">
        <v>564</v>
      </c>
      <c r="D439" s="188"/>
      <c r="E439" s="210">
        <v>27.742000000000001</v>
      </c>
      <c r="F439" s="190"/>
      <c r="G439" s="193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  <c r="AC439" s="177"/>
      <c r="AD439" s="177"/>
      <c r="AE439" s="177"/>
      <c r="AF439" s="177"/>
      <c r="AG439" s="177"/>
      <c r="AH439" s="177"/>
      <c r="AI439" s="177"/>
      <c r="AJ439" s="177"/>
      <c r="AK439" s="177"/>
      <c r="AL439" s="177"/>
      <c r="AM439" s="177"/>
      <c r="AN439" s="177"/>
      <c r="AO439" s="177"/>
      <c r="AP439" s="177"/>
      <c r="AQ439" s="177"/>
      <c r="AR439" s="177"/>
      <c r="AS439" s="177"/>
      <c r="AT439" s="177"/>
      <c r="AU439" s="177"/>
      <c r="AV439" s="177"/>
      <c r="AW439" s="177"/>
      <c r="AX439" s="177"/>
      <c r="AY439" s="177"/>
      <c r="AZ439" s="177"/>
      <c r="BA439" s="177"/>
      <c r="BB439" s="177"/>
      <c r="BC439" s="177"/>
      <c r="BD439" s="177"/>
      <c r="BE439" s="177"/>
      <c r="BF439" s="177"/>
      <c r="BG439" s="177"/>
      <c r="BH439" s="177"/>
    </row>
    <row r="440" spans="1:60" ht="22.5" outlineLevel="1">
      <c r="A440" s="191">
        <v>139</v>
      </c>
      <c r="B440" s="185" t="s">
        <v>565</v>
      </c>
      <c r="C440" s="202" t="s">
        <v>566</v>
      </c>
      <c r="D440" s="187" t="s">
        <v>232</v>
      </c>
      <c r="E440" s="209">
        <v>2.2000000000000002</v>
      </c>
      <c r="F440" s="190"/>
      <c r="G440" s="193">
        <f>E440*F440</f>
        <v>0</v>
      </c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  <c r="AC440" s="177"/>
      <c r="AD440" s="177"/>
      <c r="AE440" s="177"/>
      <c r="AF440" s="177"/>
      <c r="AG440" s="177"/>
      <c r="AH440" s="177"/>
      <c r="AI440" s="177"/>
      <c r="AJ440" s="177"/>
      <c r="AK440" s="177"/>
      <c r="AL440" s="177"/>
      <c r="AM440" s="177"/>
      <c r="AN440" s="177"/>
      <c r="AO440" s="177"/>
      <c r="AP440" s="177"/>
      <c r="AQ440" s="177"/>
      <c r="AR440" s="177"/>
      <c r="AS440" s="177"/>
      <c r="AT440" s="177"/>
      <c r="AU440" s="177"/>
      <c r="AV440" s="177"/>
      <c r="AW440" s="177"/>
      <c r="AX440" s="177"/>
      <c r="AY440" s="177"/>
      <c r="AZ440" s="177"/>
      <c r="BA440" s="177"/>
      <c r="BB440" s="177"/>
      <c r="BC440" s="177"/>
      <c r="BD440" s="177"/>
      <c r="BE440" s="177"/>
      <c r="BF440" s="177"/>
      <c r="BG440" s="177"/>
      <c r="BH440" s="177"/>
    </row>
    <row r="441" spans="1:60" outlineLevel="1">
      <c r="A441" s="191"/>
      <c r="B441" s="185"/>
      <c r="C441" s="203" t="s">
        <v>567</v>
      </c>
      <c r="D441" s="188"/>
      <c r="E441" s="210">
        <v>2.2000000000000002</v>
      </c>
      <c r="F441" s="190"/>
      <c r="G441" s="193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  <c r="AC441" s="177"/>
      <c r="AD441" s="177"/>
      <c r="AE441" s="177"/>
      <c r="AF441" s="177"/>
      <c r="AG441" s="177"/>
      <c r="AH441" s="177"/>
      <c r="AI441" s="177"/>
      <c r="AJ441" s="177"/>
      <c r="AK441" s="177"/>
      <c r="AL441" s="177"/>
      <c r="AM441" s="177"/>
      <c r="AN441" s="177"/>
      <c r="AO441" s="177"/>
      <c r="AP441" s="177"/>
      <c r="AQ441" s="177"/>
      <c r="AR441" s="177"/>
      <c r="AS441" s="177"/>
      <c r="AT441" s="177"/>
      <c r="AU441" s="177"/>
      <c r="AV441" s="177"/>
      <c r="AW441" s="177"/>
      <c r="AX441" s="177"/>
      <c r="AY441" s="177"/>
      <c r="AZ441" s="177"/>
      <c r="BA441" s="177"/>
      <c r="BB441" s="177"/>
      <c r="BC441" s="177"/>
      <c r="BD441" s="177"/>
      <c r="BE441" s="177"/>
      <c r="BF441" s="177"/>
      <c r="BG441" s="177"/>
      <c r="BH441" s="177"/>
    </row>
    <row r="442" spans="1:60" ht="22.5" outlineLevel="1">
      <c r="A442" s="191">
        <v>140</v>
      </c>
      <c r="B442" s="185" t="s">
        <v>568</v>
      </c>
      <c r="C442" s="202" t="s">
        <v>569</v>
      </c>
      <c r="D442" s="187" t="s">
        <v>232</v>
      </c>
      <c r="E442" s="209">
        <v>2</v>
      </c>
      <c r="F442" s="190"/>
      <c r="G442" s="193">
        <f>E442*F442</f>
        <v>0</v>
      </c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  <c r="AC442" s="177"/>
      <c r="AD442" s="177"/>
      <c r="AE442" s="177"/>
      <c r="AF442" s="177"/>
      <c r="AG442" s="177"/>
      <c r="AH442" s="177"/>
      <c r="AI442" s="177"/>
      <c r="AJ442" s="177"/>
      <c r="AK442" s="177"/>
      <c r="AL442" s="177"/>
      <c r="AM442" s="177"/>
      <c r="AN442" s="177"/>
      <c r="AO442" s="177"/>
      <c r="AP442" s="177"/>
      <c r="AQ442" s="177"/>
      <c r="AR442" s="177"/>
      <c r="AS442" s="177"/>
      <c r="AT442" s="177"/>
      <c r="AU442" s="177"/>
      <c r="AV442" s="177"/>
      <c r="AW442" s="177"/>
      <c r="AX442" s="177"/>
      <c r="AY442" s="177"/>
      <c r="AZ442" s="177"/>
      <c r="BA442" s="177"/>
      <c r="BB442" s="177"/>
      <c r="BC442" s="177"/>
      <c r="BD442" s="177"/>
      <c r="BE442" s="177"/>
      <c r="BF442" s="177"/>
      <c r="BG442" s="177"/>
      <c r="BH442" s="177"/>
    </row>
    <row r="443" spans="1:60" ht="22.5" outlineLevel="1">
      <c r="A443" s="191"/>
      <c r="B443" s="185"/>
      <c r="C443" s="264" t="s">
        <v>570</v>
      </c>
      <c r="D443" s="265"/>
      <c r="E443" s="266"/>
      <c r="F443" s="267"/>
      <c r="G443" s="268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7"/>
      <c r="AI443" s="177"/>
      <c r="AJ443" s="177"/>
      <c r="AK443" s="177"/>
      <c r="AL443" s="177"/>
      <c r="AM443" s="177"/>
      <c r="AN443" s="177"/>
      <c r="AO443" s="177"/>
      <c r="AP443" s="177"/>
      <c r="AQ443" s="177"/>
      <c r="AR443" s="177"/>
      <c r="AS443" s="177"/>
      <c r="AT443" s="177"/>
      <c r="AU443" s="177"/>
      <c r="AV443" s="177"/>
      <c r="AW443" s="177"/>
      <c r="AX443" s="177"/>
      <c r="AY443" s="177"/>
      <c r="AZ443" s="177"/>
      <c r="BA443" s="184" t="str">
        <f>C443</f>
        <v>neobsahující rozpouštědla,vysoce elastická,vodotěsná,difuzně otevřená s přilnavostí k betonu včetně vložení koutového profilu,</v>
      </c>
      <c r="BB443" s="177"/>
      <c r="BC443" s="177"/>
      <c r="BD443" s="177"/>
      <c r="BE443" s="177"/>
      <c r="BF443" s="177"/>
      <c r="BG443" s="177"/>
      <c r="BH443" s="177"/>
    </row>
    <row r="444" spans="1:60" outlineLevel="1">
      <c r="A444" s="191"/>
      <c r="B444" s="185"/>
      <c r="C444" s="203" t="s">
        <v>553</v>
      </c>
      <c r="D444" s="188"/>
      <c r="E444" s="210">
        <v>2</v>
      </c>
      <c r="F444" s="190"/>
      <c r="G444" s="193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7"/>
      <c r="AI444" s="177"/>
      <c r="AJ444" s="177"/>
      <c r="AK444" s="177"/>
      <c r="AL444" s="177"/>
      <c r="AM444" s="177"/>
      <c r="AN444" s="177"/>
      <c r="AO444" s="177"/>
      <c r="AP444" s="177"/>
      <c r="AQ444" s="177"/>
      <c r="AR444" s="177"/>
      <c r="AS444" s="177"/>
      <c r="AT444" s="177"/>
      <c r="AU444" s="177"/>
      <c r="AV444" s="177"/>
      <c r="AW444" s="177"/>
      <c r="AX444" s="177"/>
      <c r="AY444" s="177"/>
      <c r="AZ444" s="177"/>
      <c r="BA444" s="177"/>
      <c r="BB444" s="177"/>
      <c r="BC444" s="177"/>
      <c r="BD444" s="177"/>
      <c r="BE444" s="177"/>
      <c r="BF444" s="177"/>
      <c r="BG444" s="177"/>
      <c r="BH444" s="177"/>
    </row>
    <row r="445" spans="1:60" outlineLevel="1">
      <c r="A445" s="191">
        <v>141</v>
      </c>
      <c r="B445" s="185" t="s">
        <v>571</v>
      </c>
      <c r="C445" s="202" t="s">
        <v>572</v>
      </c>
      <c r="D445" s="187" t="s">
        <v>119</v>
      </c>
      <c r="E445" s="209">
        <v>1.0753299999999999</v>
      </c>
      <c r="F445" s="190"/>
      <c r="G445" s="193">
        <f>E445*F445</f>
        <v>0</v>
      </c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7"/>
      <c r="AI445" s="177"/>
      <c r="AJ445" s="177"/>
      <c r="AK445" s="177"/>
      <c r="AL445" s="177"/>
      <c r="AM445" s="177"/>
      <c r="AN445" s="177"/>
      <c r="AO445" s="177"/>
      <c r="AP445" s="177"/>
      <c r="AQ445" s="177"/>
      <c r="AR445" s="177"/>
      <c r="AS445" s="177"/>
      <c r="AT445" s="177"/>
      <c r="AU445" s="177"/>
      <c r="AV445" s="177"/>
      <c r="AW445" s="177"/>
      <c r="AX445" s="177"/>
      <c r="AY445" s="177"/>
      <c r="AZ445" s="177"/>
      <c r="BA445" s="177"/>
      <c r="BB445" s="177"/>
      <c r="BC445" s="177"/>
      <c r="BD445" s="177"/>
      <c r="BE445" s="177"/>
      <c r="BF445" s="177"/>
      <c r="BG445" s="177"/>
      <c r="BH445" s="177"/>
    </row>
    <row r="446" spans="1:60">
      <c r="A446" s="192" t="s">
        <v>104</v>
      </c>
      <c r="B446" s="186" t="s">
        <v>88</v>
      </c>
      <c r="C446" s="204" t="s">
        <v>89</v>
      </c>
      <c r="D446" s="189"/>
      <c r="E446" s="211"/>
      <c r="F446" s="255">
        <f>SUM(G447:G480)</f>
        <v>0</v>
      </c>
      <c r="G446" s="256"/>
    </row>
    <row r="447" spans="1:60" ht="22.5" outlineLevel="1">
      <c r="A447" s="191">
        <v>142</v>
      </c>
      <c r="B447" s="185" t="s">
        <v>573</v>
      </c>
      <c r="C447" s="202" t="s">
        <v>574</v>
      </c>
      <c r="D447" s="187" t="s">
        <v>340</v>
      </c>
      <c r="E447" s="209">
        <v>114.705</v>
      </c>
      <c r="F447" s="190"/>
      <c r="G447" s="193">
        <f>E447*F447</f>
        <v>0</v>
      </c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177"/>
      <c r="AH447" s="177"/>
      <c r="AI447" s="177"/>
      <c r="AJ447" s="177"/>
      <c r="AK447" s="177"/>
      <c r="AL447" s="177"/>
      <c r="AM447" s="177"/>
      <c r="AN447" s="177"/>
      <c r="AO447" s="177"/>
      <c r="AP447" s="177"/>
      <c r="AQ447" s="177"/>
      <c r="AR447" s="177"/>
      <c r="AS447" s="177"/>
      <c r="AT447" s="177"/>
      <c r="AU447" s="177"/>
      <c r="AV447" s="177"/>
      <c r="AW447" s="177"/>
      <c r="AX447" s="177"/>
      <c r="AY447" s="177"/>
      <c r="AZ447" s="177"/>
      <c r="BA447" s="177"/>
      <c r="BB447" s="177"/>
      <c r="BC447" s="177"/>
      <c r="BD447" s="177"/>
      <c r="BE447" s="177"/>
      <c r="BF447" s="177"/>
      <c r="BG447" s="177"/>
      <c r="BH447" s="177"/>
    </row>
    <row r="448" spans="1:60" outlineLevel="1">
      <c r="A448" s="191"/>
      <c r="B448" s="185"/>
      <c r="C448" s="203" t="s">
        <v>575</v>
      </c>
      <c r="D448" s="188"/>
      <c r="E448" s="210">
        <v>114.705</v>
      </c>
      <c r="F448" s="190"/>
      <c r="G448" s="193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7"/>
      <c r="AI448" s="177"/>
      <c r="AJ448" s="177"/>
      <c r="AK448" s="177"/>
      <c r="AL448" s="177"/>
      <c r="AM448" s="177"/>
      <c r="AN448" s="177"/>
      <c r="AO448" s="177"/>
      <c r="AP448" s="177"/>
      <c r="AQ448" s="177"/>
      <c r="AR448" s="177"/>
      <c r="AS448" s="177"/>
      <c r="AT448" s="177"/>
      <c r="AU448" s="177"/>
      <c r="AV448" s="177"/>
      <c r="AW448" s="177"/>
      <c r="AX448" s="177"/>
      <c r="AY448" s="177"/>
      <c r="AZ448" s="177"/>
      <c r="BA448" s="177"/>
      <c r="BB448" s="177"/>
      <c r="BC448" s="177"/>
      <c r="BD448" s="177"/>
      <c r="BE448" s="177"/>
      <c r="BF448" s="177"/>
      <c r="BG448" s="177"/>
      <c r="BH448" s="177"/>
    </row>
    <row r="449" spans="1:60" ht="22.5" outlineLevel="1">
      <c r="A449" s="191">
        <v>143</v>
      </c>
      <c r="B449" s="185" t="s">
        <v>576</v>
      </c>
      <c r="C449" s="202" t="s">
        <v>577</v>
      </c>
      <c r="D449" s="187" t="s">
        <v>124</v>
      </c>
      <c r="E449" s="209">
        <v>127.43</v>
      </c>
      <c r="F449" s="190"/>
      <c r="G449" s="193">
        <f>E449*F449</f>
        <v>0</v>
      </c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7"/>
      <c r="AI449" s="177"/>
      <c r="AJ449" s="177"/>
      <c r="AK449" s="177"/>
      <c r="AL449" s="177"/>
      <c r="AM449" s="177"/>
      <c r="AN449" s="177"/>
      <c r="AO449" s="177"/>
      <c r="AP449" s="177"/>
      <c r="AQ449" s="177"/>
      <c r="AR449" s="177"/>
      <c r="AS449" s="177"/>
      <c r="AT449" s="177"/>
      <c r="AU449" s="177"/>
      <c r="AV449" s="177"/>
      <c r="AW449" s="177"/>
      <c r="AX449" s="177"/>
      <c r="AY449" s="177"/>
      <c r="AZ449" s="177"/>
      <c r="BA449" s="177"/>
      <c r="BB449" s="177"/>
      <c r="BC449" s="177"/>
      <c r="BD449" s="177"/>
      <c r="BE449" s="177"/>
      <c r="BF449" s="177"/>
      <c r="BG449" s="177"/>
      <c r="BH449" s="177"/>
    </row>
    <row r="450" spans="1:60" outlineLevel="1">
      <c r="A450" s="191"/>
      <c r="B450" s="185"/>
      <c r="C450" s="203" t="s">
        <v>115</v>
      </c>
      <c r="D450" s="188"/>
      <c r="E450" s="210"/>
      <c r="F450" s="190"/>
      <c r="G450" s="193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  <c r="AC450" s="177"/>
      <c r="AD450" s="177"/>
      <c r="AE450" s="177"/>
      <c r="AF450" s="177"/>
      <c r="AG450" s="177"/>
      <c r="AH450" s="177"/>
      <c r="AI450" s="177"/>
      <c r="AJ450" s="177"/>
      <c r="AK450" s="177"/>
      <c r="AL450" s="177"/>
      <c r="AM450" s="177"/>
      <c r="AN450" s="177"/>
      <c r="AO450" s="177"/>
      <c r="AP450" s="177"/>
      <c r="AQ450" s="177"/>
      <c r="AR450" s="177"/>
      <c r="AS450" s="177"/>
      <c r="AT450" s="177"/>
      <c r="AU450" s="177"/>
      <c r="AV450" s="177"/>
      <c r="AW450" s="177"/>
      <c r="AX450" s="177"/>
      <c r="AY450" s="177"/>
      <c r="AZ450" s="177"/>
      <c r="BA450" s="177"/>
      <c r="BB450" s="177"/>
      <c r="BC450" s="177"/>
      <c r="BD450" s="177"/>
      <c r="BE450" s="177"/>
      <c r="BF450" s="177"/>
      <c r="BG450" s="177"/>
      <c r="BH450" s="177"/>
    </row>
    <row r="451" spans="1:60" outlineLevel="1">
      <c r="A451" s="191"/>
      <c r="B451" s="185"/>
      <c r="C451" s="203" t="s">
        <v>392</v>
      </c>
      <c r="D451" s="188"/>
      <c r="E451" s="210">
        <v>127.43</v>
      </c>
      <c r="F451" s="190"/>
      <c r="G451" s="193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  <c r="AN451" s="177"/>
      <c r="AO451" s="177"/>
      <c r="AP451" s="177"/>
      <c r="AQ451" s="177"/>
      <c r="AR451" s="177"/>
      <c r="AS451" s="177"/>
      <c r="AT451" s="177"/>
      <c r="AU451" s="177"/>
      <c r="AV451" s="177"/>
      <c r="AW451" s="177"/>
      <c r="AX451" s="177"/>
      <c r="AY451" s="177"/>
      <c r="AZ451" s="177"/>
      <c r="BA451" s="177"/>
      <c r="BB451" s="177"/>
      <c r="BC451" s="177"/>
      <c r="BD451" s="177"/>
      <c r="BE451" s="177"/>
      <c r="BF451" s="177"/>
      <c r="BG451" s="177"/>
      <c r="BH451" s="177"/>
    </row>
    <row r="452" spans="1:60" ht="22.5" outlineLevel="1">
      <c r="A452" s="191">
        <v>144</v>
      </c>
      <c r="B452" s="185" t="s">
        <v>578</v>
      </c>
      <c r="C452" s="202" t="s">
        <v>579</v>
      </c>
      <c r="D452" s="187" t="s">
        <v>124</v>
      </c>
      <c r="E452" s="209">
        <v>101.55</v>
      </c>
      <c r="F452" s="190"/>
      <c r="G452" s="193">
        <f>E452*F452</f>
        <v>0</v>
      </c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  <c r="AN452" s="177"/>
      <c r="AO452" s="177"/>
      <c r="AP452" s="177"/>
      <c r="AQ452" s="177"/>
      <c r="AR452" s="177"/>
      <c r="AS452" s="177"/>
      <c r="AT452" s="177"/>
      <c r="AU452" s="177"/>
      <c r="AV452" s="177"/>
      <c r="AW452" s="177"/>
      <c r="AX452" s="177"/>
      <c r="AY452" s="177"/>
      <c r="AZ452" s="177"/>
      <c r="BA452" s="177"/>
      <c r="BB452" s="177"/>
      <c r="BC452" s="177"/>
      <c r="BD452" s="177"/>
      <c r="BE452" s="177"/>
      <c r="BF452" s="177"/>
      <c r="BG452" s="177"/>
      <c r="BH452" s="177"/>
    </row>
    <row r="453" spans="1:60" outlineLevel="1">
      <c r="A453" s="191"/>
      <c r="B453" s="185"/>
      <c r="C453" s="203" t="s">
        <v>580</v>
      </c>
      <c r="D453" s="188"/>
      <c r="E453" s="210">
        <v>58.25</v>
      </c>
      <c r="F453" s="190"/>
      <c r="G453" s="193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  <c r="AC453" s="177"/>
      <c r="AD453" s="177"/>
      <c r="AE453" s="177"/>
      <c r="AF453" s="177"/>
      <c r="AG453" s="177"/>
      <c r="AH453" s="177"/>
      <c r="AI453" s="177"/>
      <c r="AJ453" s="177"/>
      <c r="AK453" s="177"/>
      <c r="AL453" s="177"/>
      <c r="AM453" s="177"/>
      <c r="AN453" s="177"/>
      <c r="AO453" s="177"/>
      <c r="AP453" s="177"/>
      <c r="AQ453" s="177"/>
      <c r="AR453" s="177"/>
      <c r="AS453" s="177"/>
      <c r="AT453" s="177"/>
      <c r="AU453" s="177"/>
      <c r="AV453" s="177"/>
      <c r="AW453" s="177"/>
      <c r="AX453" s="177"/>
      <c r="AY453" s="177"/>
      <c r="AZ453" s="177"/>
      <c r="BA453" s="177"/>
      <c r="BB453" s="177"/>
      <c r="BC453" s="177"/>
      <c r="BD453" s="177"/>
      <c r="BE453" s="177"/>
      <c r="BF453" s="177"/>
      <c r="BG453" s="177"/>
      <c r="BH453" s="177"/>
    </row>
    <row r="454" spans="1:60" outlineLevel="1">
      <c r="A454" s="191"/>
      <c r="B454" s="185"/>
      <c r="C454" s="203" t="s">
        <v>581</v>
      </c>
      <c r="D454" s="188"/>
      <c r="E454" s="210">
        <v>43.3</v>
      </c>
      <c r="F454" s="190"/>
      <c r="G454" s="193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  <c r="AC454" s="177"/>
      <c r="AD454" s="177"/>
      <c r="AE454" s="177"/>
      <c r="AF454" s="177"/>
      <c r="AG454" s="177"/>
      <c r="AH454" s="177"/>
      <c r="AI454" s="177"/>
      <c r="AJ454" s="177"/>
      <c r="AK454" s="177"/>
      <c r="AL454" s="177"/>
      <c r="AM454" s="177"/>
      <c r="AN454" s="177"/>
      <c r="AO454" s="177"/>
      <c r="AP454" s="177"/>
      <c r="AQ454" s="177"/>
      <c r="AR454" s="177"/>
      <c r="AS454" s="177"/>
      <c r="AT454" s="177"/>
      <c r="AU454" s="177"/>
      <c r="AV454" s="177"/>
      <c r="AW454" s="177"/>
      <c r="AX454" s="177"/>
      <c r="AY454" s="177"/>
      <c r="AZ454" s="177"/>
      <c r="BA454" s="177"/>
      <c r="BB454" s="177"/>
      <c r="BC454" s="177"/>
      <c r="BD454" s="177"/>
      <c r="BE454" s="177"/>
      <c r="BF454" s="177"/>
      <c r="BG454" s="177"/>
      <c r="BH454" s="177"/>
    </row>
    <row r="455" spans="1:60" ht="22.5" outlineLevel="1">
      <c r="A455" s="191">
        <v>145</v>
      </c>
      <c r="B455" s="185" t="s">
        <v>582</v>
      </c>
      <c r="C455" s="202" t="s">
        <v>583</v>
      </c>
      <c r="D455" s="187" t="s">
        <v>124</v>
      </c>
      <c r="E455" s="209">
        <v>14.846500000000001</v>
      </c>
      <c r="F455" s="190"/>
      <c r="G455" s="193">
        <f>E455*F455</f>
        <v>0</v>
      </c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  <c r="AC455" s="177"/>
      <c r="AD455" s="177"/>
      <c r="AE455" s="177"/>
      <c r="AF455" s="177"/>
      <c r="AG455" s="177"/>
      <c r="AH455" s="177"/>
      <c r="AI455" s="177"/>
      <c r="AJ455" s="177"/>
      <c r="AK455" s="177"/>
      <c r="AL455" s="177"/>
      <c r="AM455" s="177"/>
      <c r="AN455" s="177"/>
      <c r="AO455" s="177"/>
      <c r="AP455" s="177"/>
      <c r="AQ455" s="177"/>
      <c r="AR455" s="177"/>
      <c r="AS455" s="177"/>
      <c r="AT455" s="177"/>
      <c r="AU455" s="177"/>
      <c r="AV455" s="177"/>
      <c r="AW455" s="177"/>
      <c r="AX455" s="177"/>
      <c r="AY455" s="177"/>
      <c r="AZ455" s="177"/>
      <c r="BA455" s="177"/>
      <c r="BB455" s="177"/>
      <c r="BC455" s="177"/>
      <c r="BD455" s="177"/>
      <c r="BE455" s="177"/>
      <c r="BF455" s="177"/>
      <c r="BG455" s="177"/>
      <c r="BH455" s="177"/>
    </row>
    <row r="456" spans="1:60" ht="22.5" outlineLevel="1">
      <c r="A456" s="191"/>
      <c r="B456" s="185"/>
      <c r="C456" s="264" t="s">
        <v>584</v>
      </c>
      <c r="D456" s="265"/>
      <c r="E456" s="266"/>
      <c r="F456" s="267"/>
      <c r="G456" s="268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  <c r="AC456" s="177"/>
      <c r="AD456" s="177"/>
      <c r="AE456" s="177"/>
      <c r="AF456" s="177"/>
      <c r="AG456" s="177"/>
      <c r="AH456" s="177"/>
      <c r="AI456" s="177"/>
      <c r="AJ456" s="177"/>
      <c r="AK456" s="177"/>
      <c r="AL456" s="177"/>
      <c r="AM456" s="177"/>
      <c r="AN456" s="177"/>
      <c r="AO456" s="177"/>
      <c r="AP456" s="177"/>
      <c r="AQ456" s="177"/>
      <c r="AR456" s="177"/>
      <c r="AS456" s="177"/>
      <c r="AT456" s="177"/>
      <c r="AU456" s="177"/>
      <c r="AV456" s="177"/>
      <c r="AW456" s="177"/>
      <c r="AX456" s="177"/>
      <c r="AY456" s="177"/>
      <c r="AZ456" s="177"/>
      <c r="BA456" s="184" t="str">
        <f>C456</f>
        <v>vytažení na stěnu a ukončení profilem pro přechod na obklad.Bráno ztratné 15 %.Přesný popis podlahoviny viz skladby podlah a barevné řešení.</v>
      </c>
      <c r="BB456" s="177"/>
      <c r="BC456" s="177"/>
      <c r="BD456" s="177"/>
      <c r="BE456" s="177"/>
      <c r="BF456" s="177"/>
      <c r="BG456" s="177"/>
      <c r="BH456" s="177"/>
    </row>
    <row r="457" spans="1:60" outlineLevel="1">
      <c r="A457" s="191"/>
      <c r="B457" s="185"/>
      <c r="C457" s="203" t="s">
        <v>256</v>
      </c>
      <c r="D457" s="188"/>
      <c r="E457" s="210">
        <v>14.846500000000001</v>
      </c>
      <c r="F457" s="190"/>
      <c r="G457" s="193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  <c r="AC457" s="177"/>
      <c r="AD457" s="177"/>
      <c r="AE457" s="177"/>
      <c r="AF457" s="177"/>
      <c r="AG457" s="177"/>
      <c r="AH457" s="177"/>
      <c r="AI457" s="177"/>
      <c r="AJ457" s="177"/>
      <c r="AK457" s="177"/>
      <c r="AL457" s="177"/>
      <c r="AM457" s="177"/>
      <c r="AN457" s="177"/>
      <c r="AO457" s="177"/>
      <c r="AP457" s="177"/>
      <c r="AQ457" s="177"/>
      <c r="AR457" s="177"/>
      <c r="AS457" s="177"/>
      <c r="AT457" s="177"/>
      <c r="AU457" s="177"/>
      <c r="AV457" s="177"/>
      <c r="AW457" s="177"/>
      <c r="AX457" s="177"/>
      <c r="AY457" s="177"/>
      <c r="AZ457" s="177"/>
      <c r="BA457" s="177"/>
      <c r="BB457" s="177"/>
      <c r="BC457" s="177"/>
      <c r="BD457" s="177"/>
      <c r="BE457" s="177"/>
      <c r="BF457" s="177"/>
      <c r="BG457" s="177"/>
      <c r="BH457" s="177"/>
    </row>
    <row r="458" spans="1:60" ht="22.5" outlineLevel="1">
      <c r="A458" s="191">
        <v>146</v>
      </c>
      <c r="B458" s="185" t="s">
        <v>585</v>
      </c>
      <c r="C458" s="202" t="s">
        <v>586</v>
      </c>
      <c r="D458" s="187" t="s">
        <v>340</v>
      </c>
      <c r="E458" s="209">
        <v>101.55</v>
      </c>
      <c r="F458" s="190"/>
      <c r="G458" s="193">
        <f>E458*F458</f>
        <v>0</v>
      </c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  <c r="AC458" s="177"/>
      <c r="AD458" s="177"/>
      <c r="AE458" s="177"/>
      <c r="AF458" s="177"/>
      <c r="AG458" s="177"/>
      <c r="AH458" s="177"/>
      <c r="AI458" s="177"/>
      <c r="AJ458" s="177"/>
      <c r="AK458" s="177"/>
      <c r="AL458" s="177"/>
      <c r="AM458" s="177"/>
      <c r="AN458" s="177"/>
      <c r="AO458" s="177"/>
      <c r="AP458" s="177"/>
      <c r="AQ458" s="177"/>
      <c r="AR458" s="177"/>
      <c r="AS458" s="177"/>
      <c r="AT458" s="177"/>
      <c r="AU458" s="177"/>
      <c r="AV458" s="177"/>
      <c r="AW458" s="177"/>
      <c r="AX458" s="177"/>
      <c r="AY458" s="177"/>
      <c r="AZ458" s="177"/>
      <c r="BA458" s="177"/>
      <c r="BB458" s="177"/>
      <c r="BC458" s="177"/>
      <c r="BD458" s="177"/>
      <c r="BE458" s="177"/>
      <c r="BF458" s="177"/>
      <c r="BG458" s="177"/>
      <c r="BH458" s="177"/>
    </row>
    <row r="459" spans="1:60" outlineLevel="1">
      <c r="A459" s="191"/>
      <c r="B459" s="185"/>
      <c r="C459" s="203" t="s">
        <v>580</v>
      </c>
      <c r="D459" s="188"/>
      <c r="E459" s="210">
        <v>58.25</v>
      </c>
      <c r="F459" s="190"/>
      <c r="G459" s="193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  <c r="AC459" s="177"/>
      <c r="AD459" s="177"/>
      <c r="AE459" s="177"/>
      <c r="AF459" s="177"/>
      <c r="AG459" s="177"/>
      <c r="AH459" s="177"/>
      <c r="AI459" s="177"/>
      <c r="AJ459" s="177"/>
      <c r="AK459" s="177"/>
      <c r="AL459" s="177"/>
      <c r="AM459" s="177"/>
      <c r="AN459" s="177"/>
      <c r="AO459" s="177"/>
      <c r="AP459" s="177"/>
      <c r="AQ459" s="177"/>
      <c r="AR459" s="177"/>
      <c r="AS459" s="177"/>
      <c r="AT459" s="177"/>
      <c r="AU459" s="177"/>
      <c r="AV459" s="177"/>
      <c r="AW459" s="177"/>
      <c r="AX459" s="177"/>
      <c r="AY459" s="177"/>
      <c r="AZ459" s="177"/>
      <c r="BA459" s="177"/>
      <c r="BB459" s="177"/>
      <c r="BC459" s="177"/>
      <c r="BD459" s="177"/>
      <c r="BE459" s="177"/>
      <c r="BF459" s="177"/>
      <c r="BG459" s="177"/>
      <c r="BH459" s="177"/>
    </row>
    <row r="460" spans="1:60" outlineLevel="1">
      <c r="A460" s="191"/>
      <c r="B460" s="185"/>
      <c r="C460" s="203" t="s">
        <v>581</v>
      </c>
      <c r="D460" s="188"/>
      <c r="E460" s="210">
        <v>43.3</v>
      </c>
      <c r="F460" s="190"/>
      <c r="G460" s="193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177"/>
      <c r="AH460" s="177"/>
      <c r="AI460" s="177"/>
      <c r="AJ460" s="177"/>
      <c r="AK460" s="177"/>
      <c r="AL460" s="177"/>
      <c r="AM460" s="177"/>
      <c r="AN460" s="177"/>
      <c r="AO460" s="177"/>
      <c r="AP460" s="177"/>
      <c r="AQ460" s="177"/>
      <c r="AR460" s="177"/>
      <c r="AS460" s="177"/>
      <c r="AT460" s="177"/>
      <c r="AU460" s="177"/>
      <c r="AV460" s="177"/>
      <c r="AW460" s="177"/>
      <c r="AX460" s="177"/>
      <c r="AY460" s="177"/>
      <c r="AZ460" s="177"/>
      <c r="BA460" s="177"/>
      <c r="BB460" s="177"/>
      <c r="BC460" s="177"/>
      <c r="BD460" s="177"/>
      <c r="BE460" s="177"/>
      <c r="BF460" s="177"/>
      <c r="BG460" s="177"/>
      <c r="BH460" s="177"/>
    </row>
    <row r="461" spans="1:60" ht="22.5" outlineLevel="1">
      <c r="A461" s="191">
        <v>147</v>
      </c>
      <c r="B461" s="185" t="s">
        <v>587</v>
      </c>
      <c r="C461" s="202" t="s">
        <v>588</v>
      </c>
      <c r="D461" s="187" t="s">
        <v>124</v>
      </c>
      <c r="E461" s="209">
        <v>101.55</v>
      </c>
      <c r="F461" s="190"/>
      <c r="G461" s="193">
        <f>E461*F461</f>
        <v>0</v>
      </c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  <c r="AC461" s="177"/>
      <c r="AD461" s="177"/>
      <c r="AE461" s="177"/>
      <c r="AF461" s="177"/>
      <c r="AG461" s="177"/>
      <c r="AH461" s="177"/>
      <c r="AI461" s="177"/>
      <c r="AJ461" s="177"/>
      <c r="AK461" s="177"/>
      <c r="AL461" s="177"/>
      <c r="AM461" s="177"/>
      <c r="AN461" s="177"/>
      <c r="AO461" s="177"/>
      <c r="AP461" s="177"/>
      <c r="AQ461" s="177"/>
      <c r="AR461" s="177"/>
      <c r="AS461" s="177"/>
      <c r="AT461" s="177"/>
      <c r="AU461" s="177"/>
      <c r="AV461" s="177"/>
      <c r="AW461" s="177"/>
      <c r="AX461" s="177"/>
      <c r="AY461" s="177"/>
      <c r="AZ461" s="177"/>
      <c r="BA461" s="177"/>
      <c r="BB461" s="177"/>
      <c r="BC461" s="177"/>
      <c r="BD461" s="177"/>
      <c r="BE461" s="177"/>
      <c r="BF461" s="177"/>
      <c r="BG461" s="177"/>
      <c r="BH461" s="177"/>
    </row>
    <row r="462" spans="1:60" outlineLevel="1">
      <c r="A462" s="191"/>
      <c r="B462" s="185"/>
      <c r="C462" s="203" t="s">
        <v>580</v>
      </c>
      <c r="D462" s="188"/>
      <c r="E462" s="210">
        <v>58.25</v>
      </c>
      <c r="F462" s="190"/>
      <c r="G462" s="193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177"/>
      <c r="AH462" s="177"/>
      <c r="AI462" s="177"/>
      <c r="AJ462" s="177"/>
      <c r="AK462" s="177"/>
      <c r="AL462" s="177"/>
      <c r="AM462" s="177"/>
      <c r="AN462" s="177"/>
      <c r="AO462" s="177"/>
      <c r="AP462" s="177"/>
      <c r="AQ462" s="177"/>
      <c r="AR462" s="177"/>
      <c r="AS462" s="177"/>
      <c r="AT462" s="177"/>
      <c r="AU462" s="177"/>
      <c r="AV462" s="177"/>
      <c r="AW462" s="177"/>
      <c r="AX462" s="177"/>
      <c r="AY462" s="177"/>
      <c r="AZ462" s="177"/>
      <c r="BA462" s="177"/>
      <c r="BB462" s="177"/>
      <c r="BC462" s="177"/>
      <c r="BD462" s="177"/>
      <c r="BE462" s="177"/>
      <c r="BF462" s="177"/>
      <c r="BG462" s="177"/>
      <c r="BH462" s="177"/>
    </row>
    <row r="463" spans="1:60" outlineLevel="1">
      <c r="A463" s="191"/>
      <c r="B463" s="185"/>
      <c r="C463" s="203" t="s">
        <v>581</v>
      </c>
      <c r="D463" s="188"/>
      <c r="E463" s="210">
        <v>43.3</v>
      </c>
      <c r="F463" s="190"/>
      <c r="G463" s="193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177"/>
      <c r="AH463" s="177"/>
      <c r="AI463" s="177"/>
      <c r="AJ463" s="177"/>
      <c r="AK463" s="177"/>
      <c r="AL463" s="177"/>
      <c r="AM463" s="177"/>
      <c r="AN463" s="177"/>
      <c r="AO463" s="177"/>
      <c r="AP463" s="177"/>
      <c r="AQ463" s="177"/>
      <c r="AR463" s="177"/>
      <c r="AS463" s="177"/>
      <c r="AT463" s="177"/>
      <c r="AU463" s="177"/>
      <c r="AV463" s="177"/>
      <c r="AW463" s="177"/>
      <c r="AX463" s="177"/>
      <c r="AY463" s="177"/>
      <c r="AZ463" s="177"/>
      <c r="BA463" s="177"/>
      <c r="BB463" s="177"/>
      <c r="BC463" s="177"/>
      <c r="BD463" s="177"/>
      <c r="BE463" s="177"/>
      <c r="BF463" s="177"/>
      <c r="BG463" s="177"/>
      <c r="BH463" s="177"/>
    </row>
    <row r="464" spans="1:60" ht="22.5" outlineLevel="1">
      <c r="A464" s="191">
        <v>148</v>
      </c>
      <c r="B464" s="185" t="s">
        <v>589</v>
      </c>
      <c r="C464" s="202" t="s">
        <v>590</v>
      </c>
      <c r="D464" s="187" t="s">
        <v>232</v>
      </c>
      <c r="E464" s="209">
        <v>116.004</v>
      </c>
      <c r="F464" s="190"/>
      <c r="G464" s="193">
        <f>E464*F464</f>
        <v>0</v>
      </c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  <c r="AC464" s="177"/>
      <c r="AD464" s="177"/>
      <c r="AE464" s="177"/>
      <c r="AF464" s="177"/>
      <c r="AG464" s="177"/>
      <c r="AH464" s="177"/>
      <c r="AI464" s="177"/>
      <c r="AJ464" s="177"/>
      <c r="AK464" s="177"/>
      <c r="AL464" s="177"/>
      <c r="AM464" s="177"/>
      <c r="AN464" s="177"/>
      <c r="AO464" s="177"/>
      <c r="AP464" s="177"/>
      <c r="AQ464" s="177"/>
      <c r="AR464" s="177"/>
      <c r="AS464" s="177"/>
      <c r="AT464" s="177"/>
      <c r="AU464" s="177"/>
      <c r="AV464" s="177"/>
      <c r="AW464" s="177"/>
      <c r="AX464" s="177"/>
      <c r="AY464" s="177"/>
      <c r="AZ464" s="177"/>
      <c r="BA464" s="177"/>
      <c r="BB464" s="177"/>
      <c r="BC464" s="177"/>
      <c r="BD464" s="177"/>
      <c r="BE464" s="177"/>
      <c r="BF464" s="177"/>
      <c r="BG464" s="177"/>
      <c r="BH464" s="177"/>
    </row>
    <row r="465" spans="1:60" outlineLevel="1">
      <c r="A465" s="191"/>
      <c r="B465" s="185"/>
      <c r="C465" s="264" t="s">
        <v>591</v>
      </c>
      <c r="D465" s="265"/>
      <c r="E465" s="266"/>
      <c r="F465" s="267"/>
      <c r="G465" s="268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177"/>
      <c r="AH465" s="177"/>
      <c r="AI465" s="177"/>
      <c r="AJ465" s="177"/>
      <c r="AK465" s="177"/>
      <c r="AL465" s="177"/>
      <c r="AM465" s="177"/>
      <c r="AN465" s="177"/>
      <c r="AO465" s="177"/>
      <c r="AP465" s="177"/>
      <c r="AQ465" s="177"/>
      <c r="AR465" s="177"/>
      <c r="AS465" s="177"/>
      <c r="AT465" s="177"/>
      <c r="AU465" s="177"/>
      <c r="AV465" s="177"/>
      <c r="AW465" s="177"/>
      <c r="AX465" s="177"/>
      <c r="AY465" s="177"/>
      <c r="AZ465" s="177"/>
      <c r="BA465" s="184" t="str">
        <f>C465</f>
        <v>Přesný popis viz skladby podlah a barevné řešení.</v>
      </c>
      <c r="BB465" s="177"/>
      <c r="BC465" s="177"/>
      <c r="BD465" s="177"/>
      <c r="BE465" s="177"/>
      <c r="BF465" s="177"/>
      <c r="BG465" s="177"/>
      <c r="BH465" s="177"/>
    </row>
    <row r="466" spans="1:60" outlineLevel="1">
      <c r="A466" s="191"/>
      <c r="B466" s="185"/>
      <c r="C466" s="203" t="s">
        <v>592</v>
      </c>
      <c r="D466" s="188"/>
      <c r="E466" s="210">
        <v>61.162500000000001</v>
      </c>
      <c r="F466" s="190"/>
      <c r="G466" s="193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  <c r="AC466" s="177"/>
      <c r="AD466" s="177"/>
      <c r="AE466" s="177"/>
      <c r="AF466" s="177"/>
      <c r="AG466" s="177"/>
      <c r="AH466" s="177"/>
      <c r="AI466" s="177"/>
      <c r="AJ466" s="177"/>
      <c r="AK466" s="177"/>
      <c r="AL466" s="177"/>
      <c r="AM466" s="177"/>
      <c r="AN466" s="177"/>
      <c r="AO466" s="177"/>
      <c r="AP466" s="177"/>
      <c r="AQ466" s="177"/>
      <c r="AR466" s="177"/>
      <c r="AS466" s="177"/>
      <c r="AT466" s="177"/>
      <c r="AU466" s="177"/>
      <c r="AV466" s="177"/>
      <c r="AW466" s="177"/>
      <c r="AX466" s="177"/>
      <c r="AY466" s="177"/>
      <c r="AZ466" s="177"/>
      <c r="BA466" s="177"/>
      <c r="BB466" s="177"/>
      <c r="BC466" s="177"/>
      <c r="BD466" s="177"/>
      <c r="BE466" s="177"/>
      <c r="BF466" s="177"/>
      <c r="BG466" s="177"/>
      <c r="BH466" s="177"/>
    </row>
    <row r="467" spans="1:60" outlineLevel="1">
      <c r="A467" s="191"/>
      <c r="B467" s="185"/>
      <c r="C467" s="203" t="s">
        <v>593</v>
      </c>
      <c r="D467" s="188"/>
      <c r="E467" s="210">
        <v>45.465000000000003</v>
      </c>
      <c r="F467" s="190"/>
      <c r="G467" s="193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  <c r="AC467" s="177"/>
      <c r="AD467" s="177"/>
      <c r="AE467" s="177"/>
      <c r="AF467" s="177"/>
      <c r="AG467" s="177"/>
      <c r="AH467" s="177"/>
      <c r="AI467" s="177"/>
      <c r="AJ467" s="177"/>
      <c r="AK467" s="177"/>
      <c r="AL467" s="177"/>
      <c r="AM467" s="177"/>
      <c r="AN467" s="177"/>
      <c r="AO467" s="177"/>
      <c r="AP467" s="177"/>
      <c r="AQ467" s="177"/>
      <c r="AR467" s="177"/>
      <c r="AS467" s="177"/>
      <c r="AT467" s="177"/>
      <c r="AU467" s="177"/>
      <c r="AV467" s="177"/>
      <c r="AW467" s="177"/>
      <c r="AX467" s="177"/>
      <c r="AY467" s="177"/>
      <c r="AZ467" s="177"/>
      <c r="BA467" s="177"/>
      <c r="BB467" s="177"/>
      <c r="BC467" s="177"/>
      <c r="BD467" s="177"/>
      <c r="BE467" s="177"/>
      <c r="BF467" s="177"/>
      <c r="BG467" s="177"/>
      <c r="BH467" s="177"/>
    </row>
    <row r="468" spans="1:60" outlineLevel="1">
      <c r="A468" s="191"/>
      <c r="B468" s="185"/>
      <c r="C468" s="203" t="s">
        <v>594</v>
      </c>
      <c r="D468" s="188"/>
      <c r="E468" s="210">
        <v>9.3765000000000001</v>
      </c>
      <c r="F468" s="190"/>
      <c r="G468" s="193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177"/>
      <c r="AH468" s="177"/>
      <c r="AI468" s="177"/>
      <c r="AJ468" s="177"/>
      <c r="AK468" s="177"/>
      <c r="AL468" s="177"/>
      <c r="AM468" s="177"/>
      <c r="AN468" s="177"/>
      <c r="AO468" s="177"/>
      <c r="AP468" s="177"/>
      <c r="AQ468" s="177"/>
      <c r="AR468" s="177"/>
      <c r="AS468" s="177"/>
      <c r="AT468" s="177"/>
      <c r="AU468" s="177"/>
      <c r="AV468" s="177"/>
      <c r="AW468" s="177"/>
      <c r="AX468" s="177"/>
      <c r="AY468" s="177"/>
      <c r="AZ468" s="177"/>
      <c r="BA468" s="177"/>
      <c r="BB468" s="177"/>
      <c r="BC468" s="177"/>
      <c r="BD468" s="177"/>
      <c r="BE468" s="177"/>
      <c r="BF468" s="177"/>
      <c r="BG468" s="177"/>
      <c r="BH468" s="177"/>
    </row>
    <row r="469" spans="1:60" ht="22.5" outlineLevel="1">
      <c r="A469" s="191">
        <v>149</v>
      </c>
      <c r="B469" s="185" t="s">
        <v>595</v>
      </c>
      <c r="C469" s="202" t="s">
        <v>596</v>
      </c>
      <c r="D469" s="187" t="s">
        <v>409</v>
      </c>
      <c r="E469" s="209">
        <v>89.3</v>
      </c>
      <c r="F469" s="190"/>
      <c r="G469" s="193">
        <f>E469*F469</f>
        <v>0</v>
      </c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177"/>
      <c r="AH469" s="177"/>
      <c r="AI469" s="177"/>
      <c r="AJ469" s="177"/>
      <c r="AK469" s="177"/>
      <c r="AL469" s="177"/>
      <c r="AM469" s="177"/>
      <c r="AN469" s="177"/>
      <c r="AO469" s="177"/>
      <c r="AP469" s="177"/>
      <c r="AQ469" s="177"/>
      <c r="AR469" s="177"/>
      <c r="AS469" s="177"/>
      <c r="AT469" s="177"/>
      <c r="AU469" s="177"/>
      <c r="AV469" s="177"/>
      <c r="AW469" s="177"/>
      <c r="AX469" s="177"/>
      <c r="AY469" s="177"/>
      <c r="AZ469" s="177"/>
      <c r="BA469" s="177"/>
      <c r="BB469" s="177"/>
      <c r="BC469" s="177"/>
      <c r="BD469" s="177"/>
      <c r="BE469" s="177"/>
      <c r="BF469" s="177"/>
      <c r="BG469" s="177"/>
      <c r="BH469" s="177"/>
    </row>
    <row r="470" spans="1:60" outlineLevel="1">
      <c r="A470" s="191"/>
      <c r="B470" s="185"/>
      <c r="C470" s="264" t="s">
        <v>597</v>
      </c>
      <c r="D470" s="265"/>
      <c r="E470" s="266"/>
      <c r="F470" s="267"/>
      <c r="G470" s="268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  <c r="AC470" s="177"/>
      <c r="AD470" s="177"/>
      <c r="AE470" s="177"/>
      <c r="AF470" s="177"/>
      <c r="AG470" s="177"/>
      <c r="AH470" s="177"/>
      <c r="AI470" s="177"/>
      <c r="AJ470" s="177"/>
      <c r="AK470" s="177"/>
      <c r="AL470" s="177"/>
      <c r="AM470" s="177"/>
      <c r="AN470" s="177"/>
      <c r="AO470" s="177"/>
      <c r="AP470" s="177"/>
      <c r="AQ470" s="177"/>
      <c r="AR470" s="177"/>
      <c r="AS470" s="177"/>
      <c r="AT470" s="177"/>
      <c r="AU470" s="177"/>
      <c r="AV470" s="177"/>
      <c r="AW470" s="177"/>
      <c r="AX470" s="177"/>
      <c r="AY470" s="177"/>
      <c r="AZ470" s="177"/>
      <c r="BA470" s="184" t="str">
        <f>C470</f>
        <v>Ukončení čepcovým těsněním,penetrace podkladu.</v>
      </c>
      <c r="BB470" s="177"/>
      <c r="BC470" s="177"/>
      <c r="BD470" s="177"/>
      <c r="BE470" s="177"/>
      <c r="BF470" s="177"/>
      <c r="BG470" s="177"/>
      <c r="BH470" s="177"/>
    </row>
    <row r="471" spans="1:60" outlineLevel="1">
      <c r="A471" s="191"/>
      <c r="B471" s="185"/>
      <c r="C471" s="203" t="s">
        <v>115</v>
      </c>
      <c r="D471" s="188"/>
      <c r="E471" s="210"/>
      <c r="F471" s="190"/>
      <c r="G471" s="193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  <c r="AC471" s="177"/>
      <c r="AD471" s="177"/>
      <c r="AE471" s="177"/>
      <c r="AF471" s="177"/>
      <c r="AG471" s="177"/>
      <c r="AH471" s="177"/>
      <c r="AI471" s="177"/>
      <c r="AJ471" s="177"/>
      <c r="AK471" s="177"/>
      <c r="AL471" s="177"/>
      <c r="AM471" s="177"/>
      <c r="AN471" s="177"/>
      <c r="AO471" s="177"/>
      <c r="AP471" s="177"/>
      <c r="AQ471" s="177"/>
      <c r="AR471" s="177"/>
      <c r="AS471" s="177"/>
      <c r="AT471" s="177"/>
      <c r="AU471" s="177"/>
      <c r="AV471" s="177"/>
      <c r="AW471" s="177"/>
      <c r="AX471" s="177"/>
      <c r="AY471" s="177"/>
      <c r="AZ471" s="177"/>
      <c r="BA471" s="177"/>
      <c r="BB471" s="177"/>
      <c r="BC471" s="177"/>
      <c r="BD471" s="177"/>
      <c r="BE471" s="177"/>
      <c r="BF471" s="177"/>
      <c r="BG471" s="177"/>
      <c r="BH471" s="177"/>
    </row>
    <row r="472" spans="1:60" outlineLevel="1">
      <c r="A472" s="191"/>
      <c r="B472" s="185"/>
      <c r="C472" s="203" t="s">
        <v>598</v>
      </c>
      <c r="D472" s="188"/>
      <c r="E472" s="210">
        <v>28.6</v>
      </c>
      <c r="F472" s="190"/>
      <c r="G472" s="193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7"/>
      <c r="AG472" s="177"/>
      <c r="AH472" s="177"/>
      <c r="AI472" s="177"/>
      <c r="AJ472" s="177"/>
      <c r="AK472" s="177"/>
      <c r="AL472" s="177"/>
      <c r="AM472" s="177"/>
      <c r="AN472" s="177"/>
      <c r="AO472" s="177"/>
      <c r="AP472" s="177"/>
      <c r="AQ472" s="177"/>
      <c r="AR472" s="177"/>
      <c r="AS472" s="177"/>
      <c r="AT472" s="177"/>
      <c r="AU472" s="177"/>
      <c r="AV472" s="177"/>
      <c r="AW472" s="177"/>
      <c r="AX472" s="177"/>
      <c r="AY472" s="177"/>
      <c r="AZ472" s="177"/>
      <c r="BA472" s="177"/>
      <c r="BB472" s="177"/>
      <c r="BC472" s="177"/>
      <c r="BD472" s="177"/>
      <c r="BE472" s="177"/>
      <c r="BF472" s="177"/>
      <c r="BG472" s="177"/>
      <c r="BH472" s="177"/>
    </row>
    <row r="473" spans="1:60" outlineLevel="1">
      <c r="A473" s="191"/>
      <c r="B473" s="185"/>
      <c r="C473" s="203" t="s">
        <v>599</v>
      </c>
      <c r="D473" s="188"/>
      <c r="E473" s="210">
        <v>8.25</v>
      </c>
      <c r="F473" s="190"/>
      <c r="G473" s="193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  <c r="AC473" s="177"/>
      <c r="AD473" s="177"/>
      <c r="AE473" s="177"/>
      <c r="AF473" s="177"/>
      <c r="AG473" s="177"/>
      <c r="AH473" s="177"/>
      <c r="AI473" s="177"/>
      <c r="AJ473" s="177"/>
      <c r="AK473" s="177"/>
      <c r="AL473" s="177"/>
      <c r="AM473" s="177"/>
      <c r="AN473" s="177"/>
      <c r="AO473" s="177"/>
      <c r="AP473" s="177"/>
      <c r="AQ473" s="177"/>
      <c r="AR473" s="177"/>
      <c r="AS473" s="177"/>
      <c r="AT473" s="177"/>
      <c r="AU473" s="177"/>
      <c r="AV473" s="177"/>
      <c r="AW473" s="177"/>
      <c r="AX473" s="177"/>
      <c r="AY473" s="177"/>
      <c r="AZ473" s="177"/>
      <c r="BA473" s="177"/>
      <c r="BB473" s="177"/>
      <c r="BC473" s="177"/>
      <c r="BD473" s="177"/>
      <c r="BE473" s="177"/>
      <c r="BF473" s="177"/>
      <c r="BG473" s="177"/>
      <c r="BH473" s="177"/>
    </row>
    <row r="474" spans="1:60" outlineLevel="1">
      <c r="A474" s="191"/>
      <c r="B474" s="185"/>
      <c r="C474" s="203" t="s">
        <v>600</v>
      </c>
      <c r="D474" s="188"/>
      <c r="E474" s="210">
        <v>12.65</v>
      </c>
      <c r="F474" s="190"/>
      <c r="G474" s="193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  <c r="AC474" s="177"/>
      <c r="AD474" s="177"/>
      <c r="AE474" s="177"/>
      <c r="AF474" s="177"/>
      <c r="AG474" s="177"/>
      <c r="AH474" s="177"/>
      <c r="AI474" s="177"/>
      <c r="AJ474" s="177"/>
      <c r="AK474" s="177"/>
      <c r="AL474" s="177"/>
      <c r="AM474" s="177"/>
      <c r="AN474" s="177"/>
      <c r="AO474" s="177"/>
      <c r="AP474" s="177"/>
      <c r="AQ474" s="177"/>
      <c r="AR474" s="177"/>
      <c r="AS474" s="177"/>
      <c r="AT474" s="177"/>
      <c r="AU474" s="177"/>
      <c r="AV474" s="177"/>
      <c r="AW474" s="177"/>
      <c r="AX474" s="177"/>
      <c r="AY474" s="177"/>
      <c r="AZ474" s="177"/>
      <c r="BA474" s="177"/>
      <c r="BB474" s="177"/>
      <c r="BC474" s="177"/>
      <c r="BD474" s="177"/>
      <c r="BE474" s="177"/>
      <c r="BF474" s="177"/>
      <c r="BG474" s="177"/>
      <c r="BH474" s="177"/>
    </row>
    <row r="475" spans="1:60" outlineLevel="1">
      <c r="A475" s="191"/>
      <c r="B475" s="185"/>
      <c r="C475" s="203" t="s">
        <v>601</v>
      </c>
      <c r="D475" s="188"/>
      <c r="E475" s="210">
        <v>18.8</v>
      </c>
      <c r="F475" s="190"/>
      <c r="G475" s="193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177"/>
      <c r="AH475" s="177"/>
      <c r="AI475" s="177"/>
      <c r="AJ475" s="177"/>
      <c r="AK475" s="177"/>
      <c r="AL475" s="177"/>
      <c r="AM475" s="177"/>
      <c r="AN475" s="177"/>
      <c r="AO475" s="177"/>
      <c r="AP475" s="177"/>
      <c r="AQ475" s="177"/>
      <c r="AR475" s="177"/>
      <c r="AS475" s="177"/>
      <c r="AT475" s="177"/>
      <c r="AU475" s="177"/>
      <c r="AV475" s="177"/>
      <c r="AW475" s="177"/>
      <c r="AX475" s="177"/>
      <c r="AY475" s="177"/>
      <c r="AZ475" s="177"/>
      <c r="BA475" s="177"/>
      <c r="BB475" s="177"/>
      <c r="BC475" s="177"/>
      <c r="BD475" s="177"/>
      <c r="BE475" s="177"/>
      <c r="BF475" s="177"/>
      <c r="BG475" s="177"/>
      <c r="BH475" s="177"/>
    </row>
    <row r="476" spans="1:60" outlineLevel="1">
      <c r="A476" s="191"/>
      <c r="B476" s="185"/>
      <c r="C476" s="203" t="s">
        <v>602</v>
      </c>
      <c r="D476" s="188"/>
      <c r="E476" s="210">
        <v>21</v>
      </c>
      <c r="F476" s="190"/>
      <c r="G476" s="193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  <c r="AC476" s="177"/>
      <c r="AD476" s="177"/>
      <c r="AE476" s="177"/>
      <c r="AF476" s="177"/>
      <c r="AG476" s="177"/>
      <c r="AH476" s="177"/>
      <c r="AI476" s="177"/>
      <c r="AJ476" s="177"/>
      <c r="AK476" s="177"/>
      <c r="AL476" s="177"/>
      <c r="AM476" s="177"/>
      <c r="AN476" s="177"/>
      <c r="AO476" s="177"/>
      <c r="AP476" s="177"/>
      <c r="AQ476" s="177"/>
      <c r="AR476" s="177"/>
      <c r="AS476" s="177"/>
      <c r="AT476" s="177"/>
      <c r="AU476" s="177"/>
      <c r="AV476" s="177"/>
      <c r="AW476" s="177"/>
      <c r="AX476" s="177"/>
      <c r="AY476" s="177"/>
      <c r="AZ476" s="177"/>
      <c r="BA476" s="177"/>
      <c r="BB476" s="177"/>
      <c r="BC476" s="177"/>
      <c r="BD476" s="177"/>
      <c r="BE476" s="177"/>
      <c r="BF476" s="177"/>
      <c r="BG476" s="177"/>
      <c r="BH476" s="177"/>
    </row>
    <row r="477" spans="1:60" ht="22.5" outlineLevel="1">
      <c r="A477" s="191">
        <v>150</v>
      </c>
      <c r="B477" s="185" t="s">
        <v>603</v>
      </c>
      <c r="C477" s="202" t="s">
        <v>604</v>
      </c>
      <c r="D477" s="187" t="s">
        <v>232</v>
      </c>
      <c r="E477" s="209">
        <v>25.82</v>
      </c>
      <c r="F477" s="190"/>
      <c r="G477" s="193">
        <f>E477*F477</f>
        <v>0</v>
      </c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  <c r="AC477" s="177"/>
      <c r="AD477" s="177"/>
      <c r="AE477" s="177"/>
      <c r="AF477" s="177"/>
      <c r="AG477" s="177"/>
      <c r="AH477" s="177"/>
      <c r="AI477" s="177"/>
      <c r="AJ477" s="177"/>
      <c r="AK477" s="177"/>
      <c r="AL477" s="177"/>
      <c r="AM477" s="177"/>
      <c r="AN477" s="177"/>
      <c r="AO477" s="177"/>
      <c r="AP477" s="177"/>
      <c r="AQ477" s="177"/>
      <c r="AR477" s="177"/>
      <c r="AS477" s="177"/>
      <c r="AT477" s="177"/>
      <c r="AU477" s="177"/>
      <c r="AV477" s="177"/>
      <c r="AW477" s="177"/>
      <c r="AX477" s="177"/>
      <c r="AY477" s="177"/>
      <c r="AZ477" s="177"/>
      <c r="BA477" s="177"/>
      <c r="BB477" s="177"/>
      <c r="BC477" s="177"/>
      <c r="BD477" s="177"/>
      <c r="BE477" s="177"/>
      <c r="BF477" s="177"/>
      <c r="BG477" s="177"/>
      <c r="BH477" s="177"/>
    </row>
    <row r="478" spans="1:60" outlineLevel="1">
      <c r="A478" s="191"/>
      <c r="B478" s="185"/>
      <c r="C478" s="264" t="s">
        <v>605</v>
      </c>
      <c r="D478" s="265"/>
      <c r="E478" s="266"/>
      <c r="F478" s="267"/>
      <c r="G478" s="268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  <c r="AC478" s="177"/>
      <c r="AD478" s="177"/>
      <c r="AE478" s="177"/>
      <c r="AF478" s="177"/>
      <c r="AG478" s="177"/>
      <c r="AH478" s="177"/>
      <c r="AI478" s="177"/>
      <c r="AJ478" s="177"/>
      <c r="AK478" s="177"/>
      <c r="AL478" s="177"/>
      <c r="AM478" s="177"/>
      <c r="AN478" s="177"/>
      <c r="AO478" s="177"/>
      <c r="AP478" s="177"/>
      <c r="AQ478" s="177"/>
      <c r="AR478" s="177"/>
      <c r="AS478" s="177"/>
      <c r="AT478" s="177"/>
      <c r="AU478" s="177"/>
      <c r="AV478" s="177"/>
      <c r="AW478" s="177"/>
      <c r="AX478" s="177"/>
      <c r="AY478" s="177"/>
      <c r="AZ478" s="177"/>
      <c r="BA478" s="184" t="str">
        <f>C478</f>
        <v>dod + mont v kompletní skladbě daného systému.</v>
      </c>
      <c r="BB478" s="177"/>
      <c r="BC478" s="177"/>
      <c r="BD478" s="177"/>
      <c r="BE478" s="177"/>
      <c r="BF478" s="177"/>
      <c r="BG478" s="177"/>
      <c r="BH478" s="177"/>
    </row>
    <row r="479" spans="1:60" outlineLevel="1">
      <c r="A479" s="191"/>
      <c r="B479" s="185"/>
      <c r="C479" s="203" t="s">
        <v>606</v>
      </c>
      <c r="D479" s="188"/>
      <c r="E479" s="210">
        <v>25.82</v>
      </c>
      <c r="F479" s="190"/>
      <c r="G479" s="193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  <c r="AC479" s="177"/>
      <c r="AD479" s="177"/>
      <c r="AE479" s="177"/>
      <c r="AF479" s="177"/>
      <c r="AG479" s="177"/>
      <c r="AH479" s="177"/>
      <c r="AI479" s="177"/>
      <c r="AJ479" s="177"/>
      <c r="AK479" s="177"/>
      <c r="AL479" s="177"/>
      <c r="AM479" s="177"/>
      <c r="AN479" s="177"/>
      <c r="AO479" s="177"/>
      <c r="AP479" s="177"/>
      <c r="AQ479" s="177"/>
      <c r="AR479" s="177"/>
      <c r="AS479" s="177"/>
      <c r="AT479" s="177"/>
      <c r="AU479" s="177"/>
      <c r="AV479" s="177"/>
      <c r="AW479" s="177"/>
      <c r="AX479" s="177"/>
      <c r="AY479" s="177"/>
      <c r="AZ479" s="177"/>
      <c r="BA479" s="177"/>
      <c r="BB479" s="177"/>
      <c r="BC479" s="177"/>
      <c r="BD479" s="177"/>
      <c r="BE479" s="177"/>
      <c r="BF479" s="177"/>
      <c r="BG479" s="177"/>
      <c r="BH479" s="177"/>
    </row>
    <row r="480" spans="1:60" outlineLevel="1">
      <c r="A480" s="191">
        <v>151</v>
      </c>
      <c r="B480" s="185" t="s">
        <v>607</v>
      </c>
      <c r="C480" s="202" t="s">
        <v>608</v>
      </c>
      <c r="D480" s="187" t="s">
        <v>119</v>
      </c>
      <c r="E480" s="209">
        <v>1.25013</v>
      </c>
      <c r="F480" s="190"/>
      <c r="G480" s="193">
        <f>E480*F480</f>
        <v>0</v>
      </c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  <c r="AC480" s="177"/>
      <c r="AD480" s="177"/>
      <c r="AE480" s="177"/>
      <c r="AF480" s="177"/>
      <c r="AG480" s="177"/>
      <c r="AH480" s="177"/>
      <c r="AI480" s="177"/>
      <c r="AJ480" s="177"/>
      <c r="AK480" s="177"/>
      <c r="AL480" s="177"/>
      <c r="AM480" s="177"/>
      <c r="AN480" s="177"/>
      <c r="AO480" s="177"/>
      <c r="AP480" s="177"/>
      <c r="AQ480" s="177"/>
      <c r="AR480" s="177"/>
      <c r="AS480" s="177"/>
      <c r="AT480" s="177"/>
      <c r="AU480" s="177"/>
      <c r="AV480" s="177"/>
      <c r="AW480" s="177"/>
      <c r="AX480" s="177"/>
      <c r="AY480" s="177"/>
      <c r="AZ480" s="177"/>
      <c r="BA480" s="177"/>
      <c r="BB480" s="177"/>
      <c r="BC480" s="177"/>
      <c r="BD480" s="177"/>
      <c r="BE480" s="177"/>
      <c r="BF480" s="177"/>
      <c r="BG480" s="177"/>
      <c r="BH480" s="177"/>
    </row>
    <row r="481" spans="1:60">
      <c r="A481" s="192" t="s">
        <v>104</v>
      </c>
      <c r="B481" s="186" t="s">
        <v>90</v>
      </c>
      <c r="C481" s="204" t="s">
        <v>91</v>
      </c>
      <c r="D481" s="189"/>
      <c r="E481" s="211"/>
      <c r="F481" s="255">
        <f>SUM(G482:G539)</f>
        <v>0</v>
      </c>
      <c r="G481" s="256"/>
    </row>
    <row r="482" spans="1:60" outlineLevel="1">
      <c r="A482" s="191">
        <v>152</v>
      </c>
      <c r="B482" s="185" t="s">
        <v>609</v>
      </c>
      <c r="C482" s="202" t="s">
        <v>610</v>
      </c>
      <c r="D482" s="187" t="s">
        <v>124</v>
      </c>
      <c r="E482" s="209">
        <v>52.774000000000001</v>
      </c>
      <c r="F482" s="190"/>
      <c r="G482" s="193">
        <f>E482*F482</f>
        <v>0</v>
      </c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  <c r="AQ482" s="177"/>
      <c r="AR482" s="177"/>
      <c r="AS482" s="177"/>
      <c r="AT482" s="177"/>
      <c r="AU482" s="177"/>
      <c r="AV482" s="177"/>
      <c r="AW482" s="177"/>
      <c r="AX482" s="177"/>
      <c r="AY482" s="177"/>
      <c r="AZ482" s="177"/>
      <c r="BA482" s="177"/>
      <c r="BB482" s="177"/>
      <c r="BC482" s="177"/>
      <c r="BD482" s="177"/>
      <c r="BE482" s="177"/>
      <c r="BF482" s="177"/>
      <c r="BG482" s="177"/>
      <c r="BH482" s="177"/>
    </row>
    <row r="483" spans="1:60" outlineLevel="1">
      <c r="A483" s="191"/>
      <c r="B483" s="185"/>
      <c r="C483" s="203" t="s">
        <v>115</v>
      </c>
      <c r="D483" s="188"/>
      <c r="E483" s="210"/>
      <c r="F483" s="190"/>
      <c r="G483" s="193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177"/>
      <c r="AE483" s="177"/>
      <c r="AF483" s="177"/>
      <c r="AG483" s="177"/>
      <c r="AH483" s="177"/>
      <c r="AI483" s="177"/>
      <c r="AJ483" s="177"/>
      <c r="AK483" s="177"/>
      <c r="AL483" s="177"/>
      <c r="AM483" s="177"/>
      <c r="AN483" s="177"/>
      <c r="AO483" s="177"/>
      <c r="AP483" s="177"/>
      <c r="AQ483" s="177"/>
      <c r="AR483" s="177"/>
      <c r="AS483" s="177"/>
      <c r="AT483" s="177"/>
      <c r="AU483" s="177"/>
      <c r="AV483" s="177"/>
      <c r="AW483" s="177"/>
      <c r="AX483" s="177"/>
      <c r="AY483" s="177"/>
      <c r="AZ483" s="177"/>
      <c r="BA483" s="177"/>
      <c r="BB483" s="177"/>
      <c r="BC483" s="177"/>
      <c r="BD483" s="177"/>
      <c r="BE483" s="177"/>
      <c r="BF483" s="177"/>
      <c r="BG483" s="177"/>
      <c r="BH483" s="177"/>
    </row>
    <row r="484" spans="1:60" ht="22.5" outlineLevel="1">
      <c r="A484" s="191"/>
      <c r="B484" s="185"/>
      <c r="C484" s="203" t="s">
        <v>212</v>
      </c>
      <c r="D484" s="188"/>
      <c r="E484" s="210">
        <v>52.774000000000001</v>
      </c>
      <c r="F484" s="190"/>
      <c r="G484" s="193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  <c r="AC484" s="177"/>
      <c r="AD484" s="177"/>
      <c r="AE484" s="177"/>
      <c r="AF484" s="177"/>
      <c r="AG484" s="177"/>
      <c r="AH484" s="177"/>
      <c r="AI484" s="177"/>
      <c r="AJ484" s="177"/>
      <c r="AK484" s="177"/>
      <c r="AL484" s="177"/>
      <c r="AM484" s="177"/>
      <c r="AN484" s="177"/>
      <c r="AO484" s="177"/>
      <c r="AP484" s="177"/>
      <c r="AQ484" s="177"/>
      <c r="AR484" s="177"/>
      <c r="AS484" s="177"/>
      <c r="AT484" s="177"/>
      <c r="AU484" s="177"/>
      <c r="AV484" s="177"/>
      <c r="AW484" s="177"/>
      <c r="AX484" s="177"/>
      <c r="AY484" s="177"/>
      <c r="AZ484" s="177"/>
      <c r="BA484" s="177"/>
      <c r="BB484" s="177"/>
      <c r="BC484" s="177"/>
      <c r="BD484" s="177"/>
      <c r="BE484" s="177"/>
      <c r="BF484" s="177"/>
      <c r="BG484" s="177"/>
      <c r="BH484" s="177"/>
    </row>
    <row r="485" spans="1:60" ht="22.5" outlineLevel="1">
      <c r="A485" s="191">
        <v>153</v>
      </c>
      <c r="B485" s="185" t="s">
        <v>611</v>
      </c>
      <c r="C485" s="202" t="s">
        <v>612</v>
      </c>
      <c r="D485" s="187" t="s">
        <v>107</v>
      </c>
      <c r="E485" s="209">
        <v>80</v>
      </c>
      <c r="F485" s="190"/>
      <c r="G485" s="193">
        <f>E485*F485</f>
        <v>0</v>
      </c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  <c r="AC485" s="177"/>
      <c r="AD485" s="177"/>
      <c r="AE485" s="177"/>
      <c r="AF485" s="177"/>
      <c r="AG485" s="177"/>
      <c r="AH485" s="177"/>
      <c r="AI485" s="177"/>
      <c r="AJ485" s="177"/>
      <c r="AK485" s="177"/>
      <c r="AL485" s="177"/>
      <c r="AM485" s="177"/>
      <c r="AN485" s="177"/>
      <c r="AO485" s="177"/>
      <c r="AP485" s="177"/>
      <c r="AQ485" s="177"/>
      <c r="AR485" s="177"/>
      <c r="AS485" s="177"/>
      <c r="AT485" s="177"/>
      <c r="AU485" s="177"/>
      <c r="AV485" s="177"/>
      <c r="AW485" s="177"/>
      <c r="AX485" s="177"/>
      <c r="AY485" s="177"/>
      <c r="AZ485" s="177"/>
      <c r="BA485" s="177"/>
      <c r="BB485" s="177"/>
      <c r="BC485" s="177"/>
      <c r="BD485" s="177"/>
      <c r="BE485" s="177"/>
      <c r="BF485" s="177"/>
      <c r="BG485" s="177"/>
      <c r="BH485" s="177"/>
    </row>
    <row r="486" spans="1:60" outlineLevel="1">
      <c r="A486" s="191"/>
      <c r="B486" s="185"/>
      <c r="C486" s="203" t="s">
        <v>613</v>
      </c>
      <c r="D486" s="188"/>
      <c r="E486" s="210"/>
      <c r="F486" s="190"/>
      <c r="G486" s="193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  <c r="AC486" s="177"/>
      <c r="AD486" s="177"/>
      <c r="AE486" s="177"/>
      <c r="AF486" s="177"/>
      <c r="AG486" s="177"/>
      <c r="AH486" s="177"/>
      <c r="AI486" s="177"/>
      <c r="AJ486" s="177"/>
      <c r="AK486" s="177"/>
      <c r="AL486" s="177"/>
      <c r="AM486" s="177"/>
      <c r="AN486" s="177"/>
      <c r="AO486" s="177"/>
      <c r="AP486" s="177"/>
      <c r="AQ486" s="177"/>
      <c r="AR486" s="177"/>
      <c r="AS486" s="177"/>
      <c r="AT486" s="177"/>
      <c r="AU486" s="177"/>
      <c r="AV486" s="177"/>
      <c r="AW486" s="177"/>
      <c r="AX486" s="177"/>
      <c r="AY486" s="177"/>
      <c r="AZ486" s="177"/>
      <c r="BA486" s="177"/>
      <c r="BB486" s="177"/>
      <c r="BC486" s="177"/>
      <c r="BD486" s="177"/>
      <c r="BE486" s="177"/>
      <c r="BF486" s="177"/>
      <c r="BG486" s="177"/>
      <c r="BH486" s="177"/>
    </row>
    <row r="487" spans="1:60" outlineLevel="1">
      <c r="A487" s="191"/>
      <c r="B487" s="185"/>
      <c r="C487" s="203" t="s">
        <v>614</v>
      </c>
      <c r="D487" s="188"/>
      <c r="E487" s="210">
        <v>80</v>
      </c>
      <c r="F487" s="190"/>
      <c r="G487" s="193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  <c r="AC487" s="177"/>
      <c r="AD487" s="177"/>
      <c r="AE487" s="177"/>
      <c r="AF487" s="177"/>
      <c r="AG487" s="177"/>
      <c r="AH487" s="177"/>
      <c r="AI487" s="177"/>
      <c r="AJ487" s="177"/>
      <c r="AK487" s="177"/>
      <c r="AL487" s="177"/>
      <c r="AM487" s="177"/>
      <c r="AN487" s="177"/>
      <c r="AO487" s="177"/>
      <c r="AP487" s="177"/>
      <c r="AQ487" s="177"/>
      <c r="AR487" s="177"/>
      <c r="AS487" s="177"/>
      <c r="AT487" s="177"/>
      <c r="AU487" s="177"/>
      <c r="AV487" s="177"/>
      <c r="AW487" s="177"/>
      <c r="AX487" s="177"/>
      <c r="AY487" s="177"/>
      <c r="AZ487" s="177"/>
      <c r="BA487" s="177"/>
      <c r="BB487" s="177"/>
      <c r="BC487" s="177"/>
      <c r="BD487" s="177"/>
      <c r="BE487" s="177"/>
      <c r="BF487" s="177"/>
      <c r="BG487" s="177"/>
      <c r="BH487" s="177"/>
    </row>
    <row r="488" spans="1:60" outlineLevel="1">
      <c r="A488" s="191">
        <v>154</v>
      </c>
      <c r="B488" s="185" t="s">
        <v>615</v>
      </c>
      <c r="C488" s="202" t="s">
        <v>616</v>
      </c>
      <c r="D488" s="187" t="s">
        <v>124</v>
      </c>
      <c r="E488" s="209">
        <v>69.772000000000006</v>
      </c>
      <c r="F488" s="190"/>
      <c r="G488" s="193">
        <f>E488*F488</f>
        <v>0</v>
      </c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  <c r="AC488" s="177"/>
      <c r="AD488" s="177"/>
      <c r="AE488" s="177"/>
      <c r="AF488" s="177"/>
      <c r="AG488" s="177"/>
      <c r="AH488" s="177"/>
      <c r="AI488" s="177"/>
      <c r="AJ488" s="177"/>
      <c r="AK488" s="177"/>
      <c r="AL488" s="177"/>
      <c r="AM488" s="177"/>
      <c r="AN488" s="177"/>
      <c r="AO488" s="177"/>
      <c r="AP488" s="177"/>
      <c r="AQ488" s="177"/>
      <c r="AR488" s="177"/>
      <c r="AS488" s="177"/>
      <c r="AT488" s="177"/>
      <c r="AU488" s="177"/>
      <c r="AV488" s="177"/>
      <c r="AW488" s="177"/>
      <c r="AX488" s="177"/>
      <c r="AY488" s="177"/>
      <c r="AZ488" s="177"/>
      <c r="BA488" s="177"/>
      <c r="BB488" s="177"/>
      <c r="BC488" s="177"/>
      <c r="BD488" s="177"/>
      <c r="BE488" s="177"/>
      <c r="BF488" s="177"/>
      <c r="BG488" s="177"/>
      <c r="BH488" s="177"/>
    </row>
    <row r="489" spans="1:60" outlineLevel="1">
      <c r="A489" s="191"/>
      <c r="B489" s="185"/>
      <c r="C489" s="264" t="s">
        <v>617</v>
      </c>
      <c r="D489" s="265"/>
      <c r="E489" s="266"/>
      <c r="F489" s="267"/>
      <c r="G489" s="268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  <c r="AC489" s="177"/>
      <c r="AD489" s="177"/>
      <c r="AE489" s="177"/>
      <c r="AF489" s="177"/>
      <c r="AG489" s="177"/>
      <c r="AH489" s="177"/>
      <c r="AI489" s="177"/>
      <c r="AJ489" s="177"/>
      <c r="AK489" s="177"/>
      <c r="AL489" s="177"/>
      <c r="AM489" s="177"/>
      <c r="AN489" s="177"/>
      <c r="AO489" s="177"/>
      <c r="AP489" s="177"/>
      <c r="AQ489" s="177"/>
      <c r="AR489" s="177"/>
      <c r="AS489" s="177"/>
      <c r="AT489" s="177"/>
      <c r="AU489" s="177"/>
      <c r="AV489" s="177"/>
      <c r="AW489" s="177"/>
      <c r="AX489" s="177"/>
      <c r="AY489" s="177"/>
      <c r="AZ489" s="177"/>
      <c r="BA489" s="184" t="str">
        <f>C489</f>
        <v>Flexibilní lepidlo s dlouhou korekcí obkladu a nízkým obsahem chromanu.</v>
      </c>
      <c r="BB489" s="177"/>
      <c r="BC489" s="177"/>
      <c r="BD489" s="177"/>
      <c r="BE489" s="177"/>
      <c r="BF489" s="177"/>
      <c r="BG489" s="177"/>
      <c r="BH489" s="177"/>
    </row>
    <row r="490" spans="1:60" outlineLevel="1">
      <c r="A490" s="191"/>
      <c r="B490" s="185"/>
      <c r="C490" s="203" t="s">
        <v>115</v>
      </c>
      <c r="D490" s="188"/>
      <c r="E490" s="210"/>
      <c r="F490" s="190"/>
      <c r="G490" s="193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  <c r="AC490" s="177"/>
      <c r="AD490" s="177"/>
      <c r="AE490" s="177"/>
      <c r="AF490" s="177"/>
      <c r="AG490" s="177"/>
      <c r="AH490" s="177"/>
      <c r="AI490" s="177"/>
      <c r="AJ490" s="177"/>
      <c r="AK490" s="177"/>
      <c r="AL490" s="177"/>
      <c r="AM490" s="177"/>
      <c r="AN490" s="177"/>
      <c r="AO490" s="177"/>
      <c r="AP490" s="177"/>
      <c r="AQ490" s="177"/>
      <c r="AR490" s="177"/>
      <c r="AS490" s="177"/>
      <c r="AT490" s="177"/>
      <c r="AU490" s="177"/>
      <c r="AV490" s="177"/>
      <c r="AW490" s="177"/>
      <c r="AX490" s="177"/>
      <c r="AY490" s="177"/>
      <c r="AZ490" s="177"/>
      <c r="BA490" s="177"/>
      <c r="BB490" s="177"/>
      <c r="BC490" s="177"/>
      <c r="BD490" s="177"/>
      <c r="BE490" s="177"/>
      <c r="BF490" s="177"/>
      <c r="BG490" s="177"/>
      <c r="BH490" s="177"/>
    </row>
    <row r="491" spans="1:60" outlineLevel="1">
      <c r="A491" s="191"/>
      <c r="B491" s="185"/>
      <c r="C491" s="203" t="s">
        <v>208</v>
      </c>
      <c r="D491" s="188"/>
      <c r="E491" s="210">
        <v>1.44</v>
      </c>
      <c r="F491" s="190"/>
      <c r="G491" s="193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  <c r="AC491" s="177"/>
      <c r="AD491" s="177"/>
      <c r="AE491" s="177"/>
      <c r="AF491" s="177"/>
      <c r="AG491" s="177"/>
      <c r="AH491" s="177"/>
      <c r="AI491" s="177"/>
      <c r="AJ491" s="177"/>
      <c r="AK491" s="177"/>
      <c r="AL491" s="177"/>
      <c r="AM491" s="177"/>
      <c r="AN491" s="177"/>
      <c r="AO491" s="177"/>
      <c r="AP491" s="177"/>
      <c r="AQ491" s="177"/>
      <c r="AR491" s="177"/>
      <c r="AS491" s="177"/>
      <c r="AT491" s="177"/>
      <c r="AU491" s="177"/>
      <c r="AV491" s="177"/>
      <c r="AW491" s="177"/>
      <c r="AX491" s="177"/>
      <c r="AY491" s="177"/>
      <c r="AZ491" s="177"/>
      <c r="BA491" s="177"/>
      <c r="BB491" s="177"/>
      <c r="BC491" s="177"/>
      <c r="BD491" s="177"/>
      <c r="BE491" s="177"/>
      <c r="BF491" s="177"/>
      <c r="BG491" s="177"/>
      <c r="BH491" s="177"/>
    </row>
    <row r="492" spans="1:60" ht="22.5" outlineLevel="1">
      <c r="A492" s="191"/>
      <c r="B492" s="185"/>
      <c r="C492" s="203" t="s">
        <v>618</v>
      </c>
      <c r="D492" s="188"/>
      <c r="E492" s="210">
        <v>43.24</v>
      </c>
      <c r="F492" s="190"/>
      <c r="G492" s="193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  <c r="AA492" s="177"/>
      <c r="AB492" s="177"/>
      <c r="AC492" s="177"/>
      <c r="AD492" s="177"/>
      <c r="AE492" s="177"/>
      <c r="AF492" s="177"/>
      <c r="AG492" s="177"/>
      <c r="AH492" s="177"/>
      <c r="AI492" s="177"/>
      <c r="AJ492" s="177"/>
      <c r="AK492" s="177"/>
      <c r="AL492" s="177"/>
      <c r="AM492" s="177"/>
      <c r="AN492" s="177"/>
      <c r="AO492" s="177"/>
      <c r="AP492" s="177"/>
      <c r="AQ492" s="177"/>
      <c r="AR492" s="177"/>
      <c r="AS492" s="177"/>
      <c r="AT492" s="177"/>
      <c r="AU492" s="177"/>
      <c r="AV492" s="177"/>
      <c r="AW492" s="177"/>
      <c r="AX492" s="177"/>
      <c r="AY492" s="177"/>
      <c r="AZ492" s="177"/>
      <c r="BA492" s="177"/>
      <c r="BB492" s="177"/>
      <c r="BC492" s="177"/>
      <c r="BD492" s="177"/>
      <c r="BE492" s="177"/>
      <c r="BF492" s="177"/>
      <c r="BG492" s="177"/>
      <c r="BH492" s="177"/>
    </row>
    <row r="493" spans="1:60" outlineLevel="1">
      <c r="A493" s="191"/>
      <c r="B493" s="185"/>
      <c r="C493" s="203" t="s">
        <v>619</v>
      </c>
      <c r="D493" s="188"/>
      <c r="E493" s="210">
        <v>0.27</v>
      </c>
      <c r="F493" s="190"/>
      <c r="G493" s="193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  <c r="AC493" s="177"/>
      <c r="AD493" s="177"/>
      <c r="AE493" s="177"/>
      <c r="AF493" s="177"/>
      <c r="AG493" s="177"/>
      <c r="AH493" s="177"/>
      <c r="AI493" s="177"/>
      <c r="AJ493" s="177"/>
      <c r="AK493" s="177"/>
      <c r="AL493" s="177"/>
      <c r="AM493" s="177"/>
      <c r="AN493" s="177"/>
      <c r="AO493" s="177"/>
      <c r="AP493" s="177"/>
      <c r="AQ493" s="177"/>
      <c r="AR493" s="177"/>
      <c r="AS493" s="177"/>
      <c r="AT493" s="177"/>
      <c r="AU493" s="177"/>
      <c r="AV493" s="177"/>
      <c r="AW493" s="177"/>
      <c r="AX493" s="177"/>
      <c r="AY493" s="177"/>
      <c r="AZ493" s="177"/>
      <c r="BA493" s="177"/>
      <c r="BB493" s="177"/>
      <c r="BC493" s="177"/>
      <c r="BD493" s="177"/>
      <c r="BE493" s="177"/>
      <c r="BF493" s="177"/>
      <c r="BG493" s="177"/>
      <c r="BH493" s="177"/>
    </row>
    <row r="494" spans="1:60" outlineLevel="1">
      <c r="A494" s="191"/>
      <c r="B494" s="185"/>
      <c r="C494" s="203" t="s">
        <v>620</v>
      </c>
      <c r="D494" s="188"/>
      <c r="E494" s="210">
        <v>8.2560000000000002</v>
      </c>
      <c r="F494" s="190"/>
      <c r="G494" s="193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  <c r="AC494" s="177"/>
      <c r="AD494" s="177"/>
      <c r="AE494" s="177"/>
      <c r="AF494" s="177"/>
      <c r="AG494" s="177"/>
      <c r="AH494" s="177"/>
      <c r="AI494" s="177"/>
      <c r="AJ494" s="177"/>
      <c r="AK494" s="177"/>
      <c r="AL494" s="177"/>
      <c r="AM494" s="177"/>
      <c r="AN494" s="177"/>
      <c r="AO494" s="177"/>
      <c r="AP494" s="177"/>
      <c r="AQ494" s="177"/>
      <c r="AR494" s="177"/>
      <c r="AS494" s="177"/>
      <c r="AT494" s="177"/>
      <c r="AU494" s="177"/>
      <c r="AV494" s="177"/>
      <c r="AW494" s="177"/>
      <c r="AX494" s="177"/>
      <c r="AY494" s="177"/>
      <c r="AZ494" s="177"/>
      <c r="BA494" s="177"/>
      <c r="BB494" s="177"/>
      <c r="BC494" s="177"/>
      <c r="BD494" s="177"/>
      <c r="BE494" s="177"/>
      <c r="BF494" s="177"/>
      <c r="BG494" s="177"/>
      <c r="BH494" s="177"/>
    </row>
    <row r="495" spans="1:60" outlineLevel="1">
      <c r="A495" s="191"/>
      <c r="B495" s="185"/>
      <c r="C495" s="203" t="s">
        <v>621</v>
      </c>
      <c r="D495" s="188"/>
      <c r="E495" s="210">
        <v>8.2560000000000002</v>
      </c>
      <c r="F495" s="190"/>
      <c r="G495" s="193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  <c r="AC495" s="177"/>
      <c r="AD495" s="177"/>
      <c r="AE495" s="177"/>
      <c r="AF495" s="177"/>
      <c r="AG495" s="177"/>
      <c r="AH495" s="177"/>
      <c r="AI495" s="177"/>
      <c r="AJ495" s="177"/>
      <c r="AK495" s="177"/>
      <c r="AL495" s="177"/>
      <c r="AM495" s="177"/>
      <c r="AN495" s="177"/>
      <c r="AO495" s="177"/>
      <c r="AP495" s="177"/>
      <c r="AQ495" s="177"/>
      <c r="AR495" s="177"/>
      <c r="AS495" s="177"/>
      <c r="AT495" s="177"/>
      <c r="AU495" s="177"/>
      <c r="AV495" s="177"/>
      <c r="AW495" s="177"/>
      <c r="AX495" s="177"/>
      <c r="AY495" s="177"/>
      <c r="AZ495" s="177"/>
      <c r="BA495" s="177"/>
      <c r="BB495" s="177"/>
      <c r="BC495" s="177"/>
      <c r="BD495" s="177"/>
      <c r="BE495" s="177"/>
      <c r="BF495" s="177"/>
      <c r="BG495" s="177"/>
      <c r="BH495" s="177"/>
    </row>
    <row r="496" spans="1:60" outlineLevel="1">
      <c r="A496" s="191"/>
      <c r="B496" s="185"/>
      <c r="C496" s="203" t="s">
        <v>211</v>
      </c>
      <c r="D496" s="188"/>
      <c r="E496" s="210">
        <v>3.51</v>
      </c>
      <c r="F496" s="190"/>
      <c r="G496" s="193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177"/>
      <c r="AH496" s="177"/>
      <c r="AI496" s="177"/>
      <c r="AJ496" s="177"/>
      <c r="AK496" s="177"/>
      <c r="AL496" s="177"/>
      <c r="AM496" s="177"/>
      <c r="AN496" s="177"/>
      <c r="AO496" s="177"/>
      <c r="AP496" s="177"/>
      <c r="AQ496" s="177"/>
      <c r="AR496" s="177"/>
      <c r="AS496" s="177"/>
      <c r="AT496" s="177"/>
      <c r="AU496" s="177"/>
      <c r="AV496" s="177"/>
      <c r="AW496" s="177"/>
      <c r="AX496" s="177"/>
      <c r="AY496" s="177"/>
      <c r="AZ496" s="177"/>
      <c r="BA496" s="177"/>
      <c r="BB496" s="177"/>
      <c r="BC496" s="177"/>
      <c r="BD496" s="177"/>
      <c r="BE496" s="177"/>
      <c r="BF496" s="177"/>
      <c r="BG496" s="177"/>
      <c r="BH496" s="177"/>
    </row>
    <row r="497" spans="1:60" outlineLevel="1">
      <c r="A497" s="191"/>
      <c r="B497" s="185"/>
      <c r="C497" s="203" t="s">
        <v>622</v>
      </c>
      <c r="D497" s="188"/>
      <c r="E497" s="210">
        <v>4.8</v>
      </c>
      <c r="F497" s="190"/>
      <c r="G497" s="193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  <c r="AN497" s="177"/>
      <c r="AO497" s="177"/>
      <c r="AP497" s="177"/>
      <c r="AQ497" s="177"/>
      <c r="AR497" s="177"/>
      <c r="AS497" s="177"/>
      <c r="AT497" s="177"/>
      <c r="AU497" s="177"/>
      <c r="AV497" s="177"/>
      <c r="AW497" s="177"/>
      <c r="AX497" s="177"/>
      <c r="AY497" s="177"/>
      <c r="AZ497" s="177"/>
      <c r="BA497" s="177"/>
      <c r="BB497" s="177"/>
      <c r="BC497" s="177"/>
      <c r="BD497" s="177"/>
      <c r="BE497" s="177"/>
      <c r="BF497" s="177"/>
      <c r="BG497" s="177"/>
      <c r="BH497" s="177"/>
    </row>
    <row r="498" spans="1:60" outlineLevel="1">
      <c r="A498" s="191">
        <v>155</v>
      </c>
      <c r="B498" s="185" t="s">
        <v>623</v>
      </c>
      <c r="C498" s="202" t="s">
        <v>624</v>
      </c>
      <c r="D498" s="187" t="s">
        <v>124</v>
      </c>
      <c r="E498" s="209">
        <v>23.14</v>
      </c>
      <c r="F498" s="190"/>
      <c r="G498" s="193">
        <f>E498*F498</f>
        <v>0</v>
      </c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  <c r="AC498" s="177"/>
      <c r="AD498" s="177"/>
      <c r="AE498" s="177"/>
      <c r="AF498" s="177"/>
      <c r="AG498" s="177"/>
      <c r="AH498" s="177"/>
      <c r="AI498" s="177"/>
      <c r="AJ498" s="177"/>
      <c r="AK498" s="177"/>
      <c r="AL498" s="177"/>
      <c r="AM498" s="177"/>
      <c r="AN498" s="177"/>
      <c r="AO498" s="177"/>
      <c r="AP498" s="177"/>
      <c r="AQ498" s="177"/>
      <c r="AR498" s="177"/>
      <c r="AS498" s="177"/>
      <c r="AT498" s="177"/>
      <c r="AU498" s="177"/>
      <c r="AV498" s="177"/>
      <c r="AW498" s="177"/>
      <c r="AX498" s="177"/>
      <c r="AY498" s="177"/>
      <c r="AZ498" s="177"/>
      <c r="BA498" s="177"/>
      <c r="BB498" s="177"/>
      <c r="BC498" s="177"/>
      <c r="BD498" s="177"/>
      <c r="BE498" s="177"/>
      <c r="BF498" s="177"/>
      <c r="BG498" s="177"/>
      <c r="BH498" s="177"/>
    </row>
    <row r="499" spans="1:60" outlineLevel="1">
      <c r="A499" s="191"/>
      <c r="B499" s="185"/>
      <c r="C499" s="264" t="s">
        <v>617</v>
      </c>
      <c r="D499" s="265"/>
      <c r="E499" s="266"/>
      <c r="F499" s="267"/>
      <c r="G499" s="268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  <c r="AC499" s="177"/>
      <c r="AD499" s="177"/>
      <c r="AE499" s="177"/>
      <c r="AF499" s="177"/>
      <c r="AG499" s="177"/>
      <c r="AH499" s="177"/>
      <c r="AI499" s="177"/>
      <c r="AJ499" s="177"/>
      <c r="AK499" s="177"/>
      <c r="AL499" s="177"/>
      <c r="AM499" s="177"/>
      <c r="AN499" s="177"/>
      <c r="AO499" s="177"/>
      <c r="AP499" s="177"/>
      <c r="AQ499" s="177"/>
      <c r="AR499" s="177"/>
      <c r="AS499" s="177"/>
      <c r="AT499" s="177"/>
      <c r="AU499" s="177"/>
      <c r="AV499" s="177"/>
      <c r="AW499" s="177"/>
      <c r="AX499" s="177"/>
      <c r="AY499" s="177"/>
      <c r="AZ499" s="177"/>
      <c r="BA499" s="184" t="str">
        <f>C499</f>
        <v>Flexibilní lepidlo s dlouhou korekcí obkladu a nízkým obsahem chromanu.</v>
      </c>
      <c r="BB499" s="177"/>
      <c r="BC499" s="177"/>
      <c r="BD499" s="177"/>
      <c r="BE499" s="177"/>
      <c r="BF499" s="177"/>
      <c r="BG499" s="177"/>
      <c r="BH499" s="177"/>
    </row>
    <row r="500" spans="1:60" outlineLevel="1">
      <c r="A500" s="191"/>
      <c r="B500" s="185"/>
      <c r="C500" s="203" t="s">
        <v>213</v>
      </c>
      <c r="D500" s="188"/>
      <c r="E500" s="210">
        <v>5.3</v>
      </c>
      <c r="F500" s="190"/>
      <c r="G500" s="193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  <c r="AC500" s="177"/>
      <c r="AD500" s="177"/>
      <c r="AE500" s="177"/>
      <c r="AF500" s="177"/>
      <c r="AG500" s="177"/>
      <c r="AH500" s="177"/>
      <c r="AI500" s="177"/>
      <c r="AJ500" s="177"/>
      <c r="AK500" s="177"/>
      <c r="AL500" s="177"/>
      <c r="AM500" s="177"/>
      <c r="AN500" s="177"/>
      <c r="AO500" s="177"/>
      <c r="AP500" s="177"/>
      <c r="AQ500" s="177"/>
      <c r="AR500" s="177"/>
      <c r="AS500" s="177"/>
      <c r="AT500" s="177"/>
      <c r="AU500" s="177"/>
      <c r="AV500" s="177"/>
      <c r="AW500" s="177"/>
      <c r="AX500" s="177"/>
      <c r="AY500" s="177"/>
      <c r="AZ500" s="177"/>
      <c r="BA500" s="177"/>
      <c r="BB500" s="177"/>
      <c r="BC500" s="177"/>
      <c r="BD500" s="177"/>
      <c r="BE500" s="177"/>
      <c r="BF500" s="177"/>
      <c r="BG500" s="177"/>
      <c r="BH500" s="177"/>
    </row>
    <row r="501" spans="1:60" outlineLevel="1">
      <c r="A501" s="191"/>
      <c r="B501" s="185"/>
      <c r="C501" s="203" t="s">
        <v>214</v>
      </c>
      <c r="D501" s="188"/>
      <c r="E501" s="210">
        <v>3</v>
      </c>
      <c r="F501" s="190"/>
      <c r="G501" s="193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  <c r="AC501" s="177"/>
      <c r="AD501" s="177"/>
      <c r="AE501" s="177"/>
      <c r="AF501" s="177"/>
      <c r="AG501" s="177"/>
      <c r="AH501" s="177"/>
      <c r="AI501" s="177"/>
      <c r="AJ501" s="177"/>
      <c r="AK501" s="177"/>
      <c r="AL501" s="177"/>
      <c r="AM501" s="177"/>
      <c r="AN501" s="177"/>
      <c r="AO501" s="177"/>
      <c r="AP501" s="177"/>
      <c r="AQ501" s="177"/>
      <c r="AR501" s="177"/>
      <c r="AS501" s="177"/>
      <c r="AT501" s="177"/>
      <c r="AU501" s="177"/>
      <c r="AV501" s="177"/>
      <c r="AW501" s="177"/>
      <c r="AX501" s="177"/>
      <c r="AY501" s="177"/>
      <c r="AZ501" s="177"/>
      <c r="BA501" s="177"/>
      <c r="BB501" s="177"/>
      <c r="BC501" s="177"/>
      <c r="BD501" s="177"/>
      <c r="BE501" s="177"/>
      <c r="BF501" s="177"/>
      <c r="BG501" s="177"/>
      <c r="BH501" s="177"/>
    </row>
    <row r="502" spans="1:60" outlineLevel="1">
      <c r="A502" s="191"/>
      <c r="B502" s="185"/>
      <c r="C502" s="203" t="s">
        <v>215</v>
      </c>
      <c r="D502" s="188"/>
      <c r="E502" s="210">
        <v>1.5</v>
      </c>
      <c r="F502" s="190"/>
      <c r="G502" s="193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  <c r="AC502" s="177"/>
      <c r="AD502" s="177"/>
      <c r="AE502" s="177"/>
      <c r="AF502" s="177"/>
      <c r="AG502" s="177"/>
      <c r="AH502" s="177"/>
      <c r="AI502" s="177"/>
      <c r="AJ502" s="177"/>
      <c r="AK502" s="177"/>
      <c r="AL502" s="177"/>
      <c r="AM502" s="177"/>
      <c r="AN502" s="177"/>
      <c r="AO502" s="177"/>
      <c r="AP502" s="177"/>
      <c r="AQ502" s="177"/>
      <c r="AR502" s="177"/>
      <c r="AS502" s="177"/>
      <c r="AT502" s="177"/>
      <c r="AU502" s="177"/>
      <c r="AV502" s="177"/>
      <c r="AW502" s="177"/>
      <c r="AX502" s="177"/>
      <c r="AY502" s="177"/>
      <c r="AZ502" s="177"/>
      <c r="BA502" s="177"/>
      <c r="BB502" s="177"/>
      <c r="BC502" s="177"/>
      <c r="BD502" s="177"/>
      <c r="BE502" s="177"/>
      <c r="BF502" s="177"/>
      <c r="BG502" s="177"/>
      <c r="BH502" s="177"/>
    </row>
    <row r="503" spans="1:60" outlineLevel="1">
      <c r="A503" s="191"/>
      <c r="B503" s="185"/>
      <c r="C503" s="203" t="s">
        <v>216</v>
      </c>
      <c r="D503" s="188"/>
      <c r="E503" s="210">
        <v>7.28</v>
      </c>
      <c r="F503" s="190"/>
      <c r="G503" s="193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  <c r="AC503" s="177"/>
      <c r="AD503" s="177"/>
      <c r="AE503" s="177"/>
      <c r="AF503" s="177"/>
      <c r="AG503" s="177"/>
      <c r="AH503" s="177"/>
      <c r="AI503" s="177"/>
      <c r="AJ503" s="177"/>
      <c r="AK503" s="177"/>
      <c r="AL503" s="177"/>
      <c r="AM503" s="177"/>
      <c r="AN503" s="177"/>
      <c r="AO503" s="177"/>
      <c r="AP503" s="177"/>
      <c r="AQ503" s="177"/>
      <c r="AR503" s="177"/>
      <c r="AS503" s="177"/>
      <c r="AT503" s="177"/>
      <c r="AU503" s="177"/>
      <c r="AV503" s="177"/>
      <c r="AW503" s="177"/>
      <c r="AX503" s="177"/>
      <c r="AY503" s="177"/>
      <c r="AZ503" s="177"/>
      <c r="BA503" s="177"/>
      <c r="BB503" s="177"/>
      <c r="BC503" s="177"/>
      <c r="BD503" s="177"/>
      <c r="BE503" s="177"/>
      <c r="BF503" s="177"/>
      <c r="BG503" s="177"/>
      <c r="BH503" s="177"/>
    </row>
    <row r="504" spans="1:60" outlineLevel="1">
      <c r="A504" s="191"/>
      <c r="B504" s="185"/>
      <c r="C504" s="203" t="s">
        <v>625</v>
      </c>
      <c r="D504" s="188"/>
      <c r="E504" s="210">
        <v>3.5</v>
      </c>
      <c r="F504" s="190"/>
      <c r="G504" s="193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  <c r="AQ504" s="177"/>
      <c r="AR504" s="177"/>
      <c r="AS504" s="177"/>
      <c r="AT504" s="177"/>
      <c r="AU504" s="177"/>
      <c r="AV504" s="177"/>
      <c r="AW504" s="177"/>
      <c r="AX504" s="177"/>
      <c r="AY504" s="177"/>
      <c r="AZ504" s="177"/>
      <c r="BA504" s="177"/>
      <c r="BB504" s="177"/>
      <c r="BC504" s="177"/>
      <c r="BD504" s="177"/>
      <c r="BE504" s="177"/>
      <c r="BF504" s="177"/>
      <c r="BG504" s="177"/>
      <c r="BH504" s="177"/>
    </row>
    <row r="505" spans="1:60" outlineLevel="1">
      <c r="A505" s="191"/>
      <c r="B505" s="185"/>
      <c r="C505" s="203" t="s">
        <v>626</v>
      </c>
      <c r="D505" s="188"/>
      <c r="E505" s="210">
        <v>2.56</v>
      </c>
      <c r="F505" s="190"/>
      <c r="G505" s="193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7"/>
      <c r="AI505" s="177"/>
      <c r="AJ505" s="177"/>
      <c r="AK505" s="177"/>
      <c r="AL505" s="177"/>
      <c r="AM505" s="177"/>
      <c r="AN505" s="177"/>
      <c r="AO505" s="177"/>
      <c r="AP505" s="177"/>
      <c r="AQ505" s="177"/>
      <c r="AR505" s="177"/>
      <c r="AS505" s="177"/>
      <c r="AT505" s="177"/>
      <c r="AU505" s="177"/>
      <c r="AV505" s="177"/>
      <c r="AW505" s="177"/>
      <c r="AX505" s="177"/>
      <c r="AY505" s="177"/>
      <c r="AZ505" s="177"/>
      <c r="BA505" s="177"/>
      <c r="BB505" s="177"/>
      <c r="BC505" s="177"/>
      <c r="BD505" s="177"/>
      <c r="BE505" s="177"/>
      <c r="BF505" s="177"/>
      <c r="BG505" s="177"/>
      <c r="BH505" s="177"/>
    </row>
    <row r="506" spans="1:60" ht="22.5" outlineLevel="1">
      <c r="A506" s="191">
        <v>156</v>
      </c>
      <c r="B506" s="185" t="s">
        <v>627</v>
      </c>
      <c r="C506" s="202" t="s">
        <v>628</v>
      </c>
      <c r="D506" s="187" t="s">
        <v>124</v>
      </c>
      <c r="E506" s="209">
        <v>23.14</v>
      </c>
      <c r="F506" s="190"/>
      <c r="G506" s="193">
        <f>E506*F506</f>
        <v>0</v>
      </c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7"/>
      <c r="AG506" s="177"/>
      <c r="AH506" s="177"/>
      <c r="AI506" s="177"/>
      <c r="AJ506" s="177"/>
      <c r="AK506" s="177"/>
      <c r="AL506" s="177"/>
      <c r="AM506" s="177"/>
      <c r="AN506" s="177"/>
      <c r="AO506" s="177"/>
      <c r="AP506" s="177"/>
      <c r="AQ506" s="177"/>
      <c r="AR506" s="177"/>
      <c r="AS506" s="177"/>
      <c r="AT506" s="177"/>
      <c r="AU506" s="177"/>
      <c r="AV506" s="177"/>
      <c r="AW506" s="177"/>
      <c r="AX506" s="177"/>
      <c r="AY506" s="177"/>
      <c r="AZ506" s="177"/>
      <c r="BA506" s="177"/>
      <c r="BB506" s="177"/>
      <c r="BC506" s="177"/>
      <c r="BD506" s="177"/>
      <c r="BE506" s="177"/>
      <c r="BF506" s="177"/>
      <c r="BG506" s="177"/>
      <c r="BH506" s="177"/>
    </row>
    <row r="507" spans="1:60" ht="22.5" outlineLevel="1">
      <c r="A507" s="191">
        <v>157</v>
      </c>
      <c r="B507" s="185" t="s">
        <v>629</v>
      </c>
      <c r="C507" s="202" t="s">
        <v>630</v>
      </c>
      <c r="D507" s="187" t="s">
        <v>124</v>
      </c>
      <c r="E507" s="209">
        <v>145.69</v>
      </c>
      <c r="F507" s="190"/>
      <c r="G507" s="193">
        <f>E507*F507</f>
        <v>0</v>
      </c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  <c r="AC507" s="177"/>
      <c r="AD507" s="177"/>
      <c r="AE507" s="177"/>
      <c r="AF507" s="177"/>
      <c r="AG507" s="177"/>
      <c r="AH507" s="177"/>
      <c r="AI507" s="177"/>
      <c r="AJ507" s="177"/>
      <c r="AK507" s="177"/>
      <c r="AL507" s="177"/>
      <c r="AM507" s="177"/>
      <c r="AN507" s="177"/>
      <c r="AO507" s="177"/>
      <c r="AP507" s="177"/>
      <c r="AQ507" s="177"/>
      <c r="AR507" s="177"/>
      <c r="AS507" s="177"/>
      <c r="AT507" s="177"/>
      <c r="AU507" s="177"/>
      <c r="AV507" s="177"/>
      <c r="AW507" s="177"/>
      <c r="AX507" s="177"/>
      <c r="AY507" s="177"/>
      <c r="AZ507" s="177"/>
      <c r="BA507" s="177"/>
      <c r="BB507" s="177"/>
      <c r="BC507" s="177"/>
      <c r="BD507" s="177"/>
      <c r="BE507" s="177"/>
      <c r="BF507" s="177"/>
      <c r="BG507" s="177"/>
      <c r="BH507" s="177"/>
    </row>
    <row r="508" spans="1:60" outlineLevel="1">
      <c r="A508" s="191"/>
      <c r="B508" s="185"/>
      <c r="C508" s="203" t="s">
        <v>631</v>
      </c>
      <c r="D508" s="188"/>
      <c r="E508" s="210">
        <v>145.69</v>
      </c>
      <c r="F508" s="190"/>
      <c r="G508" s="193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  <c r="AC508" s="177"/>
      <c r="AD508" s="177"/>
      <c r="AE508" s="177"/>
      <c r="AF508" s="177"/>
      <c r="AG508" s="177"/>
      <c r="AH508" s="177"/>
      <c r="AI508" s="177"/>
      <c r="AJ508" s="177"/>
      <c r="AK508" s="177"/>
      <c r="AL508" s="177"/>
      <c r="AM508" s="177"/>
      <c r="AN508" s="177"/>
      <c r="AO508" s="177"/>
      <c r="AP508" s="177"/>
      <c r="AQ508" s="177"/>
      <c r="AR508" s="177"/>
      <c r="AS508" s="177"/>
      <c r="AT508" s="177"/>
      <c r="AU508" s="177"/>
      <c r="AV508" s="177"/>
      <c r="AW508" s="177"/>
      <c r="AX508" s="177"/>
      <c r="AY508" s="177"/>
      <c r="AZ508" s="177"/>
      <c r="BA508" s="177"/>
      <c r="BB508" s="177"/>
      <c r="BC508" s="177"/>
      <c r="BD508" s="177"/>
      <c r="BE508" s="177"/>
      <c r="BF508" s="177"/>
      <c r="BG508" s="177"/>
      <c r="BH508" s="177"/>
    </row>
    <row r="509" spans="1:60" ht="22.5" outlineLevel="1">
      <c r="A509" s="191">
        <v>158</v>
      </c>
      <c r="B509" s="185" t="s">
        <v>632</v>
      </c>
      <c r="C509" s="202" t="s">
        <v>633</v>
      </c>
      <c r="D509" s="187" t="s">
        <v>124</v>
      </c>
      <c r="E509" s="209">
        <v>42.29</v>
      </c>
      <c r="F509" s="190"/>
      <c r="G509" s="193">
        <f>E509*F509</f>
        <v>0</v>
      </c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  <c r="AC509" s="177"/>
      <c r="AD509" s="177"/>
      <c r="AE509" s="177"/>
      <c r="AF509" s="177"/>
      <c r="AG509" s="177"/>
      <c r="AH509" s="177"/>
      <c r="AI509" s="177"/>
      <c r="AJ509" s="177"/>
      <c r="AK509" s="177"/>
      <c r="AL509" s="177"/>
      <c r="AM509" s="177"/>
      <c r="AN509" s="177"/>
      <c r="AO509" s="177"/>
      <c r="AP509" s="177"/>
      <c r="AQ509" s="177"/>
      <c r="AR509" s="177"/>
      <c r="AS509" s="177"/>
      <c r="AT509" s="177"/>
      <c r="AU509" s="177"/>
      <c r="AV509" s="177"/>
      <c r="AW509" s="177"/>
      <c r="AX509" s="177"/>
      <c r="AY509" s="177"/>
      <c r="AZ509" s="177"/>
      <c r="BA509" s="177"/>
      <c r="BB509" s="177"/>
      <c r="BC509" s="177"/>
      <c r="BD509" s="177"/>
      <c r="BE509" s="177"/>
      <c r="BF509" s="177"/>
      <c r="BG509" s="177"/>
      <c r="BH509" s="177"/>
    </row>
    <row r="510" spans="1:60" outlineLevel="1">
      <c r="A510" s="191"/>
      <c r="B510" s="185"/>
      <c r="C510" s="203" t="s">
        <v>115</v>
      </c>
      <c r="D510" s="188"/>
      <c r="E510" s="210"/>
      <c r="F510" s="190"/>
      <c r="G510" s="193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  <c r="AC510" s="177"/>
      <c r="AD510" s="177"/>
      <c r="AE510" s="177"/>
      <c r="AF510" s="177"/>
      <c r="AG510" s="177"/>
      <c r="AH510" s="177"/>
      <c r="AI510" s="177"/>
      <c r="AJ510" s="177"/>
      <c r="AK510" s="177"/>
      <c r="AL510" s="177"/>
      <c r="AM510" s="177"/>
      <c r="AN510" s="177"/>
      <c r="AO510" s="177"/>
      <c r="AP510" s="177"/>
      <c r="AQ510" s="177"/>
      <c r="AR510" s="177"/>
      <c r="AS510" s="177"/>
      <c r="AT510" s="177"/>
      <c r="AU510" s="177"/>
      <c r="AV510" s="177"/>
      <c r="AW510" s="177"/>
      <c r="AX510" s="177"/>
      <c r="AY510" s="177"/>
      <c r="AZ510" s="177"/>
      <c r="BA510" s="177"/>
      <c r="BB510" s="177"/>
      <c r="BC510" s="177"/>
      <c r="BD510" s="177"/>
      <c r="BE510" s="177"/>
      <c r="BF510" s="177"/>
      <c r="BG510" s="177"/>
      <c r="BH510" s="177"/>
    </row>
    <row r="511" spans="1:60" outlineLevel="1">
      <c r="A511" s="191"/>
      <c r="B511" s="185"/>
      <c r="C511" s="203" t="s">
        <v>208</v>
      </c>
      <c r="D511" s="188"/>
      <c r="E511" s="210">
        <v>1.44</v>
      </c>
      <c r="F511" s="190"/>
      <c r="G511" s="193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  <c r="AC511" s="177"/>
      <c r="AD511" s="177"/>
      <c r="AE511" s="177"/>
      <c r="AF511" s="177"/>
      <c r="AG511" s="177"/>
      <c r="AH511" s="177"/>
      <c r="AI511" s="177"/>
      <c r="AJ511" s="177"/>
      <c r="AK511" s="177"/>
      <c r="AL511" s="177"/>
      <c r="AM511" s="177"/>
      <c r="AN511" s="177"/>
      <c r="AO511" s="177"/>
      <c r="AP511" s="177"/>
      <c r="AQ511" s="177"/>
      <c r="AR511" s="177"/>
      <c r="AS511" s="177"/>
      <c r="AT511" s="177"/>
      <c r="AU511" s="177"/>
      <c r="AV511" s="177"/>
      <c r="AW511" s="177"/>
      <c r="AX511" s="177"/>
      <c r="AY511" s="177"/>
      <c r="AZ511" s="177"/>
      <c r="BA511" s="177"/>
      <c r="BB511" s="177"/>
      <c r="BC511" s="177"/>
      <c r="BD511" s="177"/>
      <c r="BE511" s="177"/>
      <c r="BF511" s="177"/>
      <c r="BG511" s="177"/>
      <c r="BH511" s="177"/>
    </row>
    <row r="512" spans="1:60" outlineLevel="1">
      <c r="A512" s="191"/>
      <c r="B512" s="185"/>
      <c r="C512" s="203" t="s">
        <v>634</v>
      </c>
      <c r="D512" s="188"/>
      <c r="E512" s="210">
        <v>6.45</v>
      </c>
      <c r="F512" s="190"/>
      <c r="G512" s="193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  <c r="AC512" s="177"/>
      <c r="AD512" s="177"/>
      <c r="AE512" s="177"/>
      <c r="AF512" s="177"/>
      <c r="AG512" s="177"/>
      <c r="AH512" s="177"/>
      <c r="AI512" s="177"/>
      <c r="AJ512" s="177"/>
      <c r="AK512" s="177"/>
      <c r="AL512" s="177"/>
      <c r="AM512" s="177"/>
      <c r="AN512" s="177"/>
      <c r="AO512" s="177"/>
      <c r="AP512" s="177"/>
      <c r="AQ512" s="177"/>
      <c r="AR512" s="177"/>
      <c r="AS512" s="177"/>
      <c r="AT512" s="177"/>
      <c r="AU512" s="177"/>
      <c r="AV512" s="177"/>
      <c r="AW512" s="177"/>
      <c r="AX512" s="177"/>
      <c r="AY512" s="177"/>
      <c r="AZ512" s="177"/>
      <c r="BA512" s="177"/>
      <c r="BB512" s="177"/>
      <c r="BC512" s="177"/>
      <c r="BD512" s="177"/>
      <c r="BE512" s="177"/>
      <c r="BF512" s="177"/>
      <c r="BG512" s="177"/>
      <c r="BH512" s="177"/>
    </row>
    <row r="513" spans="1:60" outlineLevel="1">
      <c r="A513" s="191"/>
      <c r="B513" s="185"/>
      <c r="C513" s="203" t="s">
        <v>635</v>
      </c>
      <c r="D513" s="188"/>
      <c r="E513" s="210">
        <v>6.45</v>
      </c>
      <c r="F513" s="190"/>
      <c r="G513" s="193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  <c r="AC513" s="177"/>
      <c r="AD513" s="177"/>
      <c r="AE513" s="177"/>
      <c r="AF513" s="177"/>
      <c r="AG513" s="177"/>
      <c r="AH513" s="177"/>
      <c r="AI513" s="177"/>
      <c r="AJ513" s="177"/>
      <c r="AK513" s="177"/>
      <c r="AL513" s="177"/>
      <c r="AM513" s="177"/>
      <c r="AN513" s="177"/>
      <c r="AO513" s="177"/>
      <c r="AP513" s="177"/>
      <c r="AQ513" s="177"/>
      <c r="AR513" s="177"/>
      <c r="AS513" s="177"/>
      <c r="AT513" s="177"/>
      <c r="AU513" s="177"/>
      <c r="AV513" s="177"/>
      <c r="AW513" s="177"/>
      <c r="AX513" s="177"/>
      <c r="AY513" s="177"/>
      <c r="AZ513" s="177"/>
      <c r="BA513" s="177"/>
      <c r="BB513" s="177"/>
      <c r="BC513" s="177"/>
      <c r="BD513" s="177"/>
      <c r="BE513" s="177"/>
      <c r="BF513" s="177"/>
      <c r="BG513" s="177"/>
      <c r="BH513" s="177"/>
    </row>
    <row r="514" spans="1:60" outlineLevel="1">
      <c r="A514" s="191"/>
      <c r="B514" s="185"/>
      <c r="C514" s="203" t="s">
        <v>211</v>
      </c>
      <c r="D514" s="188"/>
      <c r="E514" s="210">
        <v>3.51</v>
      </c>
      <c r="F514" s="190"/>
      <c r="G514" s="193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  <c r="AC514" s="177"/>
      <c r="AD514" s="177"/>
      <c r="AE514" s="177"/>
      <c r="AF514" s="177"/>
      <c r="AG514" s="177"/>
      <c r="AH514" s="177"/>
      <c r="AI514" s="177"/>
      <c r="AJ514" s="177"/>
      <c r="AK514" s="177"/>
      <c r="AL514" s="177"/>
      <c r="AM514" s="177"/>
      <c r="AN514" s="177"/>
      <c r="AO514" s="177"/>
      <c r="AP514" s="177"/>
      <c r="AQ514" s="177"/>
      <c r="AR514" s="177"/>
      <c r="AS514" s="177"/>
      <c r="AT514" s="177"/>
      <c r="AU514" s="177"/>
      <c r="AV514" s="177"/>
      <c r="AW514" s="177"/>
      <c r="AX514" s="177"/>
      <c r="AY514" s="177"/>
      <c r="AZ514" s="177"/>
      <c r="BA514" s="177"/>
      <c r="BB514" s="177"/>
      <c r="BC514" s="177"/>
      <c r="BD514" s="177"/>
      <c r="BE514" s="177"/>
      <c r="BF514" s="177"/>
      <c r="BG514" s="177"/>
      <c r="BH514" s="177"/>
    </row>
    <row r="515" spans="1:60" outlineLevel="1">
      <c r="A515" s="191"/>
      <c r="B515" s="185"/>
      <c r="C515" s="203" t="s">
        <v>622</v>
      </c>
      <c r="D515" s="188"/>
      <c r="E515" s="210">
        <v>4.8</v>
      </c>
      <c r="F515" s="190"/>
      <c r="G515" s="193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  <c r="AA515" s="177"/>
      <c r="AB515" s="177"/>
      <c r="AC515" s="177"/>
      <c r="AD515" s="177"/>
      <c r="AE515" s="177"/>
      <c r="AF515" s="177"/>
      <c r="AG515" s="177"/>
      <c r="AH515" s="177"/>
      <c r="AI515" s="177"/>
      <c r="AJ515" s="177"/>
      <c r="AK515" s="177"/>
      <c r="AL515" s="177"/>
      <c r="AM515" s="177"/>
      <c r="AN515" s="177"/>
      <c r="AO515" s="177"/>
      <c r="AP515" s="177"/>
      <c r="AQ515" s="177"/>
      <c r="AR515" s="177"/>
      <c r="AS515" s="177"/>
      <c r="AT515" s="177"/>
      <c r="AU515" s="177"/>
      <c r="AV515" s="177"/>
      <c r="AW515" s="177"/>
      <c r="AX515" s="177"/>
      <c r="AY515" s="177"/>
      <c r="AZ515" s="177"/>
      <c r="BA515" s="177"/>
      <c r="BB515" s="177"/>
      <c r="BC515" s="177"/>
      <c r="BD515" s="177"/>
      <c r="BE515" s="177"/>
      <c r="BF515" s="177"/>
      <c r="BG515" s="177"/>
      <c r="BH515" s="177"/>
    </row>
    <row r="516" spans="1:60" outlineLevel="1">
      <c r="A516" s="191"/>
      <c r="B516" s="185"/>
      <c r="C516" s="203" t="s">
        <v>213</v>
      </c>
      <c r="D516" s="188"/>
      <c r="E516" s="210">
        <v>5.3</v>
      </c>
      <c r="F516" s="190"/>
      <c r="G516" s="193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  <c r="AA516" s="177"/>
      <c r="AB516" s="177"/>
      <c r="AC516" s="177"/>
      <c r="AD516" s="177"/>
      <c r="AE516" s="177"/>
      <c r="AF516" s="177"/>
      <c r="AG516" s="177"/>
      <c r="AH516" s="177"/>
      <c r="AI516" s="177"/>
      <c r="AJ516" s="177"/>
      <c r="AK516" s="177"/>
      <c r="AL516" s="177"/>
      <c r="AM516" s="177"/>
      <c r="AN516" s="177"/>
      <c r="AO516" s="177"/>
      <c r="AP516" s="177"/>
      <c r="AQ516" s="177"/>
      <c r="AR516" s="177"/>
      <c r="AS516" s="177"/>
      <c r="AT516" s="177"/>
      <c r="AU516" s="177"/>
      <c r="AV516" s="177"/>
      <c r="AW516" s="177"/>
      <c r="AX516" s="177"/>
      <c r="AY516" s="177"/>
      <c r="AZ516" s="177"/>
      <c r="BA516" s="177"/>
      <c r="BB516" s="177"/>
      <c r="BC516" s="177"/>
      <c r="BD516" s="177"/>
      <c r="BE516" s="177"/>
      <c r="BF516" s="177"/>
      <c r="BG516" s="177"/>
      <c r="BH516" s="177"/>
    </row>
    <row r="517" spans="1:60" outlineLevel="1">
      <c r="A517" s="191"/>
      <c r="B517" s="185"/>
      <c r="C517" s="203" t="s">
        <v>214</v>
      </c>
      <c r="D517" s="188"/>
      <c r="E517" s="210">
        <v>3</v>
      </c>
      <c r="F517" s="190"/>
      <c r="G517" s="193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  <c r="AA517" s="177"/>
      <c r="AB517" s="177"/>
      <c r="AC517" s="177"/>
      <c r="AD517" s="177"/>
      <c r="AE517" s="177"/>
      <c r="AF517" s="177"/>
      <c r="AG517" s="177"/>
      <c r="AH517" s="177"/>
      <c r="AI517" s="177"/>
      <c r="AJ517" s="177"/>
      <c r="AK517" s="177"/>
      <c r="AL517" s="177"/>
      <c r="AM517" s="177"/>
      <c r="AN517" s="177"/>
      <c r="AO517" s="177"/>
      <c r="AP517" s="177"/>
      <c r="AQ517" s="177"/>
      <c r="AR517" s="177"/>
      <c r="AS517" s="177"/>
      <c r="AT517" s="177"/>
      <c r="AU517" s="177"/>
      <c r="AV517" s="177"/>
      <c r="AW517" s="177"/>
      <c r="AX517" s="177"/>
      <c r="AY517" s="177"/>
      <c r="AZ517" s="177"/>
      <c r="BA517" s="177"/>
      <c r="BB517" s="177"/>
      <c r="BC517" s="177"/>
      <c r="BD517" s="177"/>
      <c r="BE517" s="177"/>
      <c r="BF517" s="177"/>
      <c r="BG517" s="177"/>
      <c r="BH517" s="177"/>
    </row>
    <row r="518" spans="1:60" outlineLevel="1">
      <c r="A518" s="191"/>
      <c r="B518" s="185"/>
      <c r="C518" s="203" t="s">
        <v>215</v>
      </c>
      <c r="D518" s="188"/>
      <c r="E518" s="210">
        <v>1.5</v>
      </c>
      <c r="F518" s="190"/>
      <c r="G518" s="193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  <c r="AC518" s="177"/>
      <c r="AD518" s="177"/>
      <c r="AE518" s="177"/>
      <c r="AF518" s="177"/>
      <c r="AG518" s="177"/>
      <c r="AH518" s="177"/>
      <c r="AI518" s="177"/>
      <c r="AJ518" s="177"/>
      <c r="AK518" s="177"/>
      <c r="AL518" s="177"/>
      <c r="AM518" s="177"/>
      <c r="AN518" s="177"/>
      <c r="AO518" s="177"/>
      <c r="AP518" s="177"/>
      <c r="AQ518" s="177"/>
      <c r="AR518" s="177"/>
      <c r="AS518" s="177"/>
      <c r="AT518" s="177"/>
      <c r="AU518" s="177"/>
      <c r="AV518" s="177"/>
      <c r="AW518" s="177"/>
      <c r="AX518" s="177"/>
      <c r="AY518" s="177"/>
      <c r="AZ518" s="177"/>
      <c r="BA518" s="177"/>
      <c r="BB518" s="177"/>
      <c r="BC518" s="177"/>
      <c r="BD518" s="177"/>
      <c r="BE518" s="177"/>
      <c r="BF518" s="177"/>
      <c r="BG518" s="177"/>
      <c r="BH518" s="177"/>
    </row>
    <row r="519" spans="1:60" outlineLevel="1">
      <c r="A519" s="191"/>
      <c r="B519" s="185"/>
      <c r="C519" s="203" t="s">
        <v>216</v>
      </c>
      <c r="D519" s="188"/>
      <c r="E519" s="210">
        <v>7.28</v>
      </c>
      <c r="F519" s="190"/>
      <c r="G519" s="193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  <c r="AA519" s="177"/>
      <c r="AB519" s="177"/>
      <c r="AC519" s="177"/>
      <c r="AD519" s="177"/>
      <c r="AE519" s="177"/>
      <c r="AF519" s="177"/>
      <c r="AG519" s="177"/>
      <c r="AH519" s="177"/>
      <c r="AI519" s="177"/>
      <c r="AJ519" s="177"/>
      <c r="AK519" s="177"/>
      <c r="AL519" s="177"/>
      <c r="AM519" s="177"/>
      <c r="AN519" s="177"/>
      <c r="AO519" s="177"/>
      <c r="AP519" s="177"/>
      <c r="AQ519" s="177"/>
      <c r="AR519" s="177"/>
      <c r="AS519" s="177"/>
      <c r="AT519" s="177"/>
      <c r="AU519" s="177"/>
      <c r="AV519" s="177"/>
      <c r="AW519" s="177"/>
      <c r="AX519" s="177"/>
      <c r="AY519" s="177"/>
      <c r="AZ519" s="177"/>
      <c r="BA519" s="177"/>
      <c r="BB519" s="177"/>
      <c r="BC519" s="177"/>
      <c r="BD519" s="177"/>
      <c r="BE519" s="177"/>
      <c r="BF519" s="177"/>
      <c r="BG519" s="177"/>
      <c r="BH519" s="177"/>
    </row>
    <row r="520" spans="1:60" outlineLevel="1">
      <c r="A520" s="191"/>
      <c r="B520" s="185"/>
      <c r="C520" s="203" t="s">
        <v>626</v>
      </c>
      <c r="D520" s="188"/>
      <c r="E520" s="210">
        <v>2.56</v>
      </c>
      <c r="F520" s="190"/>
      <c r="G520" s="193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  <c r="AA520" s="177"/>
      <c r="AB520" s="177"/>
      <c r="AC520" s="177"/>
      <c r="AD520" s="177"/>
      <c r="AE520" s="177"/>
      <c r="AF520" s="177"/>
      <c r="AG520" s="177"/>
      <c r="AH520" s="177"/>
      <c r="AI520" s="177"/>
      <c r="AJ520" s="177"/>
      <c r="AK520" s="177"/>
      <c r="AL520" s="177"/>
      <c r="AM520" s="177"/>
      <c r="AN520" s="177"/>
      <c r="AO520" s="177"/>
      <c r="AP520" s="177"/>
      <c r="AQ520" s="177"/>
      <c r="AR520" s="177"/>
      <c r="AS520" s="177"/>
      <c r="AT520" s="177"/>
      <c r="AU520" s="177"/>
      <c r="AV520" s="177"/>
      <c r="AW520" s="177"/>
      <c r="AX520" s="177"/>
      <c r="AY520" s="177"/>
      <c r="AZ520" s="177"/>
      <c r="BA520" s="177"/>
      <c r="BB520" s="177"/>
      <c r="BC520" s="177"/>
      <c r="BD520" s="177"/>
      <c r="BE520" s="177"/>
      <c r="BF520" s="177"/>
      <c r="BG520" s="177"/>
      <c r="BH520" s="177"/>
    </row>
    <row r="521" spans="1:60" ht="22.5" outlineLevel="1">
      <c r="A521" s="191">
        <v>159</v>
      </c>
      <c r="B521" s="185" t="s">
        <v>636</v>
      </c>
      <c r="C521" s="202" t="s">
        <v>637</v>
      </c>
      <c r="D521" s="187" t="s">
        <v>340</v>
      </c>
      <c r="E521" s="209">
        <v>83.778000000000006</v>
      </c>
      <c r="F521" s="190"/>
      <c r="G521" s="193">
        <f>E521*F521</f>
        <v>0</v>
      </c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  <c r="AA521" s="177"/>
      <c r="AB521" s="177"/>
      <c r="AC521" s="177"/>
      <c r="AD521" s="177"/>
      <c r="AE521" s="177"/>
      <c r="AF521" s="177"/>
      <c r="AG521" s="177"/>
      <c r="AH521" s="177"/>
      <c r="AI521" s="177"/>
      <c r="AJ521" s="177"/>
      <c r="AK521" s="177"/>
      <c r="AL521" s="177"/>
      <c r="AM521" s="177"/>
      <c r="AN521" s="177"/>
      <c r="AO521" s="177"/>
      <c r="AP521" s="177"/>
      <c r="AQ521" s="177"/>
      <c r="AR521" s="177"/>
      <c r="AS521" s="177"/>
      <c r="AT521" s="177"/>
      <c r="AU521" s="177"/>
      <c r="AV521" s="177"/>
      <c r="AW521" s="177"/>
      <c r="AX521" s="177"/>
      <c r="AY521" s="177"/>
      <c r="AZ521" s="177"/>
      <c r="BA521" s="177"/>
      <c r="BB521" s="177"/>
      <c r="BC521" s="177"/>
      <c r="BD521" s="177"/>
      <c r="BE521" s="177"/>
      <c r="BF521" s="177"/>
      <c r="BG521" s="177"/>
      <c r="BH521" s="177"/>
    </row>
    <row r="522" spans="1:60" outlineLevel="1">
      <c r="A522" s="191"/>
      <c r="B522" s="185"/>
      <c r="C522" s="203" t="s">
        <v>638</v>
      </c>
      <c r="D522" s="188"/>
      <c r="E522" s="210">
        <v>83.778000000000006</v>
      </c>
      <c r="F522" s="190"/>
      <c r="G522" s="193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  <c r="AC522" s="177"/>
      <c r="AD522" s="177"/>
      <c r="AE522" s="177"/>
      <c r="AF522" s="177"/>
      <c r="AG522" s="177"/>
      <c r="AH522" s="177"/>
      <c r="AI522" s="177"/>
      <c r="AJ522" s="177"/>
      <c r="AK522" s="177"/>
      <c r="AL522" s="177"/>
      <c r="AM522" s="177"/>
      <c r="AN522" s="177"/>
      <c r="AO522" s="177"/>
      <c r="AP522" s="177"/>
      <c r="AQ522" s="177"/>
      <c r="AR522" s="177"/>
      <c r="AS522" s="177"/>
      <c r="AT522" s="177"/>
      <c r="AU522" s="177"/>
      <c r="AV522" s="177"/>
      <c r="AW522" s="177"/>
      <c r="AX522" s="177"/>
      <c r="AY522" s="177"/>
      <c r="AZ522" s="177"/>
      <c r="BA522" s="177"/>
      <c r="BB522" s="177"/>
      <c r="BC522" s="177"/>
      <c r="BD522" s="177"/>
      <c r="BE522" s="177"/>
      <c r="BF522" s="177"/>
      <c r="BG522" s="177"/>
      <c r="BH522" s="177"/>
    </row>
    <row r="523" spans="1:60" ht="22.5" outlineLevel="1">
      <c r="A523" s="191">
        <v>160</v>
      </c>
      <c r="B523" s="185" t="s">
        <v>727</v>
      </c>
      <c r="C523" s="202" t="s">
        <v>639</v>
      </c>
      <c r="D523" s="187" t="s">
        <v>409</v>
      </c>
      <c r="E523" s="209">
        <v>92.18</v>
      </c>
      <c r="F523" s="190"/>
      <c r="G523" s="193">
        <f>E523*F523</f>
        <v>0</v>
      </c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  <c r="AA523" s="177"/>
      <c r="AB523" s="177"/>
      <c r="AC523" s="177"/>
      <c r="AD523" s="177"/>
      <c r="AE523" s="177"/>
      <c r="AF523" s="177"/>
      <c r="AG523" s="177"/>
      <c r="AH523" s="177"/>
      <c r="AI523" s="177"/>
      <c r="AJ523" s="177"/>
      <c r="AK523" s="177"/>
      <c r="AL523" s="177"/>
      <c r="AM523" s="177"/>
      <c r="AN523" s="177"/>
      <c r="AO523" s="177"/>
      <c r="AP523" s="177"/>
      <c r="AQ523" s="177"/>
      <c r="AR523" s="177"/>
      <c r="AS523" s="177"/>
      <c r="AT523" s="177"/>
      <c r="AU523" s="177"/>
      <c r="AV523" s="177"/>
      <c r="AW523" s="177"/>
      <c r="AX523" s="177"/>
      <c r="AY523" s="177"/>
      <c r="AZ523" s="177"/>
      <c r="BA523" s="177"/>
      <c r="BB523" s="177"/>
      <c r="BC523" s="177"/>
      <c r="BD523" s="177"/>
      <c r="BE523" s="177"/>
      <c r="BF523" s="177"/>
      <c r="BG523" s="177"/>
      <c r="BH523" s="177"/>
    </row>
    <row r="524" spans="1:60" outlineLevel="1">
      <c r="A524" s="191"/>
      <c r="B524" s="185"/>
      <c r="C524" s="203" t="s">
        <v>640</v>
      </c>
      <c r="D524" s="188"/>
      <c r="E524" s="210">
        <v>92.18</v>
      </c>
      <c r="F524" s="190"/>
      <c r="G524" s="193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  <c r="AA524" s="177"/>
      <c r="AB524" s="177"/>
      <c r="AC524" s="177"/>
      <c r="AD524" s="177"/>
      <c r="AE524" s="177"/>
      <c r="AF524" s="177"/>
      <c r="AG524" s="177"/>
      <c r="AH524" s="177"/>
      <c r="AI524" s="177"/>
      <c r="AJ524" s="177"/>
      <c r="AK524" s="177"/>
      <c r="AL524" s="177"/>
      <c r="AM524" s="177"/>
      <c r="AN524" s="177"/>
      <c r="AO524" s="177"/>
      <c r="AP524" s="177"/>
      <c r="AQ524" s="177"/>
      <c r="AR524" s="177"/>
      <c r="AS524" s="177"/>
      <c r="AT524" s="177"/>
      <c r="AU524" s="177"/>
      <c r="AV524" s="177"/>
      <c r="AW524" s="177"/>
      <c r="AX524" s="177"/>
      <c r="AY524" s="177"/>
      <c r="AZ524" s="177"/>
      <c r="BA524" s="177"/>
      <c r="BB524" s="177"/>
      <c r="BC524" s="177"/>
      <c r="BD524" s="177"/>
      <c r="BE524" s="177"/>
      <c r="BF524" s="177"/>
      <c r="BG524" s="177"/>
      <c r="BH524" s="177"/>
    </row>
    <row r="525" spans="1:60" ht="22.5" outlineLevel="1">
      <c r="A525" s="191">
        <v>161</v>
      </c>
      <c r="B525" s="185" t="s">
        <v>544</v>
      </c>
      <c r="C525" s="202" t="s">
        <v>641</v>
      </c>
      <c r="D525" s="187" t="s">
        <v>232</v>
      </c>
      <c r="E525" s="209">
        <v>76.747</v>
      </c>
      <c r="F525" s="190"/>
      <c r="G525" s="193">
        <f>E525*F525</f>
        <v>0</v>
      </c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  <c r="AC525" s="177"/>
      <c r="AD525" s="177"/>
      <c r="AE525" s="177"/>
      <c r="AF525" s="177"/>
      <c r="AG525" s="177"/>
      <c r="AH525" s="177"/>
      <c r="AI525" s="177"/>
      <c r="AJ525" s="177"/>
      <c r="AK525" s="177"/>
      <c r="AL525" s="177"/>
      <c r="AM525" s="177"/>
      <c r="AN525" s="177"/>
      <c r="AO525" s="177"/>
      <c r="AP525" s="177"/>
      <c r="AQ525" s="177"/>
      <c r="AR525" s="177"/>
      <c r="AS525" s="177"/>
      <c r="AT525" s="177"/>
      <c r="AU525" s="177"/>
      <c r="AV525" s="177"/>
      <c r="AW525" s="177"/>
      <c r="AX525" s="177"/>
      <c r="AY525" s="177"/>
      <c r="AZ525" s="177"/>
      <c r="BA525" s="177"/>
      <c r="BB525" s="177"/>
      <c r="BC525" s="177"/>
      <c r="BD525" s="177"/>
      <c r="BE525" s="177"/>
      <c r="BF525" s="177"/>
      <c r="BG525" s="177"/>
      <c r="BH525" s="177"/>
    </row>
    <row r="526" spans="1:60" outlineLevel="1">
      <c r="A526" s="191"/>
      <c r="B526" s="185"/>
      <c r="C526" s="203" t="s">
        <v>642</v>
      </c>
      <c r="D526" s="188"/>
      <c r="E526" s="210">
        <v>76.747</v>
      </c>
      <c r="F526" s="190"/>
      <c r="G526" s="193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  <c r="AC526" s="177"/>
      <c r="AD526" s="177"/>
      <c r="AE526" s="177"/>
      <c r="AF526" s="177"/>
      <c r="AG526" s="177"/>
      <c r="AH526" s="177"/>
      <c r="AI526" s="177"/>
      <c r="AJ526" s="177"/>
      <c r="AK526" s="177"/>
      <c r="AL526" s="177"/>
      <c r="AM526" s="177"/>
      <c r="AN526" s="177"/>
      <c r="AO526" s="177"/>
      <c r="AP526" s="177"/>
      <c r="AQ526" s="177"/>
      <c r="AR526" s="177"/>
      <c r="AS526" s="177"/>
      <c r="AT526" s="177"/>
      <c r="AU526" s="177"/>
      <c r="AV526" s="177"/>
      <c r="AW526" s="177"/>
      <c r="AX526" s="177"/>
      <c r="AY526" s="177"/>
      <c r="AZ526" s="177"/>
      <c r="BA526" s="177"/>
      <c r="BB526" s="177"/>
      <c r="BC526" s="177"/>
      <c r="BD526" s="177"/>
      <c r="BE526" s="177"/>
      <c r="BF526" s="177"/>
      <c r="BG526" s="177"/>
      <c r="BH526" s="177"/>
    </row>
    <row r="527" spans="1:60" ht="22.5" outlineLevel="1">
      <c r="A527" s="191">
        <v>162</v>
      </c>
      <c r="B527" s="185" t="s">
        <v>728</v>
      </c>
      <c r="C527" s="202" t="s">
        <v>643</v>
      </c>
      <c r="D527" s="187" t="s">
        <v>232</v>
      </c>
      <c r="E527" s="209">
        <v>25.454000000000001</v>
      </c>
      <c r="F527" s="190"/>
      <c r="G527" s="193">
        <f>E527*F527</f>
        <v>0</v>
      </c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7"/>
      <c r="AE527" s="177"/>
      <c r="AF527" s="177"/>
      <c r="AG527" s="177"/>
      <c r="AH527" s="177"/>
      <c r="AI527" s="177"/>
      <c r="AJ527" s="177"/>
      <c r="AK527" s="177"/>
      <c r="AL527" s="177"/>
      <c r="AM527" s="177"/>
      <c r="AN527" s="177"/>
      <c r="AO527" s="177"/>
      <c r="AP527" s="177"/>
      <c r="AQ527" s="177"/>
      <c r="AR527" s="177"/>
      <c r="AS527" s="177"/>
      <c r="AT527" s="177"/>
      <c r="AU527" s="177"/>
      <c r="AV527" s="177"/>
      <c r="AW527" s="177"/>
      <c r="AX527" s="177"/>
      <c r="AY527" s="177"/>
      <c r="AZ527" s="177"/>
      <c r="BA527" s="177"/>
      <c r="BB527" s="177"/>
      <c r="BC527" s="177"/>
      <c r="BD527" s="177"/>
      <c r="BE527" s="177"/>
      <c r="BF527" s="177"/>
      <c r="BG527" s="177"/>
      <c r="BH527" s="177"/>
    </row>
    <row r="528" spans="1:60" outlineLevel="1">
      <c r="A528" s="191"/>
      <c r="B528" s="185"/>
      <c r="C528" s="203" t="s">
        <v>644</v>
      </c>
      <c r="D528" s="188"/>
      <c r="E528" s="210">
        <v>25.454000000000001</v>
      </c>
      <c r="F528" s="190"/>
      <c r="G528" s="193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7"/>
      <c r="AE528" s="177"/>
      <c r="AF528" s="177"/>
      <c r="AG528" s="177"/>
      <c r="AH528" s="177"/>
      <c r="AI528" s="177"/>
      <c r="AJ528" s="177"/>
      <c r="AK528" s="177"/>
      <c r="AL528" s="177"/>
      <c r="AM528" s="177"/>
      <c r="AN528" s="177"/>
      <c r="AO528" s="177"/>
      <c r="AP528" s="177"/>
      <c r="AQ528" s="177"/>
      <c r="AR528" s="177"/>
      <c r="AS528" s="177"/>
      <c r="AT528" s="177"/>
      <c r="AU528" s="177"/>
      <c r="AV528" s="177"/>
      <c r="AW528" s="177"/>
      <c r="AX528" s="177"/>
      <c r="AY528" s="177"/>
      <c r="AZ528" s="177"/>
      <c r="BA528" s="177"/>
      <c r="BB528" s="177"/>
      <c r="BC528" s="177"/>
      <c r="BD528" s="177"/>
      <c r="BE528" s="177"/>
      <c r="BF528" s="177"/>
      <c r="BG528" s="177"/>
      <c r="BH528" s="177"/>
    </row>
    <row r="529" spans="1:60" ht="22.5" outlineLevel="1">
      <c r="A529" s="191">
        <v>163</v>
      </c>
      <c r="B529" s="185" t="s">
        <v>729</v>
      </c>
      <c r="C529" s="202" t="s">
        <v>645</v>
      </c>
      <c r="D529" s="187" t="s">
        <v>232</v>
      </c>
      <c r="E529" s="209">
        <v>58.046999999999997</v>
      </c>
      <c r="F529" s="190"/>
      <c r="G529" s="193">
        <f>E529*F529</f>
        <v>0</v>
      </c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177"/>
      <c r="AE529" s="177"/>
      <c r="AF529" s="177"/>
      <c r="AG529" s="177"/>
      <c r="AH529" s="177"/>
      <c r="AI529" s="177"/>
      <c r="AJ529" s="177"/>
      <c r="AK529" s="177"/>
      <c r="AL529" s="177"/>
      <c r="AM529" s="177"/>
      <c r="AN529" s="177"/>
      <c r="AO529" s="177"/>
      <c r="AP529" s="177"/>
      <c r="AQ529" s="177"/>
      <c r="AR529" s="177"/>
      <c r="AS529" s="177"/>
      <c r="AT529" s="177"/>
      <c r="AU529" s="177"/>
      <c r="AV529" s="177"/>
      <c r="AW529" s="177"/>
      <c r="AX529" s="177"/>
      <c r="AY529" s="177"/>
      <c r="AZ529" s="177"/>
      <c r="BA529" s="177"/>
      <c r="BB529" s="177"/>
      <c r="BC529" s="177"/>
      <c r="BD529" s="177"/>
      <c r="BE529" s="177"/>
      <c r="BF529" s="177"/>
      <c r="BG529" s="177"/>
      <c r="BH529" s="177"/>
    </row>
    <row r="530" spans="1:60" outlineLevel="1">
      <c r="A530" s="191"/>
      <c r="B530" s="185"/>
      <c r="C530" s="203" t="s">
        <v>646</v>
      </c>
      <c r="D530" s="188"/>
      <c r="E530" s="210">
        <v>58.046999999999997</v>
      </c>
      <c r="F530" s="190"/>
      <c r="G530" s="193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7"/>
      <c r="AE530" s="177"/>
      <c r="AF530" s="177"/>
      <c r="AG530" s="177"/>
      <c r="AH530" s="177"/>
      <c r="AI530" s="177"/>
      <c r="AJ530" s="177"/>
      <c r="AK530" s="177"/>
      <c r="AL530" s="177"/>
      <c r="AM530" s="177"/>
      <c r="AN530" s="177"/>
      <c r="AO530" s="177"/>
      <c r="AP530" s="177"/>
      <c r="AQ530" s="177"/>
      <c r="AR530" s="177"/>
      <c r="AS530" s="177"/>
      <c r="AT530" s="177"/>
      <c r="AU530" s="177"/>
      <c r="AV530" s="177"/>
      <c r="AW530" s="177"/>
      <c r="AX530" s="177"/>
      <c r="AY530" s="177"/>
      <c r="AZ530" s="177"/>
      <c r="BA530" s="177"/>
      <c r="BB530" s="177"/>
      <c r="BC530" s="177"/>
      <c r="BD530" s="177"/>
      <c r="BE530" s="177"/>
      <c r="BF530" s="177"/>
      <c r="BG530" s="177"/>
      <c r="BH530" s="177"/>
    </row>
    <row r="531" spans="1:60" ht="22.5" outlineLevel="1">
      <c r="A531" s="191">
        <v>164</v>
      </c>
      <c r="B531" s="185" t="s">
        <v>730</v>
      </c>
      <c r="C531" s="202" t="s">
        <v>647</v>
      </c>
      <c r="D531" s="187" t="s">
        <v>232</v>
      </c>
      <c r="E531" s="209">
        <v>28.94</v>
      </c>
      <c r="F531" s="190"/>
      <c r="G531" s="193">
        <f>E531*F531</f>
        <v>0</v>
      </c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  <c r="AC531" s="177"/>
      <c r="AD531" s="177"/>
      <c r="AE531" s="177"/>
      <c r="AF531" s="177"/>
      <c r="AG531" s="177"/>
      <c r="AH531" s="177"/>
      <c r="AI531" s="177"/>
      <c r="AJ531" s="177"/>
      <c r="AK531" s="177"/>
      <c r="AL531" s="177"/>
      <c r="AM531" s="177"/>
      <c r="AN531" s="177"/>
      <c r="AO531" s="177"/>
      <c r="AP531" s="177"/>
      <c r="AQ531" s="177"/>
      <c r="AR531" s="177"/>
      <c r="AS531" s="177"/>
      <c r="AT531" s="177"/>
      <c r="AU531" s="177"/>
      <c r="AV531" s="177"/>
      <c r="AW531" s="177"/>
      <c r="AX531" s="177"/>
      <c r="AY531" s="177"/>
      <c r="AZ531" s="177"/>
      <c r="BA531" s="177"/>
      <c r="BB531" s="177"/>
      <c r="BC531" s="177"/>
      <c r="BD531" s="177"/>
      <c r="BE531" s="177"/>
      <c r="BF531" s="177"/>
      <c r="BG531" s="177"/>
      <c r="BH531" s="177"/>
    </row>
    <row r="532" spans="1:60" outlineLevel="1">
      <c r="A532" s="191"/>
      <c r="B532" s="185"/>
      <c r="C532" s="203" t="s">
        <v>115</v>
      </c>
      <c r="D532" s="188"/>
      <c r="E532" s="210"/>
      <c r="F532" s="190"/>
      <c r="G532" s="193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  <c r="AC532" s="177"/>
      <c r="AD532" s="177"/>
      <c r="AE532" s="177"/>
      <c r="AF532" s="177"/>
      <c r="AG532" s="177"/>
      <c r="AH532" s="177"/>
      <c r="AI532" s="177"/>
      <c r="AJ532" s="177"/>
      <c r="AK532" s="177"/>
      <c r="AL532" s="177"/>
      <c r="AM532" s="177"/>
      <c r="AN532" s="177"/>
      <c r="AO532" s="177"/>
      <c r="AP532" s="177"/>
      <c r="AQ532" s="177"/>
      <c r="AR532" s="177"/>
      <c r="AS532" s="177"/>
      <c r="AT532" s="177"/>
      <c r="AU532" s="177"/>
      <c r="AV532" s="177"/>
      <c r="AW532" s="177"/>
      <c r="AX532" s="177"/>
      <c r="AY532" s="177"/>
      <c r="AZ532" s="177"/>
      <c r="BA532" s="177"/>
      <c r="BB532" s="177"/>
      <c r="BC532" s="177"/>
      <c r="BD532" s="177"/>
      <c r="BE532" s="177"/>
      <c r="BF532" s="177"/>
      <c r="BG532" s="177"/>
      <c r="BH532" s="177"/>
    </row>
    <row r="533" spans="1:60" outlineLevel="1">
      <c r="A533" s="191"/>
      <c r="B533" s="185"/>
      <c r="C533" s="203" t="s">
        <v>648</v>
      </c>
      <c r="D533" s="188"/>
      <c r="E533" s="210">
        <v>16.559999999999999</v>
      </c>
      <c r="F533" s="190"/>
      <c r="G533" s="193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7"/>
      <c r="AE533" s="177"/>
      <c r="AF533" s="177"/>
      <c r="AG533" s="177"/>
      <c r="AH533" s="177"/>
      <c r="AI533" s="177"/>
      <c r="AJ533" s="177"/>
      <c r="AK533" s="177"/>
      <c r="AL533" s="177"/>
      <c r="AM533" s="177"/>
      <c r="AN533" s="177"/>
      <c r="AO533" s="177"/>
      <c r="AP533" s="177"/>
      <c r="AQ533" s="177"/>
      <c r="AR533" s="177"/>
      <c r="AS533" s="177"/>
      <c r="AT533" s="177"/>
      <c r="AU533" s="177"/>
      <c r="AV533" s="177"/>
      <c r="AW533" s="177"/>
      <c r="AX533" s="177"/>
      <c r="AY533" s="177"/>
      <c r="AZ533" s="177"/>
      <c r="BA533" s="177"/>
      <c r="BB533" s="177"/>
      <c r="BC533" s="177"/>
      <c r="BD533" s="177"/>
      <c r="BE533" s="177"/>
      <c r="BF533" s="177"/>
      <c r="BG533" s="177"/>
      <c r="BH533" s="177"/>
    </row>
    <row r="534" spans="1:60" outlineLevel="1">
      <c r="A534" s="191"/>
      <c r="B534" s="185"/>
      <c r="C534" s="203" t="s">
        <v>649</v>
      </c>
      <c r="D534" s="188"/>
      <c r="E534" s="210">
        <v>1.29</v>
      </c>
      <c r="F534" s="190"/>
      <c r="G534" s="193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7"/>
      <c r="AE534" s="177"/>
      <c r="AF534" s="177"/>
      <c r="AG534" s="177"/>
      <c r="AH534" s="177"/>
      <c r="AI534" s="177"/>
      <c r="AJ534" s="177"/>
      <c r="AK534" s="177"/>
      <c r="AL534" s="177"/>
      <c r="AM534" s="177"/>
      <c r="AN534" s="177"/>
      <c r="AO534" s="177"/>
      <c r="AP534" s="177"/>
      <c r="AQ534" s="177"/>
      <c r="AR534" s="177"/>
      <c r="AS534" s="177"/>
      <c r="AT534" s="177"/>
      <c r="AU534" s="177"/>
      <c r="AV534" s="177"/>
      <c r="AW534" s="177"/>
      <c r="AX534" s="177"/>
      <c r="AY534" s="177"/>
      <c r="AZ534" s="177"/>
      <c r="BA534" s="177"/>
      <c r="BB534" s="177"/>
      <c r="BC534" s="177"/>
      <c r="BD534" s="177"/>
      <c r="BE534" s="177"/>
      <c r="BF534" s="177"/>
      <c r="BG534" s="177"/>
      <c r="BH534" s="177"/>
    </row>
    <row r="535" spans="1:60" outlineLevel="1">
      <c r="A535" s="191"/>
      <c r="B535" s="185"/>
      <c r="C535" s="203" t="s">
        <v>650</v>
      </c>
      <c r="D535" s="188"/>
      <c r="E535" s="210">
        <v>1.29</v>
      </c>
      <c r="F535" s="190"/>
      <c r="G535" s="193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7"/>
      <c r="AE535" s="177"/>
      <c r="AF535" s="177"/>
      <c r="AG535" s="177"/>
      <c r="AH535" s="177"/>
      <c r="AI535" s="177"/>
      <c r="AJ535" s="177"/>
      <c r="AK535" s="177"/>
      <c r="AL535" s="177"/>
      <c r="AM535" s="177"/>
      <c r="AN535" s="177"/>
      <c r="AO535" s="177"/>
      <c r="AP535" s="177"/>
      <c r="AQ535" s="177"/>
      <c r="AR535" s="177"/>
      <c r="AS535" s="177"/>
      <c r="AT535" s="177"/>
      <c r="AU535" s="177"/>
      <c r="AV535" s="177"/>
      <c r="AW535" s="177"/>
      <c r="AX535" s="177"/>
      <c r="AY535" s="177"/>
      <c r="AZ535" s="177"/>
      <c r="BA535" s="177"/>
      <c r="BB535" s="177"/>
      <c r="BC535" s="177"/>
      <c r="BD535" s="177"/>
      <c r="BE535" s="177"/>
      <c r="BF535" s="177"/>
      <c r="BG535" s="177"/>
      <c r="BH535" s="177"/>
    </row>
    <row r="536" spans="1:60" outlineLevel="1">
      <c r="A536" s="191"/>
      <c r="B536" s="185"/>
      <c r="C536" s="203" t="s">
        <v>213</v>
      </c>
      <c r="D536" s="188"/>
      <c r="E536" s="210">
        <v>5.3</v>
      </c>
      <c r="F536" s="190"/>
      <c r="G536" s="193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7"/>
      <c r="AE536" s="177"/>
      <c r="AF536" s="177"/>
      <c r="AG536" s="177"/>
      <c r="AH536" s="177"/>
      <c r="AI536" s="177"/>
      <c r="AJ536" s="177"/>
      <c r="AK536" s="177"/>
      <c r="AL536" s="177"/>
      <c r="AM536" s="177"/>
      <c r="AN536" s="177"/>
      <c r="AO536" s="177"/>
      <c r="AP536" s="177"/>
      <c r="AQ536" s="177"/>
      <c r="AR536" s="177"/>
      <c r="AS536" s="177"/>
      <c r="AT536" s="177"/>
      <c r="AU536" s="177"/>
      <c r="AV536" s="177"/>
      <c r="AW536" s="177"/>
      <c r="AX536" s="177"/>
      <c r="AY536" s="177"/>
      <c r="AZ536" s="177"/>
      <c r="BA536" s="177"/>
      <c r="BB536" s="177"/>
      <c r="BC536" s="177"/>
      <c r="BD536" s="177"/>
      <c r="BE536" s="177"/>
      <c r="BF536" s="177"/>
      <c r="BG536" s="177"/>
      <c r="BH536" s="177"/>
    </row>
    <row r="537" spans="1:60" outlineLevel="1">
      <c r="A537" s="191"/>
      <c r="B537" s="185"/>
      <c r="C537" s="203" t="s">
        <v>214</v>
      </c>
      <c r="D537" s="188"/>
      <c r="E537" s="210">
        <v>3</v>
      </c>
      <c r="F537" s="190"/>
      <c r="G537" s="193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7"/>
      <c r="AE537" s="177"/>
      <c r="AF537" s="177"/>
      <c r="AG537" s="177"/>
      <c r="AH537" s="177"/>
      <c r="AI537" s="177"/>
      <c r="AJ537" s="177"/>
      <c r="AK537" s="177"/>
      <c r="AL537" s="177"/>
      <c r="AM537" s="177"/>
      <c r="AN537" s="177"/>
      <c r="AO537" s="177"/>
      <c r="AP537" s="177"/>
      <c r="AQ537" s="177"/>
      <c r="AR537" s="177"/>
      <c r="AS537" s="177"/>
      <c r="AT537" s="177"/>
      <c r="AU537" s="177"/>
      <c r="AV537" s="177"/>
      <c r="AW537" s="177"/>
      <c r="AX537" s="177"/>
      <c r="AY537" s="177"/>
      <c r="AZ537" s="177"/>
      <c r="BA537" s="177"/>
      <c r="BB537" s="177"/>
      <c r="BC537" s="177"/>
      <c r="BD537" s="177"/>
      <c r="BE537" s="177"/>
      <c r="BF537" s="177"/>
      <c r="BG537" s="177"/>
      <c r="BH537" s="177"/>
    </row>
    <row r="538" spans="1:60" outlineLevel="1">
      <c r="A538" s="191"/>
      <c r="B538" s="185"/>
      <c r="C538" s="203" t="s">
        <v>215</v>
      </c>
      <c r="D538" s="188"/>
      <c r="E538" s="210">
        <v>1.5</v>
      </c>
      <c r="F538" s="190"/>
      <c r="G538" s="193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7"/>
      <c r="AE538" s="177"/>
      <c r="AF538" s="177"/>
      <c r="AG538" s="177"/>
      <c r="AH538" s="177"/>
      <c r="AI538" s="177"/>
      <c r="AJ538" s="177"/>
      <c r="AK538" s="177"/>
      <c r="AL538" s="177"/>
      <c r="AM538" s="177"/>
      <c r="AN538" s="177"/>
      <c r="AO538" s="177"/>
      <c r="AP538" s="177"/>
      <c r="AQ538" s="177"/>
      <c r="AR538" s="177"/>
      <c r="AS538" s="177"/>
      <c r="AT538" s="177"/>
      <c r="AU538" s="177"/>
      <c r="AV538" s="177"/>
      <c r="AW538" s="177"/>
      <c r="AX538" s="177"/>
      <c r="AY538" s="177"/>
      <c r="AZ538" s="177"/>
      <c r="BA538" s="177"/>
      <c r="BB538" s="177"/>
      <c r="BC538" s="177"/>
      <c r="BD538" s="177"/>
      <c r="BE538" s="177"/>
      <c r="BF538" s="177"/>
      <c r="BG538" s="177"/>
      <c r="BH538" s="177"/>
    </row>
    <row r="539" spans="1:60" outlineLevel="1">
      <c r="A539" s="191">
        <v>165</v>
      </c>
      <c r="B539" s="185" t="s">
        <v>651</v>
      </c>
      <c r="C539" s="202" t="s">
        <v>652</v>
      </c>
      <c r="D539" s="187" t="s">
        <v>119</v>
      </c>
      <c r="E539" s="209">
        <v>4.00122</v>
      </c>
      <c r="F539" s="190"/>
      <c r="G539" s="193">
        <f>E539*F539</f>
        <v>0</v>
      </c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7"/>
      <c r="AE539" s="177"/>
      <c r="AF539" s="177"/>
      <c r="AG539" s="177"/>
      <c r="AH539" s="177"/>
      <c r="AI539" s="177"/>
      <c r="AJ539" s="177"/>
      <c r="AK539" s="177"/>
      <c r="AL539" s="177"/>
      <c r="AM539" s="177"/>
      <c r="AN539" s="177"/>
      <c r="AO539" s="177"/>
      <c r="AP539" s="177"/>
      <c r="AQ539" s="177"/>
      <c r="AR539" s="177"/>
      <c r="AS539" s="177"/>
      <c r="AT539" s="177"/>
      <c r="AU539" s="177"/>
      <c r="AV539" s="177"/>
      <c r="AW539" s="177"/>
      <c r="AX539" s="177"/>
      <c r="AY539" s="177"/>
      <c r="AZ539" s="177"/>
      <c r="BA539" s="177"/>
      <c r="BB539" s="177"/>
      <c r="BC539" s="177"/>
      <c r="BD539" s="177"/>
      <c r="BE539" s="177"/>
      <c r="BF539" s="177"/>
      <c r="BG539" s="177"/>
      <c r="BH539" s="177"/>
    </row>
    <row r="540" spans="1:60">
      <c r="A540" s="192" t="s">
        <v>104</v>
      </c>
      <c r="B540" s="186" t="s">
        <v>92</v>
      </c>
      <c r="C540" s="204" t="s">
        <v>93</v>
      </c>
      <c r="D540" s="189"/>
      <c r="E540" s="211"/>
      <c r="F540" s="255">
        <f>SUM(G541:G557)</f>
        <v>0</v>
      </c>
      <c r="G540" s="256"/>
    </row>
    <row r="541" spans="1:60" outlineLevel="1">
      <c r="A541" s="191">
        <v>166</v>
      </c>
      <c r="B541" s="185" t="s">
        <v>653</v>
      </c>
      <c r="C541" s="202" t="s">
        <v>654</v>
      </c>
      <c r="D541" s="187" t="s">
        <v>232</v>
      </c>
      <c r="E541" s="209">
        <v>34.4</v>
      </c>
      <c r="F541" s="190"/>
      <c r="G541" s="193">
        <f>E541*F541</f>
        <v>0</v>
      </c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177"/>
      <c r="AH541" s="177"/>
      <c r="AI541" s="177"/>
      <c r="AJ541" s="177"/>
      <c r="AK541" s="177"/>
      <c r="AL541" s="177"/>
      <c r="AM541" s="177"/>
      <c r="AN541" s="177"/>
      <c r="AO541" s="177"/>
      <c r="AP541" s="177"/>
      <c r="AQ541" s="177"/>
      <c r="AR541" s="177"/>
      <c r="AS541" s="177"/>
      <c r="AT541" s="177"/>
      <c r="AU541" s="177"/>
      <c r="AV541" s="177"/>
      <c r="AW541" s="177"/>
      <c r="AX541" s="177"/>
      <c r="AY541" s="177"/>
      <c r="AZ541" s="177"/>
      <c r="BA541" s="177"/>
      <c r="BB541" s="177"/>
      <c r="BC541" s="177"/>
      <c r="BD541" s="177"/>
      <c r="BE541" s="177"/>
      <c r="BF541" s="177"/>
      <c r="BG541" s="177"/>
      <c r="BH541" s="177"/>
    </row>
    <row r="542" spans="1:60" ht="22.5" outlineLevel="1">
      <c r="A542" s="191"/>
      <c r="B542" s="185"/>
      <c r="C542" s="264" t="s">
        <v>655</v>
      </c>
      <c r="D542" s="265"/>
      <c r="E542" s="266"/>
      <c r="F542" s="267"/>
      <c r="G542" s="268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177"/>
      <c r="AF542" s="177"/>
      <c r="AG542" s="177"/>
      <c r="AH542" s="177"/>
      <c r="AI542" s="177"/>
      <c r="AJ542" s="177"/>
      <c r="AK542" s="177"/>
      <c r="AL542" s="177"/>
      <c r="AM542" s="177"/>
      <c r="AN542" s="177"/>
      <c r="AO542" s="177"/>
      <c r="AP542" s="177"/>
      <c r="AQ542" s="177"/>
      <c r="AR542" s="177"/>
      <c r="AS542" s="177"/>
      <c r="AT542" s="177"/>
      <c r="AU542" s="177"/>
      <c r="AV542" s="177"/>
      <c r="AW542" s="177"/>
      <c r="AX542" s="177"/>
      <c r="AY542" s="177"/>
      <c r="AZ542" s="177"/>
      <c r="BA542" s="184" t="str">
        <f>C542</f>
        <v>barevnéhořešení.Otěruvzdorný,omyvatelný, stáloarevny, odolný desinf.prostředkům,pastelové barvy - vysoký standard.</v>
      </c>
      <c r="BB542" s="177"/>
      <c r="BC542" s="177"/>
      <c r="BD542" s="177"/>
      <c r="BE542" s="177"/>
      <c r="BF542" s="177"/>
      <c r="BG542" s="177"/>
      <c r="BH542" s="177"/>
    </row>
    <row r="543" spans="1:60" outlineLevel="1">
      <c r="A543" s="191"/>
      <c r="B543" s="185"/>
      <c r="C543" s="203" t="s">
        <v>656</v>
      </c>
      <c r="D543" s="188"/>
      <c r="E543" s="210">
        <v>34.4</v>
      </c>
      <c r="F543" s="190"/>
      <c r="G543" s="193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177"/>
      <c r="AE543" s="177"/>
      <c r="AF543" s="177"/>
      <c r="AG543" s="177"/>
      <c r="AH543" s="177"/>
      <c r="AI543" s="177"/>
      <c r="AJ543" s="177"/>
      <c r="AK543" s="177"/>
      <c r="AL543" s="177"/>
      <c r="AM543" s="177"/>
      <c r="AN543" s="177"/>
      <c r="AO543" s="177"/>
      <c r="AP543" s="177"/>
      <c r="AQ543" s="177"/>
      <c r="AR543" s="177"/>
      <c r="AS543" s="177"/>
      <c r="AT543" s="177"/>
      <c r="AU543" s="177"/>
      <c r="AV543" s="177"/>
      <c r="AW543" s="177"/>
      <c r="AX543" s="177"/>
      <c r="AY543" s="177"/>
      <c r="AZ543" s="177"/>
      <c r="BA543" s="177"/>
      <c r="BB543" s="177"/>
      <c r="BC543" s="177"/>
      <c r="BD543" s="177"/>
      <c r="BE543" s="177"/>
      <c r="BF543" s="177"/>
      <c r="BG543" s="177"/>
      <c r="BH543" s="177"/>
    </row>
    <row r="544" spans="1:60" outlineLevel="1">
      <c r="A544" s="191">
        <v>167</v>
      </c>
      <c r="B544" s="185" t="s">
        <v>657</v>
      </c>
      <c r="C544" s="202" t="s">
        <v>658</v>
      </c>
      <c r="D544" s="187" t="s">
        <v>124</v>
      </c>
      <c r="E544" s="209">
        <v>32.884999999999998</v>
      </c>
      <c r="F544" s="190"/>
      <c r="G544" s="193">
        <f>E544*F544</f>
        <v>0</v>
      </c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177"/>
      <c r="AE544" s="177"/>
      <c r="AF544" s="177"/>
      <c r="AG544" s="177"/>
      <c r="AH544" s="177"/>
      <c r="AI544" s="177"/>
      <c r="AJ544" s="177"/>
      <c r="AK544" s="177"/>
      <c r="AL544" s="177"/>
      <c r="AM544" s="177"/>
      <c r="AN544" s="177"/>
      <c r="AO544" s="177"/>
      <c r="AP544" s="177"/>
      <c r="AQ544" s="177"/>
      <c r="AR544" s="177"/>
      <c r="AS544" s="177"/>
      <c r="AT544" s="177"/>
      <c r="AU544" s="177"/>
      <c r="AV544" s="177"/>
      <c r="AW544" s="177"/>
      <c r="AX544" s="177"/>
      <c r="AY544" s="177"/>
      <c r="AZ544" s="177"/>
      <c r="BA544" s="177"/>
      <c r="BB544" s="177"/>
      <c r="BC544" s="177"/>
      <c r="BD544" s="177"/>
      <c r="BE544" s="177"/>
      <c r="BF544" s="177"/>
      <c r="BG544" s="177"/>
      <c r="BH544" s="177"/>
    </row>
    <row r="545" spans="1:60" outlineLevel="1">
      <c r="A545" s="191"/>
      <c r="B545" s="185"/>
      <c r="C545" s="264" t="s">
        <v>659</v>
      </c>
      <c r="D545" s="265"/>
      <c r="E545" s="266"/>
      <c r="F545" s="267"/>
      <c r="G545" s="268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177"/>
      <c r="AE545" s="177"/>
      <c r="AF545" s="177"/>
      <c r="AG545" s="177"/>
      <c r="AH545" s="177"/>
      <c r="AI545" s="177"/>
      <c r="AJ545" s="177"/>
      <c r="AK545" s="177"/>
      <c r="AL545" s="177"/>
      <c r="AM545" s="177"/>
      <c r="AN545" s="177"/>
      <c r="AO545" s="177"/>
      <c r="AP545" s="177"/>
      <c r="AQ545" s="177"/>
      <c r="AR545" s="177"/>
      <c r="AS545" s="177"/>
      <c r="AT545" s="177"/>
      <c r="AU545" s="177"/>
      <c r="AV545" s="177"/>
      <c r="AW545" s="177"/>
      <c r="AX545" s="177"/>
      <c r="AY545" s="177"/>
      <c r="AZ545" s="177"/>
      <c r="BA545" s="184" t="str">
        <f>C545</f>
        <v>Vysoký standard,otěrovzdorný,odolný desinfekci - barva dle barevného řešení.</v>
      </c>
      <c r="BB545" s="177"/>
      <c r="BC545" s="177"/>
      <c r="BD545" s="177"/>
      <c r="BE545" s="177"/>
      <c r="BF545" s="177"/>
      <c r="BG545" s="177"/>
      <c r="BH545" s="177"/>
    </row>
    <row r="546" spans="1:60" outlineLevel="1">
      <c r="A546" s="191"/>
      <c r="B546" s="185"/>
      <c r="C546" s="203" t="s">
        <v>660</v>
      </c>
      <c r="D546" s="188"/>
      <c r="E546" s="210"/>
      <c r="F546" s="190"/>
      <c r="G546" s="193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7"/>
      <c r="AE546" s="177"/>
      <c r="AF546" s="177"/>
      <c r="AG546" s="177"/>
      <c r="AH546" s="177"/>
      <c r="AI546" s="177"/>
      <c r="AJ546" s="177"/>
      <c r="AK546" s="177"/>
      <c r="AL546" s="177"/>
      <c r="AM546" s="177"/>
      <c r="AN546" s="177"/>
      <c r="AO546" s="177"/>
      <c r="AP546" s="177"/>
      <c r="AQ546" s="177"/>
      <c r="AR546" s="177"/>
      <c r="AS546" s="177"/>
      <c r="AT546" s="177"/>
      <c r="AU546" s="177"/>
      <c r="AV546" s="177"/>
      <c r="AW546" s="177"/>
      <c r="AX546" s="177"/>
      <c r="AY546" s="177"/>
      <c r="AZ546" s="177"/>
      <c r="BA546" s="177"/>
      <c r="BB546" s="177"/>
      <c r="BC546" s="177"/>
      <c r="BD546" s="177"/>
      <c r="BE546" s="177"/>
      <c r="BF546" s="177"/>
      <c r="BG546" s="177"/>
      <c r="BH546" s="177"/>
    </row>
    <row r="547" spans="1:60" outlineLevel="1">
      <c r="A547" s="191"/>
      <c r="B547" s="185"/>
      <c r="C547" s="203" t="s">
        <v>661</v>
      </c>
      <c r="D547" s="188"/>
      <c r="E547" s="210">
        <v>11.69</v>
      </c>
      <c r="F547" s="190"/>
      <c r="G547" s="193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  <c r="AC547" s="177"/>
      <c r="AD547" s="177"/>
      <c r="AE547" s="177"/>
      <c r="AF547" s="177"/>
      <c r="AG547" s="177"/>
      <c r="AH547" s="177"/>
      <c r="AI547" s="177"/>
      <c r="AJ547" s="177"/>
      <c r="AK547" s="177"/>
      <c r="AL547" s="177"/>
      <c r="AM547" s="177"/>
      <c r="AN547" s="177"/>
      <c r="AO547" s="177"/>
      <c r="AP547" s="177"/>
      <c r="AQ547" s="177"/>
      <c r="AR547" s="177"/>
      <c r="AS547" s="177"/>
      <c r="AT547" s="177"/>
      <c r="AU547" s="177"/>
      <c r="AV547" s="177"/>
      <c r="AW547" s="177"/>
      <c r="AX547" s="177"/>
      <c r="AY547" s="177"/>
      <c r="AZ547" s="177"/>
      <c r="BA547" s="177"/>
      <c r="BB547" s="177"/>
      <c r="BC547" s="177"/>
      <c r="BD547" s="177"/>
      <c r="BE547" s="177"/>
      <c r="BF547" s="177"/>
      <c r="BG547" s="177"/>
      <c r="BH547" s="177"/>
    </row>
    <row r="548" spans="1:60" outlineLevel="1">
      <c r="A548" s="191"/>
      <c r="B548" s="185"/>
      <c r="C548" s="203" t="s">
        <v>662</v>
      </c>
      <c r="D548" s="188"/>
      <c r="E548" s="210">
        <v>13.72</v>
      </c>
      <c r="F548" s="190"/>
      <c r="G548" s="193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  <c r="AC548" s="177"/>
      <c r="AD548" s="177"/>
      <c r="AE548" s="177"/>
      <c r="AF548" s="177"/>
      <c r="AG548" s="177"/>
      <c r="AH548" s="177"/>
      <c r="AI548" s="177"/>
      <c r="AJ548" s="177"/>
      <c r="AK548" s="177"/>
      <c r="AL548" s="177"/>
      <c r="AM548" s="177"/>
      <c r="AN548" s="177"/>
      <c r="AO548" s="177"/>
      <c r="AP548" s="177"/>
      <c r="AQ548" s="177"/>
      <c r="AR548" s="177"/>
      <c r="AS548" s="177"/>
      <c r="AT548" s="177"/>
      <c r="AU548" s="177"/>
      <c r="AV548" s="177"/>
      <c r="AW548" s="177"/>
      <c r="AX548" s="177"/>
      <c r="AY548" s="177"/>
      <c r="AZ548" s="177"/>
      <c r="BA548" s="177"/>
      <c r="BB548" s="177"/>
      <c r="BC548" s="177"/>
      <c r="BD548" s="177"/>
      <c r="BE548" s="177"/>
      <c r="BF548" s="177"/>
      <c r="BG548" s="177"/>
      <c r="BH548" s="177"/>
    </row>
    <row r="549" spans="1:60" outlineLevel="1">
      <c r="A549" s="191"/>
      <c r="B549" s="185"/>
      <c r="C549" s="203" t="s">
        <v>663</v>
      </c>
      <c r="D549" s="188"/>
      <c r="E549" s="210">
        <v>7.4749999999999996</v>
      </c>
      <c r="F549" s="190"/>
      <c r="G549" s="193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7"/>
      <c r="AE549" s="177"/>
      <c r="AF549" s="177"/>
      <c r="AG549" s="177"/>
      <c r="AH549" s="177"/>
      <c r="AI549" s="177"/>
      <c r="AJ549" s="177"/>
      <c r="AK549" s="177"/>
      <c r="AL549" s="177"/>
      <c r="AM549" s="177"/>
      <c r="AN549" s="177"/>
      <c r="AO549" s="177"/>
      <c r="AP549" s="177"/>
      <c r="AQ549" s="177"/>
      <c r="AR549" s="177"/>
      <c r="AS549" s="177"/>
      <c r="AT549" s="177"/>
      <c r="AU549" s="177"/>
      <c r="AV549" s="177"/>
      <c r="AW549" s="177"/>
      <c r="AX549" s="177"/>
      <c r="AY549" s="177"/>
      <c r="AZ549" s="177"/>
      <c r="BA549" s="177"/>
      <c r="BB549" s="177"/>
      <c r="BC549" s="177"/>
      <c r="BD549" s="177"/>
      <c r="BE549" s="177"/>
      <c r="BF549" s="177"/>
      <c r="BG549" s="177"/>
      <c r="BH549" s="177"/>
    </row>
    <row r="550" spans="1:60" outlineLevel="1">
      <c r="A550" s="191">
        <v>168</v>
      </c>
      <c r="B550" s="185" t="s">
        <v>664</v>
      </c>
      <c r="C550" s="202" t="s">
        <v>665</v>
      </c>
      <c r="D550" s="187" t="s">
        <v>124</v>
      </c>
      <c r="E550" s="209">
        <v>32.884999999999998</v>
      </c>
      <c r="F550" s="190"/>
      <c r="G550" s="193">
        <f>E550*F550</f>
        <v>0</v>
      </c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7"/>
      <c r="AE550" s="177"/>
      <c r="AF550" s="177"/>
      <c r="AG550" s="177"/>
      <c r="AH550" s="177"/>
      <c r="AI550" s="177"/>
      <c r="AJ550" s="177"/>
      <c r="AK550" s="177"/>
      <c r="AL550" s="177"/>
      <c r="AM550" s="177"/>
      <c r="AN550" s="177"/>
      <c r="AO550" s="177"/>
      <c r="AP550" s="177"/>
      <c r="AQ550" s="177"/>
      <c r="AR550" s="177"/>
      <c r="AS550" s="177"/>
      <c r="AT550" s="177"/>
      <c r="AU550" s="177"/>
      <c r="AV550" s="177"/>
      <c r="AW550" s="177"/>
      <c r="AX550" s="177"/>
      <c r="AY550" s="177"/>
      <c r="AZ550" s="177"/>
      <c r="BA550" s="177"/>
      <c r="BB550" s="177"/>
      <c r="BC550" s="177"/>
      <c r="BD550" s="177"/>
      <c r="BE550" s="177"/>
      <c r="BF550" s="177"/>
      <c r="BG550" s="177"/>
      <c r="BH550" s="177"/>
    </row>
    <row r="551" spans="1:60" outlineLevel="1">
      <c r="A551" s="191"/>
      <c r="B551" s="185"/>
      <c r="C551" s="264" t="s">
        <v>666</v>
      </c>
      <c r="D551" s="265"/>
      <c r="E551" s="266"/>
      <c r="F551" s="267"/>
      <c r="G551" s="268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7"/>
      <c r="AE551" s="177"/>
      <c r="AF551" s="177"/>
      <c r="AG551" s="177"/>
      <c r="AH551" s="177"/>
      <c r="AI551" s="177"/>
      <c r="AJ551" s="177"/>
      <c r="AK551" s="177"/>
      <c r="AL551" s="177"/>
      <c r="AM551" s="177"/>
      <c r="AN551" s="177"/>
      <c r="AO551" s="177"/>
      <c r="AP551" s="177"/>
      <c r="AQ551" s="177"/>
      <c r="AR551" s="177"/>
      <c r="AS551" s="177"/>
      <c r="AT551" s="177"/>
      <c r="AU551" s="177"/>
      <c r="AV551" s="177"/>
      <c r="AW551" s="177"/>
      <c r="AX551" s="177"/>
      <c r="AY551" s="177"/>
      <c r="AZ551" s="177"/>
      <c r="BA551" s="184" t="str">
        <f>C551</f>
        <v>Nátěr - vysoký standard.</v>
      </c>
      <c r="BB551" s="177"/>
      <c r="BC551" s="177"/>
      <c r="BD551" s="177"/>
      <c r="BE551" s="177"/>
      <c r="BF551" s="177"/>
      <c r="BG551" s="177"/>
      <c r="BH551" s="177"/>
    </row>
    <row r="552" spans="1:60" outlineLevel="1">
      <c r="A552" s="191"/>
      <c r="B552" s="185"/>
      <c r="C552" s="203" t="s">
        <v>660</v>
      </c>
      <c r="D552" s="188"/>
      <c r="E552" s="210"/>
      <c r="F552" s="190"/>
      <c r="G552" s="193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7"/>
      <c r="AE552" s="177"/>
      <c r="AF552" s="177"/>
      <c r="AG552" s="177"/>
      <c r="AH552" s="177"/>
      <c r="AI552" s="177"/>
      <c r="AJ552" s="177"/>
      <c r="AK552" s="177"/>
      <c r="AL552" s="177"/>
      <c r="AM552" s="177"/>
      <c r="AN552" s="177"/>
      <c r="AO552" s="177"/>
      <c r="AP552" s="177"/>
      <c r="AQ552" s="177"/>
      <c r="AR552" s="177"/>
      <c r="AS552" s="177"/>
      <c r="AT552" s="177"/>
      <c r="AU552" s="177"/>
      <c r="AV552" s="177"/>
      <c r="AW552" s="177"/>
      <c r="AX552" s="177"/>
      <c r="AY552" s="177"/>
      <c r="AZ552" s="177"/>
      <c r="BA552" s="177"/>
      <c r="BB552" s="177"/>
      <c r="BC552" s="177"/>
      <c r="BD552" s="177"/>
      <c r="BE552" s="177"/>
      <c r="BF552" s="177"/>
      <c r="BG552" s="177"/>
      <c r="BH552" s="177"/>
    </row>
    <row r="553" spans="1:60" outlineLevel="1">
      <c r="A553" s="191"/>
      <c r="B553" s="185"/>
      <c r="C553" s="203" t="s">
        <v>661</v>
      </c>
      <c r="D553" s="188"/>
      <c r="E553" s="210">
        <v>11.69</v>
      </c>
      <c r="F553" s="190"/>
      <c r="G553" s="193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7"/>
      <c r="AE553" s="177"/>
      <c r="AF553" s="177"/>
      <c r="AG553" s="177"/>
      <c r="AH553" s="177"/>
      <c r="AI553" s="177"/>
      <c r="AJ553" s="177"/>
      <c r="AK553" s="177"/>
      <c r="AL553" s="177"/>
      <c r="AM553" s="177"/>
      <c r="AN553" s="177"/>
      <c r="AO553" s="177"/>
      <c r="AP553" s="177"/>
      <c r="AQ553" s="177"/>
      <c r="AR553" s="177"/>
      <c r="AS553" s="177"/>
      <c r="AT553" s="177"/>
      <c r="AU553" s="177"/>
      <c r="AV553" s="177"/>
      <c r="AW553" s="177"/>
      <c r="AX553" s="177"/>
      <c r="AY553" s="177"/>
      <c r="AZ553" s="177"/>
      <c r="BA553" s="177"/>
      <c r="BB553" s="177"/>
      <c r="BC553" s="177"/>
      <c r="BD553" s="177"/>
      <c r="BE553" s="177"/>
      <c r="BF553" s="177"/>
      <c r="BG553" s="177"/>
      <c r="BH553" s="177"/>
    </row>
    <row r="554" spans="1:60" outlineLevel="1">
      <c r="A554" s="191"/>
      <c r="B554" s="185"/>
      <c r="C554" s="203" t="s">
        <v>662</v>
      </c>
      <c r="D554" s="188"/>
      <c r="E554" s="210">
        <v>13.72</v>
      </c>
      <c r="F554" s="190"/>
      <c r="G554" s="193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7"/>
      <c r="AE554" s="177"/>
      <c r="AF554" s="177"/>
      <c r="AG554" s="177"/>
      <c r="AH554" s="177"/>
      <c r="AI554" s="177"/>
      <c r="AJ554" s="177"/>
      <c r="AK554" s="177"/>
      <c r="AL554" s="177"/>
      <c r="AM554" s="177"/>
      <c r="AN554" s="177"/>
      <c r="AO554" s="177"/>
      <c r="AP554" s="177"/>
      <c r="AQ554" s="177"/>
      <c r="AR554" s="177"/>
      <c r="AS554" s="177"/>
      <c r="AT554" s="177"/>
      <c r="AU554" s="177"/>
      <c r="AV554" s="177"/>
      <c r="AW554" s="177"/>
      <c r="AX554" s="177"/>
      <c r="AY554" s="177"/>
      <c r="AZ554" s="177"/>
      <c r="BA554" s="177"/>
      <c r="BB554" s="177"/>
      <c r="BC554" s="177"/>
      <c r="BD554" s="177"/>
      <c r="BE554" s="177"/>
      <c r="BF554" s="177"/>
      <c r="BG554" s="177"/>
      <c r="BH554" s="177"/>
    </row>
    <row r="555" spans="1:60" outlineLevel="1">
      <c r="A555" s="191"/>
      <c r="B555" s="185"/>
      <c r="C555" s="203" t="s">
        <v>663</v>
      </c>
      <c r="D555" s="188"/>
      <c r="E555" s="210">
        <v>7.4749999999999996</v>
      </c>
      <c r="F555" s="190"/>
      <c r="G555" s="193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  <c r="AC555" s="177"/>
      <c r="AD555" s="177"/>
      <c r="AE555" s="177"/>
      <c r="AF555" s="177"/>
      <c r="AG555" s="177"/>
      <c r="AH555" s="177"/>
      <c r="AI555" s="177"/>
      <c r="AJ555" s="177"/>
      <c r="AK555" s="177"/>
      <c r="AL555" s="177"/>
      <c r="AM555" s="177"/>
      <c r="AN555" s="177"/>
      <c r="AO555" s="177"/>
      <c r="AP555" s="177"/>
      <c r="AQ555" s="177"/>
      <c r="AR555" s="177"/>
      <c r="AS555" s="177"/>
      <c r="AT555" s="177"/>
      <c r="AU555" s="177"/>
      <c r="AV555" s="177"/>
      <c r="AW555" s="177"/>
      <c r="AX555" s="177"/>
      <c r="AY555" s="177"/>
      <c r="AZ555" s="177"/>
      <c r="BA555" s="177"/>
      <c r="BB555" s="177"/>
      <c r="BC555" s="177"/>
      <c r="BD555" s="177"/>
      <c r="BE555" s="177"/>
      <c r="BF555" s="177"/>
      <c r="BG555" s="177"/>
      <c r="BH555" s="177"/>
    </row>
    <row r="556" spans="1:60" outlineLevel="1">
      <c r="A556" s="191">
        <v>169</v>
      </c>
      <c r="B556" s="185" t="s">
        <v>667</v>
      </c>
      <c r="C556" s="202" t="s">
        <v>668</v>
      </c>
      <c r="D556" s="187" t="s">
        <v>124</v>
      </c>
      <c r="E556" s="209">
        <v>2</v>
      </c>
      <c r="F556" s="190"/>
      <c r="G556" s="193">
        <f>E556*F556</f>
        <v>0</v>
      </c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  <c r="AC556" s="177"/>
      <c r="AD556" s="177"/>
      <c r="AE556" s="177"/>
      <c r="AF556" s="177"/>
      <c r="AG556" s="177"/>
      <c r="AH556" s="177"/>
      <c r="AI556" s="177"/>
      <c r="AJ556" s="177"/>
      <c r="AK556" s="177"/>
      <c r="AL556" s="177"/>
      <c r="AM556" s="177"/>
      <c r="AN556" s="177"/>
      <c r="AO556" s="177"/>
      <c r="AP556" s="177"/>
      <c r="AQ556" s="177"/>
      <c r="AR556" s="177"/>
      <c r="AS556" s="177"/>
      <c r="AT556" s="177"/>
      <c r="AU556" s="177"/>
      <c r="AV556" s="177"/>
      <c r="AW556" s="177"/>
      <c r="AX556" s="177"/>
      <c r="AY556" s="177"/>
      <c r="AZ556" s="177"/>
      <c r="BA556" s="177"/>
      <c r="BB556" s="177"/>
      <c r="BC556" s="177"/>
      <c r="BD556" s="177"/>
      <c r="BE556" s="177"/>
      <c r="BF556" s="177"/>
      <c r="BG556" s="177"/>
      <c r="BH556" s="177"/>
    </row>
    <row r="557" spans="1:60" outlineLevel="1">
      <c r="A557" s="191"/>
      <c r="B557" s="185"/>
      <c r="C557" s="203" t="s">
        <v>669</v>
      </c>
      <c r="D557" s="188"/>
      <c r="E557" s="210">
        <v>2</v>
      </c>
      <c r="F557" s="190"/>
      <c r="G557" s="193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7"/>
      <c r="AE557" s="177"/>
      <c r="AF557" s="177"/>
      <c r="AG557" s="177"/>
      <c r="AH557" s="177"/>
      <c r="AI557" s="177"/>
      <c r="AJ557" s="177"/>
      <c r="AK557" s="177"/>
      <c r="AL557" s="177"/>
      <c r="AM557" s="177"/>
      <c r="AN557" s="177"/>
      <c r="AO557" s="177"/>
      <c r="AP557" s="177"/>
      <c r="AQ557" s="177"/>
      <c r="AR557" s="177"/>
      <c r="AS557" s="177"/>
      <c r="AT557" s="177"/>
      <c r="AU557" s="177"/>
      <c r="AV557" s="177"/>
      <c r="AW557" s="177"/>
      <c r="AX557" s="177"/>
      <c r="AY557" s="177"/>
      <c r="AZ557" s="177"/>
      <c r="BA557" s="177"/>
      <c r="BB557" s="177"/>
      <c r="BC557" s="177"/>
      <c r="BD557" s="177"/>
      <c r="BE557" s="177"/>
      <c r="BF557" s="177"/>
      <c r="BG557" s="177"/>
      <c r="BH557" s="177"/>
    </row>
    <row r="558" spans="1:60">
      <c r="A558" s="192" t="s">
        <v>104</v>
      </c>
      <c r="B558" s="186" t="s">
        <v>94</v>
      </c>
      <c r="C558" s="204" t="s">
        <v>95</v>
      </c>
      <c r="D558" s="189"/>
      <c r="E558" s="211"/>
      <c r="F558" s="255">
        <f>SUM(G559:G579)</f>
        <v>0</v>
      </c>
      <c r="G558" s="256"/>
    </row>
    <row r="559" spans="1:60" outlineLevel="1">
      <c r="A559" s="191">
        <v>170</v>
      </c>
      <c r="B559" s="185" t="s">
        <v>670</v>
      </c>
      <c r="C559" s="202" t="s">
        <v>671</v>
      </c>
      <c r="D559" s="187" t="s">
        <v>124</v>
      </c>
      <c r="E559" s="209">
        <v>339.5</v>
      </c>
      <c r="F559" s="190"/>
      <c r="G559" s="193">
        <f>E559*F559</f>
        <v>0</v>
      </c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7"/>
      <c r="AE559" s="177"/>
      <c r="AF559" s="177"/>
      <c r="AG559" s="177"/>
      <c r="AH559" s="177"/>
      <c r="AI559" s="177"/>
      <c r="AJ559" s="177"/>
      <c r="AK559" s="177"/>
      <c r="AL559" s="177"/>
      <c r="AM559" s="177"/>
      <c r="AN559" s="177"/>
      <c r="AO559" s="177"/>
      <c r="AP559" s="177"/>
      <c r="AQ559" s="177"/>
      <c r="AR559" s="177"/>
      <c r="AS559" s="177"/>
      <c r="AT559" s="177"/>
      <c r="AU559" s="177"/>
      <c r="AV559" s="177"/>
      <c r="AW559" s="177"/>
      <c r="AX559" s="177"/>
      <c r="AY559" s="177"/>
      <c r="AZ559" s="177"/>
      <c r="BA559" s="177"/>
      <c r="BB559" s="177"/>
      <c r="BC559" s="177"/>
      <c r="BD559" s="177"/>
      <c r="BE559" s="177"/>
      <c r="BF559" s="177"/>
      <c r="BG559" s="177"/>
      <c r="BH559" s="177"/>
    </row>
    <row r="560" spans="1:60" outlineLevel="1">
      <c r="A560" s="191"/>
      <c r="B560" s="185"/>
      <c r="C560" s="203" t="s">
        <v>115</v>
      </c>
      <c r="D560" s="188"/>
      <c r="E560" s="210"/>
      <c r="F560" s="190"/>
      <c r="G560" s="193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177"/>
      <c r="AE560" s="177"/>
      <c r="AF560" s="177"/>
      <c r="AG560" s="177"/>
      <c r="AH560" s="177"/>
      <c r="AI560" s="177"/>
      <c r="AJ560" s="177"/>
      <c r="AK560" s="177"/>
      <c r="AL560" s="177"/>
      <c r="AM560" s="177"/>
      <c r="AN560" s="177"/>
      <c r="AO560" s="177"/>
      <c r="AP560" s="177"/>
      <c r="AQ560" s="177"/>
      <c r="AR560" s="177"/>
      <c r="AS560" s="177"/>
      <c r="AT560" s="177"/>
      <c r="AU560" s="177"/>
      <c r="AV560" s="177"/>
      <c r="AW560" s="177"/>
      <c r="AX560" s="177"/>
      <c r="AY560" s="177"/>
      <c r="AZ560" s="177"/>
      <c r="BA560" s="177"/>
      <c r="BB560" s="177"/>
      <c r="BC560" s="177"/>
      <c r="BD560" s="177"/>
      <c r="BE560" s="177"/>
      <c r="BF560" s="177"/>
      <c r="BG560" s="177"/>
      <c r="BH560" s="177"/>
    </row>
    <row r="561" spans="1:60" outlineLevel="1">
      <c r="A561" s="191"/>
      <c r="B561" s="185"/>
      <c r="C561" s="203" t="s">
        <v>184</v>
      </c>
      <c r="D561" s="188"/>
      <c r="E561" s="210">
        <v>99.32</v>
      </c>
      <c r="F561" s="190"/>
      <c r="G561" s="193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177"/>
      <c r="AE561" s="177"/>
      <c r="AF561" s="177"/>
      <c r="AG561" s="177"/>
      <c r="AH561" s="177"/>
      <c r="AI561" s="177"/>
      <c r="AJ561" s="177"/>
      <c r="AK561" s="177"/>
      <c r="AL561" s="177"/>
      <c r="AM561" s="177"/>
      <c r="AN561" s="177"/>
      <c r="AO561" s="177"/>
      <c r="AP561" s="177"/>
      <c r="AQ561" s="177"/>
      <c r="AR561" s="177"/>
      <c r="AS561" s="177"/>
      <c r="AT561" s="177"/>
      <c r="AU561" s="177"/>
      <c r="AV561" s="177"/>
      <c r="AW561" s="177"/>
      <c r="AX561" s="177"/>
      <c r="AY561" s="177"/>
      <c r="AZ561" s="177"/>
      <c r="BA561" s="177"/>
      <c r="BB561" s="177"/>
      <c r="BC561" s="177"/>
      <c r="BD561" s="177"/>
      <c r="BE561" s="177"/>
      <c r="BF561" s="177"/>
      <c r="BG561" s="177"/>
      <c r="BH561" s="177"/>
    </row>
    <row r="562" spans="1:60" outlineLevel="1">
      <c r="A562" s="191"/>
      <c r="B562" s="185"/>
      <c r="C562" s="203" t="s">
        <v>185</v>
      </c>
      <c r="D562" s="188"/>
      <c r="E562" s="210">
        <v>21.58</v>
      </c>
      <c r="F562" s="190"/>
      <c r="G562" s="193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177"/>
      <c r="AE562" s="177"/>
      <c r="AF562" s="177"/>
      <c r="AG562" s="177"/>
      <c r="AH562" s="177"/>
      <c r="AI562" s="177"/>
      <c r="AJ562" s="177"/>
      <c r="AK562" s="177"/>
      <c r="AL562" s="177"/>
      <c r="AM562" s="177"/>
      <c r="AN562" s="177"/>
      <c r="AO562" s="177"/>
      <c r="AP562" s="177"/>
      <c r="AQ562" s="177"/>
      <c r="AR562" s="177"/>
      <c r="AS562" s="177"/>
      <c r="AT562" s="177"/>
      <c r="AU562" s="177"/>
      <c r="AV562" s="177"/>
      <c r="AW562" s="177"/>
      <c r="AX562" s="177"/>
      <c r="AY562" s="177"/>
      <c r="AZ562" s="177"/>
      <c r="BA562" s="177"/>
      <c r="BB562" s="177"/>
      <c r="BC562" s="177"/>
      <c r="BD562" s="177"/>
      <c r="BE562" s="177"/>
      <c r="BF562" s="177"/>
      <c r="BG562" s="177"/>
      <c r="BH562" s="177"/>
    </row>
    <row r="563" spans="1:60" outlineLevel="1">
      <c r="A563" s="191"/>
      <c r="B563" s="185"/>
      <c r="C563" s="203" t="s">
        <v>186</v>
      </c>
      <c r="D563" s="188"/>
      <c r="E563" s="210">
        <v>3.9</v>
      </c>
      <c r="F563" s="190"/>
      <c r="G563" s="193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  <c r="AC563" s="177"/>
      <c r="AD563" s="177"/>
      <c r="AE563" s="177"/>
      <c r="AF563" s="177"/>
      <c r="AG563" s="177"/>
      <c r="AH563" s="177"/>
      <c r="AI563" s="177"/>
      <c r="AJ563" s="177"/>
      <c r="AK563" s="177"/>
      <c r="AL563" s="177"/>
      <c r="AM563" s="177"/>
      <c r="AN563" s="177"/>
      <c r="AO563" s="177"/>
      <c r="AP563" s="177"/>
      <c r="AQ563" s="177"/>
      <c r="AR563" s="177"/>
      <c r="AS563" s="177"/>
      <c r="AT563" s="177"/>
      <c r="AU563" s="177"/>
      <c r="AV563" s="177"/>
      <c r="AW563" s="177"/>
      <c r="AX563" s="177"/>
      <c r="AY563" s="177"/>
      <c r="AZ563" s="177"/>
      <c r="BA563" s="177"/>
      <c r="BB563" s="177"/>
      <c r="BC563" s="177"/>
      <c r="BD563" s="177"/>
      <c r="BE563" s="177"/>
      <c r="BF563" s="177"/>
      <c r="BG563" s="177"/>
      <c r="BH563" s="177"/>
    </row>
    <row r="564" spans="1:60" outlineLevel="1">
      <c r="A564" s="191"/>
      <c r="B564" s="185"/>
      <c r="C564" s="203" t="s">
        <v>187</v>
      </c>
      <c r="D564" s="188"/>
      <c r="E564" s="210">
        <v>37.765000000000001</v>
      </c>
      <c r="F564" s="190"/>
      <c r="G564" s="193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177"/>
      <c r="AF564" s="177"/>
      <c r="AG564" s="177"/>
      <c r="AH564" s="177"/>
      <c r="AI564" s="177"/>
      <c r="AJ564" s="177"/>
      <c r="AK564" s="177"/>
      <c r="AL564" s="177"/>
      <c r="AM564" s="177"/>
      <c r="AN564" s="177"/>
      <c r="AO564" s="177"/>
      <c r="AP564" s="177"/>
      <c r="AQ564" s="177"/>
      <c r="AR564" s="177"/>
      <c r="AS564" s="177"/>
      <c r="AT564" s="177"/>
      <c r="AU564" s="177"/>
      <c r="AV564" s="177"/>
      <c r="AW564" s="177"/>
      <c r="AX564" s="177"/>
      <c r="AY564" s="177"/>
      <c r="AZ564" s="177"/>
      <c r="BA564" s="177"/>
      <c r="BB564" s="177"/>
      <c r="BC564" s="177"/>
      <c r="BD564" s="177"/>
      <c r="BE564" s="177"/>
      <c r="BF564" s="177"/>
      <c r="BG564" s="177"/>
      <c r="BH564" s="177"/>
    </row>
    <row r="565" spans="1:60" outlineLevel="1">
      <c r="A565" s="191"/>
      <c r="B565" s="185"/>
      <c r="C565" s="203" t="s">
        <v>188</v>
      </c>
      <c r="D565" s="188"/>
      <c r="E565" s="210">
        <v>58.104999999999997</v>
      </c>
      <c r="F565" s="190"/>
      <c r="G565" s="193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177"/>
      <c r="AF565" s="177"/>
      <c r="AG565" s="177"/>
      <c r="AH565" s="177"/>
      <c r="AI565" s="177"/>
      <c r="AJ565" s="177"/>
      <c r="AK565" s="177"/>
      <c r="AL565" s="177"/>
      <c r="AM565" s="177"/>
      <c r="AN565" s="177"/>
      <c r="AO565" s="177"/>
      <c r="AP565" s="177"/>
      <c r="AQ565" s="177"/>
      <c r="AR565" s="177"/>
      <c r="AS565" s="177"/>
      <c r="AT565" s="177"/>
      <c r="AU565" s="177"/>
      <c r="AV565" s="177"/>
      <c r="AW565" s="177"/>
      <c r="AX565" s="177"/>
      <c r="AY565" s="177"/>
      <c r="AZ565" s="177"/>
      <c r="BA565" s="177"/>
      <c r="BB565" s="177"/>
      <c r="BC565" s="177"/>
      <c r="BD565" s="177"/>
      <c r="BE565" s="177"/>
      <c r="BF565" s="177"/>
      <c r="BG565" s="177"/>
      <c r="BH565" s="177"/>
    </row>
    <row r="566" spans="1:60" outlineLevel="1">
      <c r="A566" s="191"/>
      <c r="B566" s="185"/>
      <c r="C566" s="203" t="s">
        <v>189</v>
      </c>
      <c r="D566" s="188"/>
      <c r="E566" s="210">
        <v>31.05</v>
      </c>
      <c r="F566" s="190"/>
      <c r="G566" s="193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177"/>
      <c r="AH566" s="177"/>
      <c r="AI566" s="177"/>
      <c r="AJ566" s="177"/>
      <c r="AK566" s="177"/>
      <c r="AL566" s="177"/>
      <c r="AM566" s="177"/>
      <c r="AN566" s="177"/>
      <c r="AO566" s="177"/>
      <c r="AP566" s="177"/>
      <c r="AQ566" s="177"/>
      <c r="AR566" s="177"/>
      <c r="AS566" s="177"/>
      <c r="AT566" s="177"/>
      <c r="AU566" s="177"/>
      <c r="AV566" s="177"/>
      <c r="AW566" s="177"/>
      <c r="AX566" s="177"/>
      <c r="AY566" s="177"/>
      <c r="AZ566" s="177"/>
      <c r="BA566" s="177"/>
      <c r="BB566" s="177"/>
      <c r="BC566" s="177"/>
      <c r="BD566" s="177"/>
      <c r="BE566" s="177"/>
      <c r="BF566" s="177"/>
      <c r="BG566" s="177"/>
      <c r="BH566" s="177"/>
    </row>
    <row r="567" spans="1:60" outlineLevel="1">
      <c r="A567" s="191"/>
      <c r="B567" s="185"/>
      <c r="C567" s="203" t="s">
        <v>190</v>
      </c>
      <c r="D567" s="188"/>
      <c r="E567" s="210">
        <v>87.78</v>
      </c>
      <c r="F567" s="190"/>
      <c r="G567" s="193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  <c r="AQ567" s="177"/>
      <c r="AR567" s="177"/>
      <c r="AS567" s="177"/>
      <c r="AT567" s="177"/>
      <c r="AU567" s="177"/>
      <c r="AV567" s="177"/>
      <c r="AW567" s="177"/>
      <c r="AX567" s="177"/>
      <c r="AY567" s="177"/>
      <c r="AZ567" s="177"/>
      <c r="BA567" s="177"/>
      <c r="BB567" s="177"/>
      <c r="BC567" s="177"/>
      <c r="BD567" s="177"/>
      <c r="BE567" s="177"/>
      <c r="BF567" s="177"/>
      <c r="BG567" s="177"/>
      <c r="BH567" s="177"/>
    </row>
    <row r="568" spans="1:60" outlineLevel="1">
      <c r="A568" s="191">
        <v>171</v>
      </c>
      <c r="B568" s="185" t="s">
        <v>672</v>
      </c>
      <c r="C568" s="202" t="s">
        <v>673</v>
      </c>
      <c r="D568" s="187" t="s">
        <v>124</v>
      </c>
      <c r="E568" s="209">
        <v>719.14</v>
      </c>
      <c r="F568" s="190"/>
      <c r="G568" s="193">
        <f>E568*F568</f>
        <v>0</v>
      </c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177"/>
      <c r="AF568" s="177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  <c r="AQ568" s="177"/>
      <c r="AR568" s="177"/>
      <c r="AS568" s="177"/>
      <c r="AT568" s="177"/>
      <c r="AU568" s="177"/>
      <c r="AV568" s="177"/>
      <c r="AW568" s="177"/>
      <c r="AX568" s="177"/>
      <c r="AY568" s="177"/>
      <c r="AZ568" s="177"/>
      <c r="BA568" s="177"/>
      <c r="BB568" s="177"/>
      <c r="BC568" s="177"/>
      <c r="BD568" s="177"/>
      <c r="BE568" s="177"/>
      <c r="BF568" s="177"/>
      <c r="BG568" s="177"/>
      <c r="BH568" s="177"/>
    </row>
    <row r="569" spans="1:60" outlineLevel="1">
      <c r="A569" s="191"/>
      <c r="B569" s="185"/>
      <c r="C569" s="203" t="s">
        <v>674</v>
      </c>
      <c r="D569" s="188"/>
      <c r="E569" s="210"/>
      <c r="F569" s="190"/>
      <c r="G569" s="193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177"/>
      <c r="AF569" s="177"/>
      <c r="AG569" s="177"/>
      <c r="AH569" s="177"/>
      <c r="AI569" s="177"/>
      <c r="AJ569" s="177"/>
      <c r="AK569" s="177"/>
      <c r="AL569" s="177"/>
      <c r="AM569" s="177"/>
      <c r="AN569" s="177"/>
      <c r="AO569" s="177"/>
      <c r="AP569" s="177"/>
      <c r="AQ569" s="177"/>
      <c r="AR569" s="177"/>
      <c r="AS569" s="177"/>
      <c r="AT569" s="177"/>
      <c r="AU569" s="177"/>
      <c r="AV569" s="177"/>
      <c r="AW569" s="177"/>
      <c r="AX569" s="177"/>
      <c r="AY569" s="177"/>
      <c r="AZ569" s="177"/>
      <c r="BA569" s="177"/>
      <c r="BB569" s="177"/>
      <c r="BC569" s="177"/>
      <c r="BD569" s="177"/>
      <c r="BE569" s="177"/>
      <c r="BF569" s="177"/>
      <c r="BG569" s="177"/>
      <c r="BH569" s="177"/>
    </row>
    <row r="570" spans="1:60" outlineLevel="1">
      <c r="A570" s="191"/>
      <c r="B570" s="185"/>
      <c r="C570" s="203" t="s">
        <v>675</v>
      </c>
      <c r="D570" s="188"/>
      <c r="E570" s="210">
        <v>202.3</v>
      </c>
      <c r="F570" s="190"/>
      <c r="G570" s="193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177"/>
      <c r="AF570" s="177"/>
      <c r="AG570" s="177"/>
      <c r="AH570" s="177"/>
      <c r="AI570" s="177"/>
      <c r="AJ570" s="177"/>
      <c r="AK570" s="177"/>
      <c r="AL570" s="177"/>
      <c r="AM570" s="177"/>
      <c r="AN570" s="177"/>
      <c r="AO570" s="177"/>
      <c r="AP570" s="177"/>
      <c r="AQ570" s="177"/>
      <c r="AR570" s="177"/>
      <c r="AS570" s="177"/>
      <c r="AT570" s="177"/>
      <c r="AU570" s="177"/>
      <c r="AV570" s="177"/>
      <c r="AW570" s="177"/>
      <c r="AX570" s="177"/>
      <c r="AY570" s="177"/>
      <c r="AZ570" s="177"/>
      <c r="BA570" s="177"/>
      <c r="BB570" s="177"/>
      <c r="BC570" s="177"/>
      <c r="BD570" s="177"/>
      <c r="BE570" s="177"/>
      <c r="BF570" s="177"/>
      <c r="BG570" s="177"/>
      <c r="BH570" s="177"/>
    </row>
    <row r="571" spans="1:60" outlineLevel="1">
      <c r="A571" s="191"/>
      <c r="B571" s="185"/>
      <c r="C571" s="203" t="s">
        <v>676</v>
      </c>
      <c r="D571" s="188"/>
      <c r="E571" s="210"/>
      <c r="F571" s="190"/>
      <c r="G571" s="193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  <c r="AC571" s="177"/>
      <c r="AD571" s="177"/>
      <c r="AE571" s="177"/>
      <c r="AF571" s="177"/>
      <c r="AG571" s="177"/>
      <c r="AH571" s="177"/>
      <c r="AI571" s="177"/>
      <c r="AJ571" s="177"/>
      <c r="AK571" s="177"/>
      <c r="AL571" s="177"/>
      <c r="AM571" s="177"/>
      <c r="AN571" s="177"/>
      <c r="AO571" s="177"/>
      <c r="AP571" s="177"/>
      <c r="AQ571" s="177"/>
      <c r="AR571" s="177"/>
      <c r="AS571" s="177"/>
      <c r="AT571" s="177"/>
      <c r="AU571" s="177"/>
      <c r="AV571" s="177"/>
      <c r="AW571" s="177"/>
      <c r="AX571" s="177"/>
      <c r="AY571" s="177"/>
      <c r="AZ571" s="177"/>
      <c r="BA571" s="177"/>
      <c r="BB571" s="177"/>
      <c r="BC571" s="177"/>
      <c r="BD571" s="177"/>
      <c r="BE571" s="177"/>
      <c r="BF571" s="177"/>
      <c r="BG571" s="177"/>
      <c r="BH571" s="177"/>
    </row>
    <row r="572" spans="1:60" outlineLevel="1">
      <c r="A572" s="191"/>
      <c r="B572" s="185"/>
      <c r="C572" s="203" t="s">
        <v>677</v>
      </c>
      <c r="D572" s="188"/>
      <c r="E572" s="210">
        <v>516.84</v>
      </c>
      <c r="F572" s="190"/>
      <c r="G572" s="193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7"/>
      <c r="AN572" s="177"/>
      <c r="AO572" s="177"/>
      <c r="AP572" s="177"/>
      <c r="AQ572" s="177"/>
      <c r="AR572" s="177"/>
      <c r="AS572" s="177"/>
      <c r="AT572" s="177"/>
      <c r="AU572" s="177"/>
      <c r="AV572" s="177"/>
      <c r="AW572" s="177"/>
      <c r="AX572" s="177"/>
      <c r="AY572" s="177"/>
      <c r="AZ572" s="177"/>
      <c r="BA572" s="177"/>
      <c r="BB572" s="177"/>
      <c r="BC572" s="177"/>
      <c r="BD572" s="177"/>
      <c r="BE572" s="177"/>
      <c r="BF572" s="177"/>
      <c r="BG572" s="177"/>
      <c r="BH572" s="177"/>
    </row>
    <row r="573" spans="1:60" outlineLevel="1">
      <c r="A573" s="191">
        <v>172</v>
      </c>
      <c r="B573" s="185" t="s">
        <v>678</v>
      </c>
      <c r="C573" s="202" t="s">
        <v>679</v>
      </c>
      <c r="D573" s="187" t="s">
        <v>124</v>
      </c>
      <c r="E573" s="209">
        <v>719.14</v>
      </c>
      <c r="F573" s="190"/>
      <c r="G573" s="193">
        <f>E573*F573</f>
        <v>0</v>
      </c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177"/>
      <c r="AE573" s="177"/>
      <c r="AF573" s="177"/>
      <c r="AG573" s="177"/>
      <c r="AH573" s="177"/>
      <c r="AI573" s="177"/>
      <c r="AJ573" s="177"/>
      <c r="AK573" s="177"/>
      <c r="AL573" s="177"/>
      <c r="AM573" s="177"/>
      <c r="AN573" s="177"/>
      <c r="AO573" s="177"/>
      <c r="AP573" s="177"/>
      <c r="AQ573" s="177"/>
      <c r="AR573" s="177"/>
      <c r="AS573" s="177"/>
      <c r="AT573" s="177"/>
      <c r="AU573" s="177"/>
      <c r="AV573" s="177"/>
      <c r="AW573" s="177"/>
      <c r="AX573" s="177"/>
      <c r="AY573" s="177"/>
      <c r="AZ573" s="177"/>
      <c r="BA573" s="177"/>
      <c r="BB573" s="177"/>
      <c r="BC573" s="177"/>
      <c r="BD573" s="177"/>
      <c r="BE573" s="177"/>
      <c r="BF573" s="177"/>
      <c r="BG573" s="177"/>
      <c r="BH573" s="177"/>
    </row>
    <row r="574" spans="1:60" outlineLevel="1">
      <c r="A574" s="191"/>
      <c r="B574" s="185"/>
      <c r="C574" s="264" t="s">
        <v>680</v>
      </c>
      <c r="D574" s="265"/>
      <c r="E574" s="266"/>
      <c r="F574" s="267"/>
      <c r="G574" s="268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177"/>
      <c r="AE574" s="177"/>
      <c r="AF574" s="177"/>
      <c r="AG574" s="177"/>
      <c r="AH574" s="177"/>
      <c r="AI574" s="177"/>
      <c r="AJ574" s="177"/>
      <c r="AK574" s="177"/>
      <c r="AL574" s="177"/>
      <c r="AM574" s="177"/>
      <c r="AN574" s="177"/>
      <c r="AO574" s="177"/>
      <c r="AP574" s="177"/>
      <c r="AQ574" s="177"/>
      <c r="AR574" s="177"/>
      <c r="AS574" s="177"/>
      <c r="AT574" s="177"/>
      <c r="AU574" s="177"/>
      <c r="AV574" s="177"/>
      <c r="AW574" s="177"/>
      <c r="AX574" s="177"/>
      <c r="AY574" s="177"/>
      <c r="AZ574" s="177"/>
      <c r="BA574" s="184" t="str">
        <f>C574</f>
        <v>Omyvatelná,otěruvzdorná a propustná pro vodní páry.</v>
      </c>
      <c r="BB574" s="177"/>
      <c r="BC574" s="177"/>
      <c r="BD574" s="177"/>
      <c r="BE574" s="177"/>
      <c r="BF574" s="177"/>
      <c r="BG574" s="177"/>
      <c r="BH574" s="177"/>
    </row>
    <row r="575" spans="1:60" outlineLevel="1">
      <c r="A575" s="191"/>
      <c r="B575" s="185"/>
      <c r="C575" s="264" t="s">
        <v>681</v>
      </c>
      <c r="D575" s="265"/>
      <c r="E575" s="266"/>
      <c r="F575" s="267"/>
      <c r="G575" s="268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  <c r="AC575" s="177"/>
      <c r="AD575" s="177"/>
      <c r="AE575" s="177"/>
      <c r="AF575" s="177"/>
      <c r="AG575" s="177"/>
      <c r="AH575" s="177"/>
      <c r="AI575" s="177"/>
      <c r="AJ575" s="177"/>
      <c r="AK575" s="177"/>
      <c r="AL575" s="177"/>
      <c r="AM575" s="177"/>
      <c r="AN575" s="177"/>
      <c r="AO575" s="177"/>
      <c r="AP575" s="177"/>
      <c r="AQ575" s="177"/>
      <c r="AR575" s="177"/>
      <c r="AS575" s="177"/>
      <c r="AT575" s="177"/>
      <c r="AU575" s="177"/>
      <c r="AV575" s="177"/>
      <c r="AW575" s="177"/>
      <c r="AX575" s="177"/>
      <c r="AY575" s="177"/>
      <c r="AZ575" s="177"/>
      <c r="BA575" s="184" t="str">
        <f>C575</f>
        <v>( odolnost pro mytí min.5000 cyklů )</v>
      </c>
      <c r="BB575" s="177"/>
      <c r="BC575" s="177"/>
      <c r="BD575" s="177"/>
      <c r="BE575" s="177"/>
      <c r="BF575" s="177"/>
      <c r="BG575" s="177"/>
      <c r="BH575" s="177"/>
    </row>
    <row r="576" spans="1:60" outlineLevel="1">
      <c r="A576" s="191"/>
      <c r="B576" s="185"/>
      <c r="C576" s="203" t="s">
        <v>674</v>
      </c>
      <c r="D576" s="188"/>
      <c r="E576" s="210"/>
      <c r="F576" s="190"/>
      <c r="G576" s="193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  <c r="AC576" s="177"/>
      <c r="AD576" s="177"/>
      <c r="AE576" s="177"/>
      <c r="AF576" s="177"/>
      <c r="AG576" s="177"/>
      <c r="AH576" s="177"/>
      <c r="AI576" s="177"/>
      <c r="AJ576" s="177"/>
      <c r="AK576" s="177"/>
      <c r="AL576" s="177"/>
      <c r="AM576" s="177"/>
      <c r="AN576" s="177"/>
      <c r="AO576" s="177"/>
      <c r="AP576" s="177"/>
      <c r="AQ576" s="177"/>
      <c r="AR576" s="177"/>
      <c r="AS576" s="177"/>
      <c r="AT576" s="177"/>
      <c r="AU576" s="177"/>
      <c r="AV576" s="177"/>
      <c r="AW576" s="177"/>
      <c r="AX576" s="177"/>
      <c r="AY576" s="177"/>
      <c r="AZ576" s="177"/>
      <c r="BA576" s="177"/>
      <c r="BB576" s="177"/>
      <c r="BC576" s="177"/>
      <c r="BD576" s="177"/>
      <c r="BE576" s="177"/>
      <c r="BF576" s="177"/>
      <c r="BG576" s="177"/>
      <c r="BH576" s="177"/>
    </row>
    <row r="577" spans="1:60" outlineLevel="1">
      <c r="A577" s="191"/>
      <c r="B577" s="185"/>
      <c r="C577" s="203" t="s">
        <v>675</v>
      </c>
      <c r="D577" s="188"/>
      <c r="E577" s="210">
        <v>202.3</v>
      </c>
      <c r="F577" s="190"/>
      <c r="G577" s="193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177"/>
      <c r="AE577" s="177"/>
      <c r="AF577" s="177"/>
      <c r="AG577" s="177"/>
      <c r="AH577" s="177"/>
      <c r="AI577" s="177"/>
      <c r="AJ577" s="177"/>
      <c r="AK577" s="177"/>
      <c r="AL577" s="177"/>
      <c r="AM577" s="177"/>
      <c r="AN577" s="177"/>
      <c r="AO577" s="177"/>
      <c r="AP577" s="177"/>
      <c r="AQ577" s="177"/>
      <c r="AR577" s="177"/>
      <c r="AS577" s="177"/>
      <c r="AT577" s="177"/>
      <c r="AU577" s="177"/>
      <c r="AV577" s="177"/>
      <c r="AW577" s="177"/>
      <c r="AX577" s="177"/>
      <c r="AY577" s="177"/>
      <c r="AZ577" s="177"/>
      <c r="BA577" s="177"/>
      <c r="BB577" s="177"/>
      <c r="BC577" s="177"/>
      <c r="BD577" s="177"/>
      <c r="BE577" s="177"/>
      <c r="BF577" s="177"/>
      <c r="BG577" s="177"/>
      <c r="BH577" s="177"/>
    </row>
    <row r="578" spans="1:60" outlineLevel="1">
      <c r="A578" s="191"/>
      <c r="B578" s="185"/>
      <c r="C578" s="203" t="s">
        <v>676</v>
      </c>
      <c r="D578" s="188"/>
      <c r="E578" s="210"/>
      <c r="F578" s="190"/>
      <c r="G578" s="193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177"/>
      <c r="AE578" s="177"/>
      <c r="AF578" s="177"/>
      <c r="AG578" s="177"/>
      <c r="AH578" s="177"/>
      <c r="AI578" s="177"/>
      <c r="AJ578" s="177"/>
      <c r="AK578" s="177"/>
      <c r="AL578" s="177"/>
      <c r="AM578" s="177"/>
      <c r="AN578" s="177"/>
      <c r="AO578" s="177"/>
      <c r="AP578" s="177"/>
      <c r="AQ578" s="177"/>
      <c r="AR578" s="177"/>
      <c r="AS578" s="177"/>
      <c r="AT578" s="177"/>
      <c r="AU578" s="177"/>
      <c r="AV578" s="177"/>
      <c r="AW578" s="177"/>
      <c r="AX578" s="177"/>
      <c r="AY578" s="177"/>
      <c r="AZ578" s="177"/>
      <c r="BA578" s="177"/>
      <c r="BB578" s="177"/>
      <c r="BC578" s="177"/>
      <c r="BD578" s="177"/>
      <c r="BE578" s="177"/>
      <c r="BF578" s="177"/>
      <c r="BG578" s="177"/>
      <c r="BH578" s="177"/>
    </row>
    <row r="579" spans="1:60" outlineLevel="1">
      <c r="A579" s="191"/>
      <c r="B579" s="185"/>
      <c r="C579" s="203" t="s">
        <v>677</v>
      </c>
      <c r="D579" s="188"/>
      <c r="E579" s="210">
        <v>516.84</v>
      </c>
      <c r="F579" s="190"/>
      <c r="G579" s="193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  <c r="AC579" s="177"/>
      <c r="AD579" s="177"/>
      <c r="AE579" s="177"/>
      <c r="AF579" s="177"/>
      <c r="AG579" s="177"/>
      <c r="AH579" s="177"/>
      <c r="AI579" s="177"/>
      <c r="AJ579" s="177"/>
      <c r="AK579" s="177"/>
      <c r="AL579" s="177"/>
      <c r="AM579" s="177"/>
      <c r="AN579" s="177"/>
      <c r="AO579" s="177"/>
      <c r="AP579" s="177"/>
      <c r="AQ579" s="177"/>
      <c r="AR579" s="177"/>
      <c r="AS579" s="177"/>
      <c r="AT579" s="177"/>
      <c r="AU579" s="177"/>
      <c r="AV579" s="177"/>
      <c r="AW579" s="177"/>
      <c r="AX579" s="177"/>
      <c r="AY579" s="177"/>
      <c r="AZ579" s="177"/>
      <c r="BA579" s="177"/>
      <c r="BB579" s="177"/>
      <c r="BC579" s="177"/>
      <c r="BD579" s="177"/>
      <c r="BE579" s="177"/>
      <c r="BF579" s="177"/>
      <c r="BG579" s="177"/>
      <c r="BH579" s="177"/>
    </row>
    <row r="580" spans="1:60">
      <c r="A580" s="192" t="s">
        <v>104</v>
      </c>
      <c r="B580" s="186" t="s">
        <v>96</v>
      </c>
      <c r="C580" s="204" t="s">
        <v>97</v>
      </c>
      <c r="D580" s="189"/>
      <c r="E580" s="211"/>
      <c r="F580" s="255">
        <f>SUM(G581:G587)</f>
        <v>0</v>
      </c>
      <c r="G580" s="256"/>
    </row>
    <row r="581" spans="1:60" ht="22.5" outlineLevel="1">
      <c r="A581" s="191">
        <v>173</v>
      </c>
      <c r="B581" s="185" t="s">
        <v>682</v>
      </c>
      <c r="C581" s="202" t="s">
        <v>683</v>
      </c>
      <c r="D581" s="187" t="s">
        <v>107</v>
      </c>
      <c r="E581" s="209">
        <v>4</v>
      </c>
      <c r="F581" s="190"/>
      <c r="G581" s="193">
        <f>E581*F581</f>
        <v>0</v>
      </c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7"/>
      <c r="AE581" s="177"/>
      <c r="AF581" s="177"/>
      <c r="AG581" s="177"/>
      <c r="AH581" s="177"/>
      <c r="AI581" s="177"/>
      <c r="AJ581" s="177"/>
      <c r="AK581" s="177"/>
      <c r="AL581" s="177"/>
      <c r="AM581" s="177"/>
      <c r="AN581" s="177"/>
      <c r="AO581" s="177"/>
      <c r="AP581" s="177"/>
      <c r="AQ581" s="177"/>
      <c r="AR581" s="177"/>
      <c r="AS581" s="177"/>
      <c r="AT581" s="177"/>
      <c r="AU581" s="177"/>
      <c r="AV581" s="177"/>
      <c r="AW581" s="177"/>
      <c r="AX581" s="177"/>
      <c r="AY581" s="177"/>
      <c r="AZ581" s="177"/>
      <c r="BA581" s="177"/>
      <c r="BB581" s="177"/>
      <c r="BC581" s="177"/>
      <c r="BD581" s="177"/>
      <c r="BE581" s="177"/>
      <c r="BF581" s="177"/>
      <c r="BG581" s="177"/>
      <c r="BH581" s="177"/>
    </row>
    <row r="582" spans="1:60" outlineLevel="1">
      <c r="A582" s="191"/>
      <c r="B582" s="185"/>
      <c r="C582" s="264" t="s">
        <v>684</v>
      </c>
      <c r="D582" s="265"/>
      <c r="E582" s="266"/>
      <c r="F582" s="267"/>
      <c r="G582" s="268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7"/>
      <c r="AE582" s="177"/>
      <c r="AF582" s="177"/>
      <c r="AG582" s="177"/>
      <c r="AH582" s="177"/>
      <c r="AI582" s="177"/>
      <c r="AJ582" s="177"/>
      <c r="AK582" s="177"/>
      <c r="AL582" s="177"/>
      <c r="AM582" s="177"/>
      <c r="AN582" s="177"/>
      <c r="AO582" s="177"/>
      <c r="AP582" s="177"/>
      <c r="AQ582" s="177"/>
      <c r="AR582" s="177"/>
      <c r="AS582" s="177"/>
      <c r="AT582" s="177"/>
      <c r="AU582" s="177"/>
      <c r="AV582" s="177"/>
      <c r="AW582" s="177"/>
      <c r="AX582" s="177"/>
      <c r="AY582" s="177"/>
      <c r="AZ582" s="177"/>
      <c r="BA582" s="184" t="str">
        <f>C582</f>
        <v>viz výpis doplňků</v>
      </c>
      <c r="BB582" s="177"/>
      <c r="BC582" s="177"/>
      <c r="BD582" s="177"/>
      <c r="BE582" s="177"/>
      <c r="BF582" s="177"/>
      <c r="BG582" s="177"/>
      <c r="BH582" s="177"/>
    </row>
    <row r="583" spans="1:60" outlineLevel="1">
      <c r="A583" s="191">
        <v>174</v>
      </c>
      <c r="B583" s="185" t="s">
        <v>685</v>
      </c>
      <c r="C583" s="202" t="s">
        <v>686</v>
      </c>
      <c r="D583" s="187" t="s">
        <v>107</v>
      </c>
      <c r="E583" s="209">
        <v>3</v>
      </c>
      <c r="F583" s="190"/>
      <c r="G583" s="193">
        <f>E583*F583</f>
        <v>0</v>
      </c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7"/>
      <c r="AE583" s="177"/>
      <c r="AF583" s="177"/>
      <c r="AG583" s="177"/>
      <c r="AH583" s="177"/>
      <c r="AI583" s="177"/>
      <c r="AJ583" s="177"/>
      <c r="AK583" s="177"/>
      <c r="AL583" s="177"/>
      <c r="AM583" s="177"/>
      <c r="AN583" s="177"/>
      <c r="AO583" s="177"/>
      <c r="AP583" s="177"/>
      <c r="AQ583" s="177"/>
      <c r="AR583" s="177"/>
      <c r="AS583" s="177"/>
      <c r="AT583" s="177"/>
      <c r="AU583" s="177"/>
      <c r="AV583" s="177"/>
      <c r="AW583" s="177"/>
      <c r="AX583" s="177"/>
      <c r="AY583" s="177"/>
      <c r="AZ583" s="177"/>
      <c r="BA583" s="177"/>
      <c r="BB583" s="177"/>
      <c r="BC583" s="177"/>
      <c r="BD583" s="177"/>
      <c r="BE583" s="177"/>
      <c r="BF583" s="177"/>
      <c r="BG583" s="177"/>
      <c r="BH583" s="177"/>
    </row>
    <row r="584" spans="1:60" ht="22.5" outlineLevel="1">
      <c r="A584" s="191">
        <v>175</v>
      </c>
      <c r="B584" s="185" t="s">
        <v>687</v>
      </c>
      <c r="C584" s="202" t="s">
        <v>688</v>
      </c>
      <c r="D584" s="187" t="s">
        <v>107</v>
      </c>
      <c r="E584" s="209">
        <v>5</v>
      </c>
      <c r="F584" s="190"/>
      <c r="G584" s="193">
        <f>E584*F584</f>
        <v>0</v>
      </c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7"/>
      <c r="AE584" s="177"/>
      <c r="AF584" s="177"/>
      <c r="AG584" s="177"/>
      <c r="AH584" s="177"/>
      <c r="AI584" s="177"/>
      <c r="AJ584" s="177"/>
      <c r="AK584" s="177"/>
      <c r="AL584" s="177"/>
      <c r="AM584" s="177"/>
      <c r="AN584" s="177"/>
      <c r="AO584" s="177"/>
      <c r="AP584" s="177"/>
      <c r="AQ584" s="177"/>
      <c r="AR584" s="177"/>
      <c r="AS584" s="177"/>
      <c r="AT584" s="177"/>
      <c r="AU584" s="177"/>
      <c r="AV584" s="177"/>
      <c r="AW584" s="177"/>
      <c r="AX584" s="177"/>
      <c r="AY584" s="177"/>
      <c r="AZ584" s="177"/>
      <c r="BA584" s="177"/>
      <c r="BB584" s="177"/>
      <c r="BC584" s="177"/>
      <c r="BD584" s="177"/>
      <c r="BE584" s="177"/>
      <c r="BF584" s="177"/>
      <c r="BG584" s="177"/>
      <c r="BH584" s="177"/>
    </row>
    <row r="585" spans="1:60" ht="22.5" outlineLevel="1">
      <c r="A585" s="191">
        <v>176</v>
      </c>
      <c r="B585" s="185" t="s">
        <v>689</v>
      </c>
      <c r="C585" s="202" t="s">
        <v>690</v>
      </c>
      <c r="D585" s="187" t="s">
        <v>107</v>
      </c>
      <c r="E585" s="209">
        <v>4</v>
      </c>
      <c r="F585" s="190"/>
      <c r="G585" s="193">
        <f>E585*F585</f>
        <v>0</v>
      </c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7"/>
      <c r="AE585" s="177"/>
      <c r="AF585" s="177"/>
      <c r="AG585" s="177"/>
      <c r="AH585" s="177"/>
      <c r="AI585" s="177"/>
      <c r="AJ585" s="177"/>
      <c r="AK585" s="177"/>
      <c r="AL585" s="177"/>
      <c r="AM585" s="177"/>
      <c r="AN585" s="177"/>
      <c r="AO585" s="177"/>
      <c r="AP585" s="177"/>
      <c r="AQ585" s="177"/>
      <c r="AR585" s="177"/>
      <c r="AS585" s="177"/>
      <c r="AT585" s="177"/>
      <c r="AU585" s="177"/>
      <c r="AV585" s="177"/>
      <c r="AW585" s="177"/>
      <c r="AX585" s="177"/>
      <c r="AY585" s="177"/>
      <c r="AZ585" s="177"/>
      <c r="BA585" s="177"/>
      <c r="BB585" s="177"/>
      <c r="BC585" s="177"/>
      <c r="BD585" s="177"/>
      <c r="BE585" s="177"/>
      <c r="BF585" s="177"/>
      <c r="BG585" s="177"/>
      <c r="BH585" s="177"/>
    </row>
    <row r="586" spans="1:60" ht="22.5" outlineLevel="1">
      <c r="A586" s="191">
        <v>177</v>
      </c>
      <c r="B586" s="185" t="s">
        <v>691</v>
      </c>
      <c r="C586" s="202" t="s">
        <v>692</v>
      </c>
      <c r="D586" s="187" t="s">
        <v>107</v>
      </c>
      <c r="E586" s="209">
        <v>4</v>
      </c>
      <c r="F586" s="190"/>
      <c r="G586" s="193">
        <f>E586*F586</f>
        <v>0</v>
      </c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  <c r="AN586" s="177"/>
      <c r="AO586" s="177"/>
      <c r="AP586" s="177"/>
      <c r="AQ586" s="177"/>
      <c r="AR586" s="177"/>
      <c r="AS586" s="177"/>
      <c r="AT586" s="177"/>
      <c r="AU586" s="177"/>
      <c r="AV586" s="177"/>
      <c r="AW586" s="177"/>
      <c r="AX586" s="177"/>
      <c r="AY586" s="177"/>
      <c r="AZ586" s="177"/>
      <c r="BA586" s="177"/>
      <c r="BB586" s="177"/>
      <c r="BC586" s="177"/>
      <c r="BD586" s="177"/>
      <c r="BE586" s="177"/>
      <c r="BF586" s="177"/>
      <c r="BG586" s="177"/>
      <c r="BH586" s="177"/>
    </row>
    <row r="587" spans="1:60" ht="22.5" outlineLevel="1">
      <c r="A587" s="191">
        <v>178</v>
      </c>
      <c r="B587" s="185" t="s">
        <v>693</v>
      </c>
      <c r="C587" s="202" t="s">
        <v>694</v>
      </c>
      <c r="D587" s="187" t="s">
        <v>107</v>
      </c>
      <c r="E587" s="209">
        <v>4</v>
      </c>
      <c r="F587" s="190"/>
      <c r="G587" s="193">
        <f>E587*F587</f>
        <v>0</v>
      </c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  <c r="AN587" s="177"/>
      <c r="AO587" s="177"/>
      <c r="AP587" s="177"/>
      <c r="AQ587" s="177"/>
      <c r="AR587" s="177"/>
      <c r="AS587" s="177"/>
      <c r="AT587" s="177"/>
      <c r="AU587" s="177"/>
      <c r="AV587" s="177"/>
      <c r="AW587" s="177"/>
      <c r="AX587" s="177"/>
      <c r="AY587" s="177"/>
      <c r="AZ587" s="177"/>
      <c r="BA587" s="177"/>
      <c r="BB587" s="177"/>
      <c r="BC587" s="177"/>
      <c r="BD587" s="177"/>
      <c r="BE587" s="177"/>
      <c r="BF587" s="177"/>
      <c r="BG587" s="177"/>
      <c r="BH587" s="177"/>
    </row>
    <row r="588" spans="1:60">
      <c r="A588" s="192" t="s">
        <v>104</v>
      </c>
      <c r="B588" s="186" t="s">
        <v>98</v>
      </c>
      <c r="C588" s="204" t="s">
        <v>99</v>
      </c>
      <c r="D588" s="189"/>
      <c r="E588" s="211"/>
      <c r="F588" s="255">
        <f>SUM(G589:G594)</f>
        <v>0</v>
      </c>
      <c r="G588" s="256"/>
    </row>
    <row r="589" spans="1:60" ht="22.5" outlineLevel="1">
      <c r="A589" s="191">
        <v>179</v>
      </c>
      <c r="B589" s="185" t="s">
        <v>731</v>
      </c>
      <c r="C589" s="202" t="s">
        <v>695</v>
      </c>
      <c r="D589" s="187" t="s">
        <v>279</v>
      </c>
      <c r="E589" s="209">
        <v>4</v>
      </c>
      <c r="F589" s="190"/>
      <c r="G589" s="193">
        <f>E589*F589</f>
        <v>0</v>
      </c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7"/>
      <c r="AE589" s="177"/>
      <c r="AF589" s="177"/>
      <c r="AG589" s="177"/>
      <c r="AH589" s="177"/>
      <c r="AI589" s="177"/>
      <c r="AJ589" s="177"/>
      <c r="AK589" s="177"/>
      <c r="AL589" s="177"/>
      <c r="AM589" s="177"/>
      <c r="AN589" s="177"/>
      <c r="AO589" s="177"/>
      <c r="AP589" s="177"/>
      <c r="AQ589" s="177"/>
      <c r="AR589" s="177"/>
      <c r="AS589" s="177"/>
      <c r="AT589" s="177"/>
      <c r="AU589" s="177"/>
      <c r="AV589" s="177"/>
      <c r="AW589" s="177"/>
      <c r="AX589" s="177"/>
      <c r="AY589" s="177"/>
      <c r="AZ589" s="177"/>
      <c r="BA589" s="177"/>
      <c r="BB589" s="177"/>
      <c r="BC589" s="177"/>
      <c r="BD589" s="177"/>
      <c r="BE589" s="177"/>
      <c r="BF589" s="177"/>
      <c r="BG589" s="177"/>
      <c r="BH589" s="177"/>
    </row>
    <row r="590" spans="1:60" outlineLevel="1">
      <c r="A590" s="191"/>
      <c r="B590" s="185"/>
      <c r="C590" s="203" t="s">
        <v>499</v>
      </c>
      <c r="D590" s="188"/>
      <c r="E590" s="210">
        <v>4</v>
      </c>
      <c r="F590" s="190"/>
      <c r="G590" s="193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7"/>
      <c r="AE590" s="177"/>
      <c r="AF590" s="177"/>
      <c r="AG590" s="177"/>
      <c r="AH590" s="177"/>
      <c r="AI590" s="177"/>
      <c r="AJ590" s="177"/>
      <c r="AK590" s="177"/>
      <c r="AL590" s="177"/>
      <c r="AM590" s="177"/>
      <c r="AN590" s="177"/>
      <c r="AO590" s="177"/>
      <c r="AP590" s="177"/>
      <c r="AQ590" s="177"/>
      <c r="AR590" s="177"/>
      <c r="AS590" s="177"/>
      <c r="AT590" s="177"/>
      <c r="AU590" s="177"/>
      <c r="AV590" s="177"/>
      <c r="AW590" s="177"/>
      <c r="AX590" s="177"/>
      <c r="AY590" s="177"/>
      <c r="AZ590" s="177"/>
      <c r="BA590" s="177"/>
      <c r="BB590" s="177"/>
      <c r="BC590" s="177"/>
      <c r="BD590" s="177"/>
      <c r="BE590" s="177"/>
      <c r="BF590" s="177"/>
      <c r="BG590" s="177"/>
      <c r="BH590" s="177"/>
    </row>
    <row r="591" spans="1:60" ht="22.5" outlineLevel="1">
      <c r="A591" s="191">
        <v>180</v>
      </c>
      <c r="B591" s="185" t="s">
        <v>732</v>
      </c>
      <c r="C591" s="202" t="s">
        <v>696</v>
      </c>
      <c r="D591" s="187" t="s">
        <v>279</v>
      </c>
      <c r="E591" s="209">
        <v>25</v>
      </c>
      <c r="F591" s="190"/>
      <c r="G591" s="193">
        <f>E591*F591</f>
        <v>0</v>
      </c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177"/>
      <c r="AF591" s="177"/>
      <c r="AG591" s="177"/>
      <c r="AH591" s="177"/>
      <c r="AI591" s="177"/>
      <c r="AJ591" s="177"/>
      <c r="AK591" s="177"/>
      <c r="AL591" s="177"/>
      <c r="AM591" s="177"/>
      <c r="AN591" s="177"/>
      <c r="AO591" s="177"/>
      <c r="AP591" s="177"/>
      <c r="AQ591" s="177"/>
      <c r="AR591" s="177"/>
      <c r="AS591" s="177"/>
      <c r="AT591" s="177"/>
      <c r="AU591" s="177"/>
      <c r="AV591" s="177"/>
      <c r="AW591" s="177"/>
      <c r="AX591" s="177"/>
      <c r="AY591" s="177"/>
      <c r="AZ591" s="177"/>
      <c r="BA591" s="177"/>
      <c r="BB591" s="177"/>
      <c r="BC591" s="177"/>
      <c r="BD591" s="177"/>
      <c r="BE591" s="177"/>
      <c r="BF591" s="177"/>
      <c r="BG591" s="177"/>
      <c r="BH591" s="177"/>
    </row>
    <row r="592" spans="1:60" outlineLevel="1">
      <c r="A592" s="191"/>
      <c r="B592" s="185"/>
      <c r="C592" s="203" t="s">
        <v>697</v>
      </c>
      <c r="D592" s="188"/>
      <c r="E592" s="210">
        <v>25</v>
      </c>
      <c r="F592" s="190"/>
      <c r="G592" s="193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7"/>
      <c r="AE592" s="177"/>
      <c r="AF592" s="177"/>
      <c r="AG592" s="177"/>
      <c r="AH592" s="177"/>
      <c r="AI592" s="177"/>
      <c r="AJ592" s="177"/>
      <c r="AK592" s="177"/>
      <c r="AL592" s="177"/>
      <c r="AM592" s="177"/>
      <c r="AN592" s="177"/>
      <c r="AO592" s="177"/>
      <c r="AP592" s="177"/>
      <c r="AQ592" s="177"/>
      <c r="AR592" s="177"/>
      <c r="AS592" s="177"/>
      <c r="AT592" s="177"/>
      <c r="AU592" s="177"/>
      <c r="AV592" s="177"/>
      <c r="AW592" s="177"/>
      <c r="AX592" s="177"/>
      <c r="AY592" s="177"/>
      <c r="AZ592" s="177"/>
      <c r="BA592" s="177"/>
      <c r="BB592" s="177"/>
      <c r="BC592" s="177"/>
      <c r="BD592" s="177"/>
      <c r="BE592" s="177"/>
      <c r="BF592" s="177"/>
      <c r="BG592" s="177"/>
      <c r="BH592" s="177"/>
    </row>
    <row r="593" spans="1:60" outlineLevel="1">
      <c r="A593" s="191">
        <v>181</v>
      </c>
      <c r="B593" s="185" t="s">
        <v>733</v>
      </c>
      <c r="C593" s="202" t="s">
        <v>698</v>
      </c>
      <c r="D593" s="187" t="s">
        <v>409</v>
      </c>
      <c r="E593" s="209">
        <v>36</v>
      </c>
      <c r="F593" s="190"/>
      <c r="G593" s="193">
        <f>E593*F593</f>
        <v>0</v>
      </c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7"/>
      <c r="AE593" s="177"/>
      <c r="AF593" s="177"/>
      <c r="AG593" s="177"/>
      <c r="AH593" s="177"/>
      <c r="AI593" s="177"/>
      <c r="AJ593" s="177"/>
      <c r="AK593" s="177"/>
      <c r="AL593" s="177"/>
      <c r="AM593" s="177"/>
      <c r="AN593" s="177"/>
      <c r="AO593" s="177"/>
      <c r="AP593" s="177"/>
      <c r="AQ593" s="177"/>
      <c r="AR593" s="177"/>
      <c r="AS593" s="177"/>
      <c r="AT593" s="177"/>
      <c r="AU593" s="177"/>
      <c r="AV593" s="177"/>
      <c r="AW593" s="177"/>
      <c r="AX593" s="177"/>
      <c r="AY593" s="177"/>
      <c r="AZ593" s="177"/>
      <c r="BA593" s="177"/>
      <c r="BB593" s="177"/>
      <c r="BC593" s="177"/>
      <c r="BD593" s="177"/>
      <c r="BE593" s="177"/>
      <c r="BF593" s="177"/>
      <c r="BG593" s="177"/>
      <c r="BH593" s="177"/>
    </row>
    <row r="594" spans="1:60" outlineLevel="1">
      <c r="A594" s="191"/>
      <c r="B594" s="185"/>
      <c r="C594" s="203" t="s">
        <v>699</v>
      </c>
      <c r="D594" s="188"/>
      <c r="E594" s="210">
        <v>36</v>
      </c>
      <c r="F594" s="190"/>
      <c r="G594" s="193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7"/>
      <c r="AE594" s="177"/>
      <c r="AF594" s="177"/>
      <c r="AG594" s="177"/>
      <c r="AH594" s="177"/>
      <c r="AI594" s="177"/>
      <c r="AJ594" s="177"/>
      <c r="AK594" s="177"/>
      <c r="AL594" s="177"/>
      <c r="AM594" s="177"/>
      <c r="AN594" s="177"/>
      <c r="AO594" s="177"/>
      <c r="AP594" s="177"/>
      <c r="AQ594" s="177"/>
      <c r="AR594" s="177"/>
      <c r="AS594" s="177"/>
      <c r="AT594" s="177"/>
      <c r="AU594" s="177"/>
      <c r="AV594" s="177"/>
      <c r="AW594" s="177"/>
      <c r="AX594" s="177"/>
      <c r="AY594" s="177"/>
      <c r="AZ594" s="177"/>
      <c r="BA594" s="177"/>
      <c r="BB594" s="177"/>
      <c r="BC594" s="177"/>
      <c r="BD594" s="177"/>
      <c r="BE594" s="177"/>
      <c r="BF594" s="177"/>
      <c r="BG594" s="177"/>
      <c r="BH594" s="177"/>
    </row>
    <row r="595" spans="1:60">
      <c r="A595" s="192" t="s">
        <v>104</v>
      </c>
      <c r="B595" s="186" t="s">
        <v>100</v>
      </c>
      <c r="C595" s="204" t="s">
        <v>101</v>
      </c>
      <c r="D595" s="189"/>
      <c r="E595" s="211"/>
      <c r="F595" s="255">
        <f>SUM(G596:G601)</f>
        <v>0</v>
      </c>
      <c r="G595" s="256"/>
    </row>
    <row r="596" spans="1:60" ht="22.5" outlineLevel="1">
      <c r="A596" s="191">
        <v>182</v>
      </c>
      <c r="B596" s="185" t="s">
        <v>700</v>
      </c>
      <c r="C596" s="202" t="s">
        <v>701</v>
      </c>
      <c r="D596" s="187" t="s">
        <v>119</v>
      </c>
      <c r="E596" s="209">
        <v>78.364230000000006</v>
      </c>
      <c r="F596" s="190"/>
      <c r="G596" s="193">
        <f t="shared" ref="G596:G601" si="3">E596*F596</f>
        <v>0</v>
      </c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  <c r="AA596" s="177"/>
      <c r="AB596" s="177"/>
      <c r="AC596" s="177"/>
      <c r="AD596" s="177"/>
      <c r="AE596" s="177"/>
      <c r="AF596" s="177"/>
      <c r="AG596" s="177"/>
      <c r="AH596" s="177"/>
      <c r="AI596" s="177"/>
      <c r="AJ596" s="177"/>
      <c r="AK596" s="177"/>
      <c r="AL596" s="177"/>
      <c r="AM596" s="177"/>
      <c r="AN596" s="177"/>
      <c r="AO596" s="177"/>
      <c r="AP596" s="177"/>
      <c r="AQ596" s="177"/>
      <c r="AR596" s="177"/>
      <c r="AS596" s="177"/>
      <c r="AT596" s="177"/>
      <c r="AU596" s="177"/>
      <c r="AV596" s="177"/>
      <c r="AW596" s="177"/>
      <c r="AX596" s="177"/>
      <c r="AY596" s="177"/>
      <c r="AZ596" s="177"/>
      <c r="BA596" s="177"/>
      <c r="BB596" s="177"/>
      <c r="BC596" s="177"/>
      <c r="BD596" s="177"/>
      <c r="BE596" s="177"/>
      <c r="BF596" s="177"/>
      <c r="BG596" s="177"/>
      <c r="BH596" s="177"/>
    </row>
    <row r="597" spans="1:60" ht="22.5" outlineLevel="1">
      <c r="A597" s="191">
        <v>183</v>
      </c>
      <c r="B597" s="185" t="s">
        <v>702</v>
      </c>
      <c r="C597" s="202" t="s">
        <v>703</v>
      </c>
      <c r="D597" s="187" t="s">
        <v>119</v>
      </c>
      <c r="E597" s="209">
        <v>78.364230000000006</v>
      </c>
      <c r="F597" s="190"/>
      <c r="G597" s="193">
        <f t="shared" si="3"/>
        <v>0</v>
      </c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177"/>
      <c r="AE597" s="177"/>
      <c r="AF597" s="177"/>
      <c r="AG597" s="177"/>
      <c r="AH597" s="177"/>
      <c r="AI597" s="177"/>
      <c r="AJ597" s="177"/>
      <c r="AK597" s="177"/>
      <c r="AL597" s="177"/>
      <c r="AM597" s="177"/>
      <c r="AN597" s="177"/>
      <c r="AO597" s="177"/>
      <c r="AP597" s="177"/>
      <c r="AQ597" s="177"/>
      <c r="AR597" s="177"/>
      <c r="AS597" s="177"/>
      <c r="AT597" s="177"/>
      <c r="AU597" s="177"/>
      <c r="AV597" s="177"/>
      <c r="AW597" s="177"/>
      <c r="AX597" s="177"/>
      <c r="AY597" s="177"/>
      <c r="AZ597" s="177"/>
      <c r="BA597" s="177"/>
      <c r="BB597" s="177"/>
      <c r="BC597" s="177"/>
      <c r="BD597" s="177"/>
      <c r="BE597" s="177"/>
      <c r="BF597" s="177"/>
      <c r="BG597" s="177"/>
      <c r="BH597" s="177"/>
    </row>
    <row r="598" spans="1:60" ht="22.5" outlineLevel="1">
      <c r="A598" s="191">
        <v>184</v>
      </c>
      <c r="B598" s="185" t="s">
        <v>704</v>
      </c>
      <c r="C598" s="202" t="s">
        <v>705</v>
      </c>
      <c r="D598" s="187" t="s">
        <v>119</v>
      </c>
      <c r="E598" s="209">
        <v>1488.9204199999999</v>
      </c>
      <c r="F598" s="190"/>
      <c r="G598" s="193">
        <f t="shared" si="3"/>
        <v>0</v>
      </c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177"/>
      <c r="AE598" s="177"/>
      <c r="AF598" s="177"/>
      <c r="AG598" s="177"/>
      <c r="AH598" s="177"/>
      <c r="AI598" s="177"/>
      <c r="AJ598" s="177"/>
      <c r="AK598" s="177"/>
      <c r="AL598" s="177"/>
      <c r="AM598" s="177"/>
      <c r="AN598" s="177"/>
      <c r="AO598" s="177"/>
      <c r="AP598" s="177"/>
      <c r="AQ598" s="177"/>
      <c r="AR598" s="177"/>
      <c r="AS598" s="177"/>
      <c r="AT598" s="177"/>
      <c r="AU598" s="177"/>
      <c r="AV598" s="177"/>
      <c r="AW598" s="177"/>
      <c r="AX598" s="177"/>
      <c r="AY598" s="177"/>
      <c r="AZ598" s="177"/>
      <c r="BA598" s="177"/>
      <c r="BB598" s="177"/>
      <c r="BC598" s="177"/>
      <c r="BD598" s="177"/>
      <c r="BE598" s="177"/>
      <c r="BF598" s="177"/>
      <c r="BG598" s="177"/>
      <c r="BH598" s="177"/>
    </row>
    <row r="599" spans="1:60" ht="22.5" outlineLevel="1">
      <c r="A599" s="191">
        <v>185</v>
      </c>
      <c r="B599" s="185" t="s">
        <v>706</v>
      </c>
      <c r="C599" s="202" t="s">
        <v>707</v>
      </c>
      <c r="D599" s="187" t="s">
        <v>119</v>
      </c>
      <c r="E599" s="209">
        <v>78.364230000000006</v>
      </c>
      <c r="F599" s="190"/>
      <c r="G599" s="193">
        <f t="shared" si="3"/>
        <v>0</v>
      </c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177"/>
      <c r="AE599" s="177"/>
      <c r="AF599" s="177"/>
      <c r="AG599" s="177"/>
      <c r="AH599" s="177"/>
      <c r="AI599" s="177"/>
      <c r="AJ599" s="177"/>
      <c r="AK599" s="177"/>
      <c r="AL599" s="177"/>
      <c r="AM599" s="177"/>
      <c r="AN599" s="177"/>
      <c r="AO599" s="177"/>
      <c r="AP599" s="177"/>
      <c r="AQ599" s="177"/>
      <c r="AR599" s="177"/>
      <c r="AS599" s="177"/>
      <c r="AT599" s="177"/>
      <c r="AU599" s="177"/>
      <c r="AV599" s="177"/>
      <c r="AW599" s="177"/>
      <c r="AX599" s="177"/>
      <c r="AY599" s="177"/>
      <c r="AZ599" s="177"/>
      <c r="BA599" s="177"/>
      <c r="BB599" s="177"/>
      <c r="BC599" s="177"/>
      <c r="BD599" s="177"/>
      <c r="BE599" s="177"/>
      <c r="BF599" s="177"/>
      <c r="BG599" s="177"/>
      <c r="BH599" s="177"/>
    </row>
    <row r="600" spans="1:60" ht="22.5" outlineLevel="1">
      <c r="A600" s="191">
        <v>186</v>
      </c>
      <c r="B600" s="185" t="s">
        <v>708</v>
      </c>
      <c r="C600" s="202" t="s">
        <v>709</v>
      </c>
      <c r="D600" s="187" t="s">
        <v>119</v>
      </c>
      <c r="E600" s="209">
        <v>156.72846999999999</v>
      </c>
      <c r="F600" s="190"/>
      <c r="G600" s="193">
        <f t="shared" si="3"/>
        <v>0</v>
      </c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7"/>
      <c r="AE600" s="177"/>
      <c r="AF600" s="177"/>
      <c r="AG600" s="177"/>
      <c r="AH600" s="177"/>
      <c r="AI600" s="177"/>
      <c r="AJ600" s="177"/>
      <c r="AK600" s="177"/>
      <c r="AL600" s="177"/>
      <c r="AM600" s="177"/>
      <c r="AN600" s="177"/>
      <c r="AO600" s="177"/>
      <c r="AP600" s="177"/>
      <c r="AQ600" s="177"/>
      <c r="AR600" s="177"/>
      <c r="AS600" s="177"/>
      <c r="AT600" s="177"/>
      <c r="AU600" s="177"/>
      <c r="AV600" s="177"/>
      <c r="AW600" s="177"/>
      <c r="AX600" s="177"/>
      <c r="AY600" s="177"/>
      <c r="AZ600" s="177"/>
      <c r="BA600" s="177"/>
      <c r="BB600" s="177"/>
      <c r="BC600" s="177"/>
      <c r="BD600" s="177"/>
      <c r="BE600" s="177"/>
      <c r="BF600" s="177"/>
      <c r="BG600" s="177"/>
      <c r="BH600" s="177"/>
    </row>
    <row r="601" spans="1:60" ht="23.25" outlineLevel="1" thickBot="1">
      <c r="A601" s="197">
        <v>187</v>
      </c>
      <c r="B601" s="198" t="s">
        <v>710</v>
      </c>
      <c r="C601" s="205" t="s">
        <v>711</v>
      </c>
      <c r="D601" s="199" t="s">
        <v>119</v>
      </c>
      <c r="E601" s="212">
        <v>78.364230000000006</v>
      </c>
      <c r="F601" s="200"/>
      <c r="G601" s="201">
        <f t="shared" si="3"/>
        <v>0</v>
      </c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7"/>
      <c r="AE601" s="177"/>
      <c r="AF601" s="177"/>
      <c r="AG601" s="177"/>
      <c r="AH601" s="177"/>
      <c r="AI601" s="177"/>
      <c r="AJ601" s="177"/>
      <c r="AK601" s="177"/>
      <c r="AL601" s="177"/>
      <c r="AM601" s="177"/>
      <c r="AN601" s="177"/>
      <c r="AO601" s="177"/>
      <c r="AP601" s="177"/>
      <c r="AQ601" s="177"/>
      <c r="AR601" s="177"/>
      <c r="AS601" s="177"/>
      <c r="AT601" s="177"/>
      <c r="AU601" s="177"/>
      <c r="AV601" s="177"/>
      <c r="AW601" s="177"/>
      <c r="AX601" s="177"/>
      <c r="AY601" s="177"/>
      <c r="AZ601" s="177"/>
      <c r="BA601" s="177"/>
      <c r="BB601" s="177"/>
      <c r="BC601" s="177"/>
      <c r="BD601" s="177"/>
      <c r="BE601" s="177"/>
      <c r="BF601" s="177"/>
      <c r="BG601" s="177"/>
      <c r="BH601" s="177"/>
    </row>
    <row r="602" spans="1:60">
      <c r="AK602">
        <f>SUM(AK1:AK601)</f>
        <v>0</v>
      </c>
      <c r="AL602">
        <f>SUM(AL1:AL601)</f>
        <v>0</v>
      </c>
    </row>
  </sheetData>
  <mergeCells count="74">
    <mergeCell ref="F588:G588"/>
    <mergeCell ref="F595:G595"/>
    <mergeCell ref="C551:G551"/>
    <mergeCell ref="F558:G558"/>
    <mergeCell ref="C574:G574"/>
    <mergeCell ref="C575:G575"/>
    <mergeCell ref="F580:G580"/>
    <mergeCell ref="C582:G582"/>
    <mergeCell ref="C545:G545"/>
    <mergeCell ref="C443:G443"/>
    <mergeCell ref="F446:G446"/>
    <mergeCell ref="C456:G456"/>
    <mergeCell ref="C465:G465"/>
    <mergeCell ref="C470:G470"/>
    <mergeCell ref="C478:G478"/>
    <mergeCell ref="F481:G481"/>
    <mergeCell ref="C489:G489"/>
    <mergeCell ref="C499:G499"/>
    <mergeCell ref="F540:G540"/>
    <mergeCell ref="C542:G542"/>
    <mergeCell ref="F427:G427"/>
    <mergeCell ref="F329:G329"/>
    <mergeCell ref="F332:G332"/>
    <mergeCell ref="C340:G340"/>
    <mergeCell ref="C348:G348"/>
    <mergeCell ref="C351:G351"/>
    <mergeCell ref="C354:G354"/>
    <mergeCell ref="F366:G366"/>
    <mergeCell ref="C381:G381"/>
    <mergeCell ref="C394:G394"/>
    <mergeCell ref="C401:G401"/>
    <mergeCell ref="C404:G404"/>
    <mergeCell ref="C326:G326"/>
    <mergeCell ref="C201:G201"/>
    <mergeCell ref="F202:G202"/>
    <mergeCell ref="C204:G204"/>
    <mergeCell ref="C211:G211"/>
    <mergeCell ref="C236:G236"/>
    <mergeCell ref="C244:G244"/>
    <mergeCell ref="C270:G270"/>
    <mergeCell ref="C292:G292"/>
    <mergeCell ref="F297:G297"/>
    <mergeCell ref="F299:G299"/>
    <mergeCell ref="F307:G307"/>
    <mergeCell ref="F199:G199"/>
    <mergeCell ref="C125:G125"/>
    <mergeCell ref="C129:G129"/>
    <mergeCell ref="C130:G130"/>
    <mergeCell ref="C131:G131"/>
    <mergeCell ref="C132:G132"/>
    <mergeCell ref="F134:G134"/>
    <mergeCell ref="F158:G158"/>
    <mergeCell ref="C163:G163"/>
    <mergeCell ref="F181:G181"/>
    <mergeCell ref="F185:G185"/>
    <mergeCell ref="C196:G196"/>
    <mergeCell ref="C124:G124"/>
    <mergeCell ref="C30:G30"/>
    <mergeCell ref="C58:G58"/>
    <mergeCell ref="C61:G61"/>
    <mergeCell ref="F63:G63"/>
    <mergeCell ref="F69:G69"/>
    <mergeCell ref="C73:G73"/>
    <mergeCell ref="C119:G119"/>
    <mergeCell ref="C120:G120"/>
    <mergeCell ref="C121:G121"/>
    <mergeCell ref="C122:G122"/>
    <mergeCell ref="C123:G123"/>
    <mergeCell ref="F28:G28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Štěpánek</dc:creator>
  <cp:lastModifiedBy>Ladik</cp:lastModifiedBy>
  <cp:lastPrinted>2011-05-09T15:34:47Z</cp:lastPrinted>
  <dcterms:created xsi:type="dcterms:W3CDTF">2007-08-08T05:50:21Z</dcterms:created>
  <dcterms:modified xsi:type="dcterms:W3CDTF">2014-06-03T14:39:51Z</dcterms:modified>
</cp:coreProperties>
</file>