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Micankova\14.7 Veřejné zakázky\Zadávací řízení\Otevřené řízení\Nadlimitní\2020\Antivirotika\"/>
    </mc:Choice>
  </mc:AlternateContent>
  <bookViews>
    <workbookView xWindow="0" yWindow="0" windowWidth="28800" windowHeight="14100"/>
  </bookViews>
  <sheets>
    <sheet name="Cenová nabídka" sheetId="1" r:id="rId1"/>
    <sheet name="List2" sheetId="2" state="hidden" r:id="rId2"/>
    <sheet name="List3" sheetId="3" state="hidden" r:id="rId3"/>
  </sheets>
  <calcPr calcId="162913"/>
</workbook>
</file>

<file path=xl/calcChain.xml><?xml version="1.0" encoding="utf-8"?>
<calcChain xmlns="http://schemas.openxmlformats.org/spreadsheetml/2006/main">
  <c r="K7" i="1" l="1"/>
  <c r="K9" i="1"/>
  <c r="J6" i="1"/>
  <c r="K6" i="1" s="1"/>
  <c r="J7" i="1"/>
  <c r="J8" i="1"/>
  <c r="K8" i="1" s="1"/>
  <c r="J9" i="1"/>
  <c r="J5" i="1"/>
  <c r="K5" i="1" s="1"/>
  <c r="M9" i="1" l="1"/>
  <c r="M8" i="1"/>
  <c r="M7" i="1" l="1"/>
  <c r="M6" i="1" l="1"/>
  <c r="M5" i="1"/>
  <c r="M11" i="1" l="1"/>
</calcChain>
</file>

<file path=xl/sharedStrings.xml><?xml version="1.0" encoding="utf-8"?>
<sst xmlns="http://schemas.openxmlformats.org/spreadsheetml/2006/main" count="34" uniqueCount="34">
  <si>
    <t>ATC</t>
  </si>
  <si>
    <t>Účinná látka</t>
  </si>
  <si>
    <t>Kód SÚKL</t>
  </si>
  <si>
    <t>Název</t>
  </si>
  <si>
    <t>Velikost balení</t>
  </si>
  <si>
    <t>10% DPH</t>
  </si>
  <si>
    <t>Celková nabídková cena (Kč bez DPH)</t>
  </si>
  <si>
    <t>Cena 1 balení (Kč bez DPH)</t>
  </si>
  <si>
    <t>Cena 1 balení (Kč vč. DPH)</t>
  </si>
  <si>
    <t>Poznámky</t>
  </si>
  <si>
    <t>Počet balení</t>
  </si>
  <si>
    <t>Nabídková cena za daný počet balení (Kč bez DPH)</t>
  </si>
  <si>
    <t>Síla a léková forma</t>
  </si>
  <si>
    <t>Způsob dodání (přímo/distributor)</t>
  </si>
  <si>
    <t>Dodavatel není oprávněn zasahovat do jiných než žlutě označených polí.</t>
  </si>
  <si>
    <t>Antivirotika - 4 roky</t>
  </si>
  <si>
    <t>150 MG/150 MG/200 MG/10 MG TBL FLM 30</t>
  </si>
  <si>
    <t xml:space="preserve">200MG/10MG TBL FLM 30  </t>
  </si>
  <si>
    <t xml:space="preserve">200MG/25MG TBL FLM 30  </t>
  </si>
  <si>
    <t xml:space="preserve">200MG/25MG/25MG TBL FLM 30 </t>
  </si>
  <si>
    <t xml:space="preserve">50MG/200MG/25MG TBL FLM 30   </t>
  </si>
  <si>
    <t>J05AR18</t>
  </si>
  <si>
    <t>J05AR17</t>
  </si>
  <si>
    <t>J05AR19</t>
  </si>
  <si>
    <t>J05AR20</t>
  </si>
  <si>
    <t>Dodavatel je povinen vyplnit všechna žlutě označená pole (tj. kód SÚKL a název léčivého přípravku, způsob dodání a dále cenu za 1 balení)</t>
  </si>
  <si>
    <t>viz Poznámka A</t>
  </si>
  <si>
    <t>viz Poznámka B</t>
  </si>
  <si>
    <t>viz Poznámka C</t>
  </si>
  <si>
    <t>viz Poznámka D</t>
  </si>
  <si>
    <t xml:space="preserve">A Kombinovaný preparát obsahující  Elvitegravirum + cobicistatum + emtricitabinum + tenofoviri alafenamidi fumaras </t>
  </si>
  <si>
    <t xml:space="preserve">B Kombinovaný preparát obsahující Emtricitabin + tenofovir
</t>
  </si>
  <si>
    <t>C Kombinovaný preparát obsahující Emtricitabin + rilpivirin + tenofovir</t>
  </si>
  <si>
    <t xml:space="preserve">D Kombinovaný preparát obsahující Bictegravirum natricum + emtricitabinum 200 mg + tenofoviri alafenamidi fumaras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</si>
</sst>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</fills>
  <borders count="1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2">
    <xf numFmtId="0" fontId="0" fillId="0" borderId="0"/>
    <xf numFmtId="0" fontId="4" fillId="0" borderId="0"/>
  </cellStyleXfs>
  <cellXfs count="26">
    <xf numFmtId="0" fontId="0" fillId="0" borderId="0" xfId="0"/>
    <xf numFmtId="0" fontId="2" fillId="0" borderId="1" xfId="0" applyFont="1" applyBorder="1"/>
    <xf numFmtId="0" fontId="2" fillId="0" borderId="7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8" xfId="0" applyFont="1" applyBorder="1"/>
    <xf numFmtId="0" fontId="1" fillId="2" borderId="4" xfId="0" applyFont="1" applyFill="1" applyBorder="1" applyAlignment="1">
      <alignment wrapText="1"/>
    </xf>
    <xf numFmtId="0" fontId="2" fillId="2" borderId="4" xfId="0" applyFont="1" applyFill="1" applyBorder="1"/>
    <xf numFmtId="0" fontId="3" fillId="3" borderId="4" xfId="0" applyFont="1" applyFill="1" applyBorder="1" applyAlignment="1"/>
    <xf numFmtId="0" fontId="1" fillId="5" borderId="4" xfId="0" applyFont="1" applyFill="1" applyBorder="1" applyAlignment="1"/>
    <xf numFmtId="0" fontId="1" fillId="5" borderId="2" xfId="0" applyFont="1" applyFill="1" applyBorder="1" applyAlignment="1"/>
    <xf numFmtId="0" fontId="3" fillId="2" borderId="4" xfId="0" applyFont="1" applyFill="1" applyBorder="1" applyAlignment="1">
      <alignment vertical="top"/>
    </xf>
    <xf numFmtId="0" fontId="3" fillId="2" borderId="2" xfId="0" applyFont="1" applyFill="1" applyBorder="1" applyAlignment="1">
      <alignment vertical="top" wrapText="1"/>
    </xf>
    <xf numFmtId="0" fontId="3" fillId="2" borderId="4" xfId="0" applyFont="1" applyFill="1" applyBorder="1" applyAlignment="1">
      <alignment vertical="top" wrapText="1"/>
    </xf>
    <xf numFmtId="0" fontId="1" fillId="2" borderId="2" xfId="0" applyFont="1" applyFill="1" applyBorder="1" applyAlignment="1"/>
    <xf numFmtId="0" fontId="2" fillId="0" borderId="2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left" wrapText="1"/>
    </xf>
    <xf numFmtId="0" fontId="3" fillId="4" borderId="2" xfId="0" applyFont="1" applyFill="1" applyBorder="1" applyAlignment="1">
      <alignment horizontal="left"/>
    </xf>
    <xf numFmtId="0" fontId="3" fillId="4" borderId="9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9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 vertical="top"/>
    </xf>
    <xf numFmtId="0" fontId="3" fillId="2" borderId="11" xfId="0" applyFont="1" applyFill="1" applyBorder="1" applyAlignment="1">
      <alignment horizontal="left" vertical="top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0"/>
  <sheetViews>
    <sheetView tabSelected="1" topLeftCell="G1" zoomScale="98" zoomScaleNormal="98" workbookViewId="0">
      <selection activeCell="L29" sqref="L29"/>
    </sheetView>
  </sheetViews>
  <sheetFormatPr defaultRowHeight="12.75" x14ac:dyDescent="0.2"/>
  <cols>
    <col min="1" max="1" width="2.85546875" style="1" customWidth="1"/>
    <col min="2" max="2" width="9.140625" style="1"/>
    <col min="3" max="3" width="19.140625" style="1" customWidth="1"/>
    <col min="4" max="4" width="10" style="1" customWidth="1"/>
    <col min="5" max="6" width="22.5703125" style="1" customWidth="1"/>
    <col min="7" max="7" width="39.140625" style="1" bestFit="1" customWidth="1"/>
    <col min="8" max="8" width="19" style="1" customWidth="1"/>
    <col min="9" max="9" width="14.28515625" style="1" customWidth="1"/>
    <col min="10" max="10" width="11.7109375" style="1" customWidth="1"/>
    <col min="11" max="11" width="14" style="1" customWidth="1"/>
    <col min="12" max="12" width="11.85546875" style="1" bestFit="1" customWidth="1"/>
    <col min="13" max="13" width="27.85546875" style="1" customWidth="1"/>
    <col min="14" max="16384" width="9.140625" style="1"/>
  </cols>
  <sheetData>
    <row r="1" spans="1:14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x14ac:dyDescent="0.2">
      <c r="B2" s="19" t="s">
        <v>15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1"/>
    </row>
    <row r="3" spans="1:14" x14ac:dyDescent="0.2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4" ht="25.5" x14ac:dyDescent="0.2">
      <c r="A4" s="3"/>
      <c r="B4" s="11" t="s">
        <v>0</v>
      </c>
      <c r="C4" s="11" t="s">
        <v>1</v>
      </c>
      <c r="D4" s="11" t="s">
        <v>2</v>
      </c>
      <c r="E4" s="11" t="s">
        <v>3</v>
      </c>
      <c r="F4" s="11" t="s">
        <v>12</v>
      </c>
      <c r="G4" s="11" t="s">
        <v>4</v>
      </c>
      <c r="H4" s="12" t="s">
        <v>13</v>
      </c>
      <c r="I4" s="12" t="s">
        <v>7</v>
      </c>
      <c r="J4" s="13" t="s">
        <v>5</v>
      </c>
      <c r="K4" s="13" t="s">
        <v>8</v>
      </c>
      <c r="L4" s="12" t="s">
        <v>10</v>
      </c>
      <c r="M4" s="13" t="s">
        <v>11</v>
      </c>
      <c r="N4" s="4"/>
    </row>
    <row r="5" spans="1:14" x14ac:dyDescent="0.2">
      <c r="A5" s="3"/>
      <c r="B5" s="11" t="s">
        <v>21</v>
      </c>
      <c r="C5" s="11" t="s">
        <v>26</v>
      </c>
      <c r="D5" s="9"/>
      <c r="E5" s="9"/>
      <c r="F5" s="9"/>
      <c r="G5" s="6" t="s">
        <v>16</v>
      </c>
      <c r="H5" s="10"/>
      <c r="I5" s="10"/>
      <c r="J5" s="14">
        <f>I5*0.1</f>
        <v>0</v>
      </c>
      <c r="K5" s="14">
        <f>I5+J5</f>
        <v>0</v>
      </c>
      <c r="L5" s="7">
        <v>950</v>
      </c>
      <c r="M5" s="6">
        <f t="shared" ref="M5:M9" si="0">I5*L5</f>
        <v>0</v>
      </c>
      <c r="N5" s="4"/>
    </row>
    <row r="6" spans="1:14" x14ac:dyDescent="0.2">
      <c r="A6" s="3"/>
      <c r="B6" s="11" t="s">
        <v>22</v>
      </c>
      <c r="C6" s="24" t="s">
        <v>27</v>
      </c>
      <c r="D6" s="9"/>
      <c r="E6" s="9"/>
      <c r="F6" s="9"/>
      <c r="G6" s="6" t="s">
        <v>17</v>
      </c>
      <c r="H6" s="10"/>
      <c r="I6" s="10"/>
      <c r="J6" s="14">
        <f t="shared" ref="J6:J9" si="1">I6*0.1</f>
        <v>0</v>
      </c>
      <c r="K6" s="14">
        <f t="shared" ref="K6:K9" si="2">I6+J6</f>
        <v>0</v>
      </c>
      <c r="L6" s="7">
        <v>550</v>
      </c>
      <c r="M6" s="6">
        <f t="shared" si="0"/>
        <v>0</v>
      </c>
      <c r="N6" s="4"/>
    </row>
    <row r="7" spans="1:14" ht="15" customHeight="1" x14ac:dyDescent="0.2">
      <c r="A7" s="3"/>
      <c r="B7" s="11"/>
      <c r="C7" s="25"/>
      <c r="D7" s="9"/>
      <c r="E7" s="9"/>
      <c r="F7" s="9"/>
      <c r="G7" s="6" t="s">
        <v>18</v>
      </c>
      <c r="H7" s="10"/>
      <c r="I7" s="10"/>
      <c r="J7" s="14">
        <f t="shared" si="1"/>
        <v>0</v>
      </c>
      <c r="K7" s="14">
        <f t="shared" si="2"/>
        <v>0</v>
      </c>
      <c r="L7" s="7">
        <v>420</v>
      </c>
      <c r="M7" s="6">
        <f t="shared" si="0"/>
        <v>0</v>
      </c>
      <c r="N7" s="4"/>
    </row>
    <row r="8" spans="1:14" x14ac:dyDescent="0.2">
      <c r="A8" s="3"/>
      <c r="B8" s="11" t="s">
        <v>23</v>
      </c>
      <c r="C8" s="11" t="s">
        <v>28</v>
      </c>
      <c r="D8" s="9"/>
      <c r="E8" s="9"/>
      <c r="F8" s="9"/>
      <c r="G8" s="6" t="s">
        <v>19</v>
      </c>
      <c r="H8" s="10"/>
      <c r="I8" s="10"/>
      <c r="J8" s="14">
        <f t="shared" si="1"/>
        <v>0</v>
      </c>
      <c r="K8" s="14">
        <f t="shared" si="2"/>
        <v>0</v>
      </c>
      <c r="L8" s="7">
        <v>2700</v>
      </c>
      <c r="M8" s="6">
        <f t="shared" si="0"/>
        <v>0</v>
      </c>
      <c r="N8" s="4"/>
    </row>
    <row r="9" spans="1:14" x14ac:dyDescent="0.2">
      <c r="A9" s="3"/>
      <c r="B9" s="11" t="s">
        <v>24</v>
      </c>
      <c r="C9" s="11" t="s">
        <v>29</v>
      </c>
      <c r="D9" s="9"/>
      <c r="E9" s="9"/>
      <c r="F9" s="9"/>
      <c r="G9" s="6" t="s">
        <v>20</v>
      </c>
      <c r="H9" s="10"/>
      <c r="I9" s="10"/>
      <c r="J9" s="14">
        <f t="shared" si="1"/>
        <v>0</v>
      </c>
      <c r="K9" s="14">
        <f t="shared" si="2"/>
        <v>0</v>
      </c>
      <c r="L9" s="7">
        <v>920</v>
      </c>
      <c r="M9" s="6">
        <f t="shared" si="0"/>
        <v>0</v>
      </c>
      <c r="N9" s="4"/>
    </row>
    <row r="10" spans="1:14" x14ac:dyDescent="0.2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4" x14ac:dyDescent="0.2">
      <c r="A11" s="3"/>
      <c r="B11" s="22" t="s">
        <v>6</v>
      </c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8">
        <f>SUM(M5:M10)</f>
        <v>0</v>
      </c>
      <c r="N11" s="4"/>
    </row>
    <row r="12" spans="1:14" x14ac:dyDescent="0.2">
      <c r="A12" s="3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4"/>
    </row>
    <row r="13" spans="1:14" x14ac:dyDescent="0.2">
      <c r="A13" s="3"/>
      <c r="B13" s="19" t="s">
        <v>9</v>
      </c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1"/>
      <c r="N13" s="4"/>
    </row>
    <row r="14" spans="1:14" x14ac:dyDescent="0.2">
      <c r="A14" s="3"/>
      <c r="B14" s="15" t="s">
        <v>25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7"/>
      <c r="N14" s="4"/>
    </row>
    <row r="15" spans="1:14" x14ac:dyDescent="0.2">
      <c r="A15" s="3"/>
      <c r="B15" s="15" t="s">
        <v>14</v>
      </c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7"/>
      <c r="N15" s="4"/>
    </row>
    <row r="16" spans="1:14" x14ac:dyDescent="0.2">
      <c r="B16" s="15" t="s">
        <v>30</v>
      </c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7"/>
    </row>
    <row r="17" spans="2:13" x14ac:dyDescent="0.2">
      <c r="B17" s="18" t="s">
        <v>31</v>
      </c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7"/>
    </row>
    <row r="18" spans="2:13" x14ac:dyDescent="0.2">
      <c r="B18" s="15" t="s">
        <v>32</v>
      </c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7"/>
    </row>
    <row r="19" spans="2:13" x14ac:dyDescent="0.2">
      <c r="B19" s="15" t="s">
        <v>33</v>
      </c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7"/>
    </row>
    <row r="20" spans="2:13" x14ac:dyDescent="0.2">
      <c r="B20" s="15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7"/>
    </row>
  </sheetData>
  <mergeCells count="11">
    <mergeCell ref="B2:M2"/>
    <mergeCell ref="B11:L11"/>
    <mergeCell ref="B13:M13"/>
    <mergeCell ref="B14:M14"/>
    <mergeCell ref="B15:M15"/>
    <mergeCell ref="C6:C7"/>
    <mergeCell ref="B16:M16"/>
    <mergeCell ref="B17:M17"/>
    <mergeCell ref="B18:M18"/>
    <mergeCell ref="B19:M19"/>
    <mergeCell ref="B20:M20"/>
  </mergeCells>
  <pageMargins left="0.7" right="0.7" top="0.78740157499999996" bottom="0.78740157499999996" header="0.3" footer="0.3"/>
  <pageSetup paperSize="9"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Mičánková Lucie</cp:lastModifiedBy>
  <cp:lastPrinted>2020-12-08T12:42:07Z</cp:lastPrinted>
  <dcterms:created xsi:type="dcterms:W3CDTF">2016-10-25T07:22:38Z</dcterms:created>
  <dcterms:modified xsi:type="dcterms:W3CDTF">2020-12-08T12:48:32Z</dcterms:modified>
</cp:coreProperties>
</file>