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<sst xmlns="http://schemas.openxmlformats.org/spreadsheetml/2006/main" count="34" uniqueCount="34">
  <si>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</si>
  <si>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</si>
  <si>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</si>
  <si>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</si>
  <si>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</si>
  <si>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</si>
  <si>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</si>
  <si>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</si>
  <si>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</si>
  <si>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</si>
  <si>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</si>
  <si>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</si>
  <si>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</si>
  <si>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</si>
  <si>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</si>
  <si>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Antivirotika - 4 roky</t>
  </si>
  <si>
    <t>150 MG/150 MG/200 MG/10 MG TBL FLM 30</t>
  </si>
  <si>
    <t xml:space="preserve">200MG/10MG TBL FLM 30  </t>
  </si>
  <si>
    <t xml:space="preserve">200MG/25MG TBL FLM 30  </t>
  </si>
  <si>
    <t xml:space="preserve">200MG/25MG/25MG TBL FLM 30 </t>
  </si>
  <si>
    <t xml:space="preserve">50MG/200MG/25MG TBL FLM 30   </t>
  </si>
  <si>
    <t>J05AR18</t>
  </si>
  <si>
    <t>J05AR17</t>
  </si>
  <si>
    <t>J05AR19</t>
  </si>
  <si>
    <t>J05AR20</t>
  </si>
  <si>
    <t>Dodavatel je povinen vyplnit všechna žlutě označená pole (tj. kód SÚKL a název léčivého přípravku, způsob dodání a dále cenu za 1 balení)</t>
  </si>
  <si>
    <t>viz Poznámka A</t>
  </si>
  <si>
    <t>viz Poznámka B</t>
  </si>
  <si>
    <t>viz Poznámka C</t>
  </si>
  <si>
    <t>viz Poznámka D</t>
  </si>
  <si>
    <t xml:space="preserve">A Kombinovaný preparát obsahující  Elvitegravirum + cobicistatum + emtricitabinum + tenofoviri alafenamidi fumaras </t>
  </si>
  <si>
    <t xml:space="preserve">B Kombinovaný preparát obsahující Emtricitabin + tenofovir
</t>
  </si>
  <si>
    <t>C Kombinovaný preparát obsahující Emtricitabin + rilpivirin + tenofovir</t>
  </si>
  <si>
    <t xml:space="preserve">D Kombinovaný preparát obsahující Bictegravirum natricum + emtricitabinum 200 mg + tenofoviri alafenamidi fumaras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</si>
</sst>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4" fillId="3" borderId="6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4" fillId="5" borderId="7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="98" zoomScaleNormal="98" workbookViewId="0" topLeftCell="G1">
      <selection activeCell="L29" sqref="L29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9.140625" style="1" customWidth="1"/>
    <col min="4" max="4" width="10.00390625" style="1" customWidth="1"/>
    <col min="5" max="6" width="22.57421875" style="1" customWidth="1"/>
    <col min="7" max="7" width="39.140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9" t="s">
        <v>15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1" t="s">
        <v>0</v>
      </c>
      <c r="C4" s="11" t="s">
        <v>1</v>
      </c>
      <c r="D4" s="11" t="s">
        <v>2</v>
      </c>
      <c r="E4" s="11" t="s">
        <v>3</v>
      </c>
      <c r="F4" s="11" t="s">
        <v>12</v>
      </c>
      <c r="G4" s="11" t="s">
        <v>4</v>
      </c>
      <c r="H4" s="12" t="s">
        <v>13</v>
      </c>
      <c r="I4" s="12" t="s">
        <v>7</v>
      </c>
      <c r="J4" s="13" t="s">
        <v>5</v>
      </c>
      <c r="K4" s="13" t="s">
        <v>8</v>
      </c>
      <c r="L4" s="12" t="s">
        <v>10</v>
      </c>
      <c r="M4" s="13" t="s">
        <v>11</v>
      </c>
      <c r="N4" s="4"/>
    </row>
    <row r="5" spans="1:14" ht="15">
      <c r="A5" s="3"/>
      <c r="B5" s="11" t="s">
        <v>21</v>
      </c>
      <c r="C5" s="11" t="s">
        <v>26</v>
      </c>
      <c r="D5" s="9"/>
      <c r="E5" s="9"/>
      <c r="F5" s="9"/>
      <c r="G5" s="6" t="s">
        <v>16</v>
      </c>
      <c r="H5" s="10"/>
      <c r="I5" s="10"/>
      <c r="J5" s="14">
        <f>I5*0.1</f>
        <v>0</v>
      </c>
      <c r="K5" s="14">
        <f>I5+J5</f>
        <v>0</v>
      </c>
      <c r="L5" s="7">
        <v>950</v>
      </c>
      <c r="M5" s="6">
        <f aca="true" t="shared" si="0" ref="M5:M9">I5*L5</f>
        <v>0</v>
      </c>
      <c r="N5" s="4"/>
    </row>
    <row r="6" spans="1:14" ht="15">
      <c r="A6" s="3"/>
      <c r="B6" s="11" t="s">
        <v>22</v>
      </c>
      <c r="C6" s="24" t="s">
        <v>27</v>
      </c>
      <c r="D6" s="9"/>
      <c r="E6" s="9"/>
      <c r="F6" s="9"/>
      <c r="G6" s="6" t="s">
        <v>17</v>
      </c>
      <c r="H6" s="10"/>
      <c r="I6" s="10"/>
      <c r="J6" s="14">
        <f aca="true" t="shared" si="1" ref="J6:J9">I6*0.1</f>
        <v>0</v>
      </c>
      <c r="K6" s="14">
        <f aca="true" t="shared" si="2" ref="K6:K9">I6+J6</f>
        <v>0</v>
      </c>
      <c r="L6" s="7">
        <v>550</v>
      </c>
      <c r="M6" s="6">
        <f t="shared" si="0"/>
        <v>0</v>
      </c>
      <c r="N6" s="4"/>
    </row>
    <row r="7" spans="1:14" ht="15" customHeight="1">
      <c r="A7" s="3"/>
      <c r="B7" s="11"/>
      <c r="C7" s="25"/>
      <c r="D7" s="9"/>
      <c r="E7" s="9"/>
      <c r="F7" s="9"/>
      <c r="G7" s="6" t="s">
        <v>18</v>
      </c>
      <c r="H7" s="10"/>
      <c r="I7" s="10"/>
      <c r="J7" s="14">
        <f t="shared" si="1"/>
        <v>0</v>
      </c>
      <c r="K7" s="14">
        <f t="shared" si="2"/>
        <v>0</v>
      </c>
      <c r="L7" s="7">
        <v>420</v>
      </c>
      <c r="M7" s="6">
        <f t="shared" si="0"/>
        <v>0</v>
      </c>
      <c r="N7" s="4"/>
    </row>
    <row r="8" spans="1:14" ht="15">
      <c r="A8" s="3"/>
      <c r="B8" s="11" t="s">
        <v>23</v>
      </c>
      <c r="C8" s="11" t="s">
        <v>28</v>
      </c>
      <c r="D8" s="9"/>
      <c r="E8" s="9"/>
      <c r="F8" s="9"/>
      <c r="G8" s="6" t="s">
        <v>19</v>
      </c>
      <c r="H8" s="10"/>
      <c r="I8" s="10"/>
      <c r="J8" s="14">
        <f t="shared" si="1"/>
        <v>0</v>
      </c>
      <c r="K8" s="14">
        <f t="shared" si="2"/>
        <v>0</v>
      </c>
      <c r="L8" s="7">
        <v>2700</v>
      </c>
      <c r="M8" s="6">
        <f t="shared" si="0"/>
        <v>0</v>
      </c>
      <c r="N8" s="4"/>
    </row>
    <row r="9" spans="1:14" ht="15">
      <c r="A9" s="3"/>
      <c r="B9" s="11" t="s">
        <v>24</v>
      </c>
      <c r="C9" s="11" t="s">
        <v>29</v>
      </c>
      <c r="D9" s="9"/>
      <c r="E9" s="9"/>
      <c r="F9" s="9"/>
      <c r="G9" s="6" t="s">
        <v>20</v>
      </c>
      <c r="H9" s="10"/>
      <c r="I9" s="10"/>
      <c r="J9" s="14">
        <f t="shared" si="1"/>
        <v>0</v>
      </c>
      <c r="K9" s="14">
        <f t="shared" si="2"/>
        <v>0</v>
      </c>
      <c r="L9" s="7">
        <v>920</v>
      </c>
      <c r="M9" s="6">
        <f t="shared" si="0"/>
        <v>0</v>
      </c>
      <c r="N9" s="4"/>
    </row>
    <row r="10" spans="2:13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ht="15">
      <c r="A11" s="3"/>
      <c r="B11" s="22" t="s">
        <v>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>
        <f>SUM(M5:M10)</f>
        <v>0</v>
      </c>
      <c r="N11" s="4"/>
    </row>
    <row r="12" spans="1:14" ht="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4" ht="15">
      <c r="A13" s="3"/>
      <c r="B13" s="19" t="s">
        <v>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4"/>
    </row>
    <row r="14" spans="1:14" ht="15">
      <c r="A14" s="3"/>
      <c r="B14" s="15" t="s">
        <v>25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4"/>
    </row>
    <row r="15" spans="1:14" ht="15">
      <c r="A15" s="3"/>
      <c r="B15" s="15" t="s">
        <v>14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4"/>
    </row>
    <row r="16" spans="2:13" ht="15">
      <c r="B16" s="15" t="s">
        <v>30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2:13" ht="15">
      <c r="B17" s="18" t="s">
        <v>31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2:13" ht="15">
      <c r="B18" s="15" t="s">
        <v>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2:13" ht="15">
      <c r="B19" s="15" t="s">
        <v>33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2:13" ht="15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</sheetData>
  <mergeCells count="11">
    <mergeCell ref="B2:M2"/>
    <mergeCell ref="B11:L11"/>
    <mergeCell ref="B13:M13"/>
    <mergeCell ref="B14:M14"/>
    <mergeCell ref="B15:M15"/>
    <mergeCell ref="C6:C7"/>
    <mergeCell ref="B16:M16"/>
    <mergeCell ref="B17:M17"/>
    <mergeCell ref="B18:M18"/>
    <mergeCell ref="B19:M19"/>
    <mergeCell ref="B20:M20"/>
  </mergeCells>
  <printOptions/>
  <pageMargins left="0.7" right="0.7" top="0.787401575" bottom="0.7874015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2020-12-08T12:42:07Z</cp:lastPrinted>
  <dcterms:created xsi:type="dcterms:W3CDTF">2016-10-25T07:22:38Z</dcterms:created>
  <dcterms:modified xsi:type="dcterms:W3CDTF">2020-12-08T12:48:32Z</dcterms:modified>
  <cp:category/>
  <cp:version/>
  <cp:contentType/>
  <cp:contentStatus/>
</cp:coreProperties>
</file>