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BO_2020_NBP_A,B_KICH-dorozumívací zařízení, odd. 1,2,5\1. Zadávací dokumentace\"/>
    </mc:Choice>
  </mc:AlternateContent>
  <bookViews>
    <workbookView xWindow="-105" yWindow="-105" windowWidth="17175" windowHeight="10305"/>
  </bookViews>
  <sheets>
    <sheet name="List2" sheetId="8" r:id="rId1"/>
  </sheets>
  <definedNames>
    <definedName name="_xlnm.Print_Area" localSheetId="0">List2!$A$1:$H$80</definedName>
  </definedNames>
  <calcPr calcId="162913"/>
</workbook>
</file>

<file path=xl/calcChain.xml><?xml version="1.0" encoding="utf-8"?>
<calcChain xmlns="http://schemas.openxmlformats.org/spreadsheetml/2006/main">
  <c r="H64" i="8" l="1"/>
  <c r="F64" i="8"/>
  <c r="H28" i="8"/>
  <c r="F28" i="8"/>
  <c r="H27" i="8"/>
  <c r="F27" i="8"/>
  <c r="H76" i="8"/>
  <c r="H74" i="8"/>
  <c r="H30" i="8" l="1"/>
  <c r="F30" i="8"/>
  <c r="H39" i="8" l="1"/>
  <c r="F39" i="8"/>
  <c r="H38" i="8"/>
  <c r="F38" i="8"/>
  <c r="H69" i="8" l="1"/>
  <c r="H72" i="8"/>
  <c r="H75" i="8"/>
  <c r="H73" i="8"/>
  <c r="H71" i="8"/>
  <c r="H70" i="8"/>
  <c r="F70" i="8"/>
  <c r="F69" i="8"/>
  <c r="H68" i="8"/>
  <c r="F68" i="8"/>
  <c r="H67" i="8"/>
  <c r="F67" i="8"/>
  <c r="H66" i="8"/>
  <c r="F66" i="8"/>
  <c r="H65" i="8"/>
  <c r="F65" i="8"/>
  <c r="H63" i="8"/>
  <c r="F63" i="8"/>
  <c r="H59" i="8"/>
  <c r="F59" i="8"/>
  <c r="H58" i="8"/>
  <c r="F58" i="8"/>
  <c r="H57" i="8"/>
  <c r="F57" i="8"/>
  <c r="H29" i="8"/>
  <c r="F29" i="8"/>
  <c r="H40" i="8"/>
  <c r="H41" i="8"/>
  <c r="H42" i="8"/>
  <c r="F42" i="8"/>
  <c r="H53" i="8"/>
  <c r="H52" i="8"/>
  <c r="H51" i="8"/>
  <c r="H50" i="8"/>
  <c r="H49" i="8"/>
  <c r="H48" i="8"/>
  <c r="F14" i="8"/>
  <c r="H14" i="8"/>
  <c r="H25" i="8"/>
  <c r="F25" i="8"/>
  <c r="H37" i="8"/>
  <c r="F37" i="8"/>
  <c r="F7" i="8"/>
  <c r="H7" i="8"/>
  <c r="F9" i="8"/>
  <c r="H9" i="8"/>
  <c r="F10" i="8"/>
  <c r="H10" i="8"/>
  <c r="F11" i="8"/>
  <c r="H11" i="8"/>
  <c r="F12" i="8"/>
  <c r="H12" i="8"/>
  <c r="F13" i="8"/>
  <c r="H13" i="8"/>
  <c r="F20" i="8"/>
  <c r="H20" i="8"/>
  <c r="F15" i="8"/>
  <c r="H15" i="8"/>
  <c r="F18" i="8"/>
  <c r="H18" i="8"/>
  <c r="F8" i="8"/>
  <c r="H8" i="8"/>
  <c r="F16" i="8"/>
  <c r="H16" i="8"/>
  <c r="F17" i="8"/>
  <c r="H17" i="8"/>
  <c r="F19" i="8"/>
  <c r="H19" i="8"/>
  <c r="F21" i="8"/>
  <c r="H21" i="8"/>
  <c r="F22" i="8"/>
  <c r="H22" i="8"/>
  <c r="F23" i="8"/>
  <c r="H23" i="8"/>
  <c r="F24" i="8"/>
  <c r="H24" i="8"/>
  <c r="F26" i="8"/>
  <c r="H26" i="8"/>
  <c r="F31" i="8"/>
  <c r="H31" i="8"/>
  <c r="F32" i="8"/>
  <c r="H32" i="8"/>
  <c r="F33" i="8"/>
  <c r="H33" i="8"/>
  <c r="F34" i="8"/>
  <c r="H34" i="8"/>
  <c r="F35" i="8"/>
  <c r="H35" i="8"/>
  <c r="F36" i="8"/>
  <c r="H36" i="8"/>
  <c r="F40" i="8"/>
  <c r="F41" i="8"/>
  <c r="F43" i="8"/>
  <c r="H43" i="8"/>
  <c r="F44" i="8"/>
  <c r="H44" i="8"/>
  <c r="F60" i="8" l="1"/>
  <c r="H60" i="8"/>
  <c r="H54" i="8"/>
  <c r="H45" i="8"/>
  <c r="H77" i="8"/>
  <c r="F45" i="8"/>
  <c r="F77" i="8"/>
  <c r="H80" i="8" l="1"/>
</calcChain>
</file>

<file path=xl/sharedStrings.xml><?xml version="1.0" encoding="utf-8"?>
<sst xmlns="http://schemas.openxmlformats.org/spreadsheetml/2006/main" count="203" uniqueCount="130">
  <si>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</si>
  <si>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</si>
  <si>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</si>
  <si>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</si>
  <si>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</si>
  <si>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</si>
  <si>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</si>
  <si>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</si>
  <si>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</si>
  <si>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</si>
  <si>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</si>
  <si>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</si>
  <si>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</si>
  <si>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Kabel telefonní přípojky</t>
  </si>
  <si>
    <t>Dodávky a montáže celkem - cena bez DPH:</t>
  </si>
  <si>
    <t>Hlavní terminál</t>
  </si>
  <si>
    <t>Tlačítko nouzového volání</t>
  </si>
  <si>
    <t>MT - 07 IP</t>
  </si>
  <si>
    <t>PS-07 IP</t>
  </si>
  <si>
    <t>CTC</t>
  </si>
  <si>
    <t>Analog/VoIP brána</t>
  </si>
  <si>
    <t>AG-07 IP</t>
  </si>
  <si>
    <t>Zásuvka terminálu</t>
  </si>
  <si>
    <t>CMT-07 IP</t>
  </si>
  <si>
    <t>Telefonní zásuvka IN-OUT</t>
  </si>
  <si>
    <t>Telefonní interface (pro analog. přístr.)</t>
  </si>
  <si>
    <t>TI - 07 IP</t>
  </si>
  <si>
    <t>Napájecí injektor 7 portů</t>
  </si>
  <si>
    <t>POE-7</t>
  </si>
  <si>
    <t>Svítidlo signalizační LED</t>
  </si>
  <si>
    <t>RT-07V IP</t>
  </si>
  <si>
    <t>EB-07 IP</t>
  </si>
  <si>
    <t>Táhlo a tlačítko nouzového volání</t>
  </si>
  <si>
    <t>EC-07 IP</t>
  </si>
  <si>
    <t>Kontrola vedení</t>
  </si>
  <si>
    <t>CL</t>
  </si>
  <si>
    <t>Kontrolní provoz, zaškolení, vedlejší výdaje</t>
  </si>
  <si>
    <t>RA-07/9U</t>
  </si>
  <si>
    <t>Univerzální police 19"/1U</t>
  </si>
  <si>
    <t>US 19"/1U</t>
  </si>
  <si>
    <t>Datový switch 24 portů/19"</t>
  </si>
  <si>
    <t>ELM</t>
  </si>
  <si>
    <t>Distanční redukce jednonásobná</t>
  </si>
  <si>
    <t>Distanční redukce dvojnásobná</t>
  </si>
  <si>
    <t>Instalace a konfigurace systému</t>
  </si>
  <si>
    <t>Konektor včetně ochrany a proměření RJ45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</si>
  <si>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</si>
  <si>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</si>
  <si>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</si>
  <si>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</si>
  <si>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</si>
  <si>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</si>
  <si>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</si>
  <si>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</si>
  <si>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UTP Cat 5e</t>
  </si>
  <si>
    <t>TC</t>
  </si>
  <si>
    <t>Patch kabel</t>
  </si>
  <si>
    <t>Patch 0,3m</t>
  </si>
  <si>
    <t>DR15 x 1</t>
  </si>
  <si>
    <t>DR15 x 2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</si>
  <si>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</si>
  <si>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</si>
  <si>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</si>
  <si>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</si>
  <si>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</si>
  <si>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</si>
  <si>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</si>
  <si>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</si>
  <si>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Táhlo nouzového volání</t>
  </si>
  <si>
    <t>EBC-07 IP</t>
  </si>
  <si>
    <t>KKS 15</t>
  </si>
  <si>
    <t>SWI-8/5</t>
  </si>
  <si>
    <t>CAT5E</t>
  </si>
  <si>
    <t>ST - 07V IP</t>
  </si>
  <si>
    <t xml:space="preserve">Napájecí zdroj + lokální server </t>
  </si>
  <si>
    <t>Pokojový terminál hovorový</t>
  </si>
  <si>
    <t>SW - licence provozu účastníka</t>
  </si>
  <si>
    <t>SW - L1</t>
  </si>
  <si>
    <t>SW - databáze historie volání</t>
  </si>
  <si>
    <t>SW - HC</t>
  </si>
  <si>
    <t>Doprava</t>
  </si>
  <si>
    <t>km</t>
  </si>
  <si>
    <t>kpl</t>
  </si>
  <si>
    <t>Repeater</t>
  </si>
  <si>
    <t>kabel do trubek, nebo do lišt LSOH</t>
  </si>
  <si>
    <t>MJ</t>
  </si>
  <si>
    <t>Datový rozvaděč nástěnný 19"/9U</t>
  </si>
  <si>
    <t xml:space="preserve">SW – licence pro IP kameru  </t>
  </si>
  <si>
    <t>SW-CAM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</si>
  <si>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</si>
  <si>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</si>
  <si>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</si>
  <si>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</si>
  <si>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</si>
  <si>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</si>
  <si>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</si>
  <si>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Služební terminál (vchod)</t>
  </si>
  <si>
    <t>Kamera IP s příslušenstvím</t>
  </si>
  <si>
    <t>DECT PHONE</t>
  </si>
  <si>
    <t>DECT Phone - (bezdrátový telefon DECT - analogová linka)</t>
  </si>
  <si>
    <t>CAM</t>
  </si>
  <si>
    <t>SWI - 24/19"</t>
  </si>
  <si>
    <t>Rozvodný panel 8x 230V 19"/1U</t>
  </si>
  <si>
    <t>PDP 19"/1U</t>
  </si>
  <si>
    <t>x</t>
  </si>
  <si>
    <r>
      <t xml:space="preserve">Elektrický zámek s pamětí </t>
    </r>
    <r>
      <rPr>
        <sz val="9"/>
        <color indexed="10"/>
        <rFont val="Arial CE"/>
        <charset val="238"/>
      </rPr>
      <t>(není součástí dodávky, dodává, montuje a zapojuje dodavatel dveří)</t>
    </r>
  </si>
  <si>
    <t>CYA 2x2,5</t>
  </si>
  <si>
    <t>CYKY-J 3x2,5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</si>
  <si>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</si>
  <si>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</si>
  <si>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</si>
  <si>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</si>
  <si>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</si>
  <si>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(D) R50.0</t>
  </si>
  <si>
    <t>Terminál pacienta s tlačítkem volání ošetřovatelky bez displeje (Disconnection)  samouvolňovacím kabelem.</t>
  </si>
  <si>
    <t>Audio zásuvka</t>
  </si>
  <si>
    <t>AC</t>
  </si>
  <si>
    <t>FM rádio s mp3 přehrávačem</t>
  </si>
  <si>
    <t>FM</t>
  </si>
  <si>
    <t>úprava děr v rampách pro montáž prvků</t>
  </si>
  <si>
    <t>demontáž a zpětná montáž podhledů</t>
  </si>
  <si>
    <t>Zásuvka pacienta s reproduktorem</t>
  </si>
  <si>
    <t>BC-07S IP</t>
  </si>
  <si>
    <t>Držák tlačítka, sluchátka</t>
  </si>
  <si>
    <t>PH</t>
  </si>
  <si>
    <t>instalační krabice do sádrokartonu</t>
  </si>
  <si>
    <t>KUL 68-45 LDNA</t>
  </si>
  <si>
    <t>Výkaz výměr "Komunikační zařízení sestra-pacient"</t>
  </si>
  <si>
    <t>Dodávka a montáž technologie</t>
  </si>
  <si>
    <t xml:space="preserve">                                                                                          Objekt: FN Brno, KICH, odd.5, pavilon B, 2NP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</si>
</sst>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??;\-\ #,##0.0??;&quot;–&quot;???;_(@_)"/>
    <numFmt numFmtId="165" formatCode="_(#,##0.00_);[Red]\-\ #,##0.00_);&quot;–&quot;??;_(@_)"/>
    <numFmt numFmtId="166" formatCode="#,##0.00\ [$€-1]"/>
    <numFmt numFmtId="167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sz val="9"/>
      <color indexed="10"/>
      <name val="Arial CE"/>
      <charset val="238"/>
    </font>
    <font>
      <sz val="9"/>
      <color theme="1"/>
      <name val="Arial CE"/>
      <charset val="238"/>
    </font>
    <font>
      <sz val="10"/>
      <color rgb="FFFF0000"/>
      <name val="Arial CE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/>
    <xf numFmtId="4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/>
    <xf numFmtId="166" fontId="4" fillId="0" borderId="0" xfId="0" applyNumberFormat="1" applyFont="1"/>
    <xf numFmtId="4" fontId="3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6" fontId="11" fillId="0" borderId="0" xfId="0" applyNumberFormat="1" applyFont="1"/>
    <xf numFmtId="0" fontId="8" fillId="0" borderId="0" xfId="0" applyFont="1"/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/>
    <xf numFmtId="4" fontId="7" fillId="0" borderId="7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Border="1"/>
    <xf numFmtId="49" fontId="3" fillId="2" borderId="2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center"/>
    </xf>
    <xf numFmtId="0" fontId="3" fillId="0" borderId="14" xfId="0" applyFont="1" applyBorder="1"/>
    <xf numFmtId="0" fontId="4" fillId="2" borderId="3" xfId="0" applyFont="1" applyFill="1" applyBorder="1"/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0" fontId="4" fillId="0" borderId="0" xfId="0" applyFont="1" applyFill="1" applyBorder="1"/>
    <xf numFmtId="4" fontId="3" fillId="0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167" fontId="3" fillId="0" borderId="32" xfId="0" applyNumberFormat="1" applyFont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Normal="100" zoomScaleSheetLayoutView="100" workbookViewId="0">
      <selection activeCell="I4" sqref="I4"/>
    </sheetView>
  </sheetViews>
  <sheetFormatPr defaultColWidth="8.7109375" defaultRowHeight="12" x14ac:dyDescent="0.2"/>
  <cols>
    <col min="1" max="1" width="37.85546875" style="5" customWidth="1"/>
    <col min="2" max="2" width="15.85546875" style="5" customWidth="1"/>
    <col min="3" max="3" width="7.7109375" style="5" customWidth="1"/>
    <col min="4" max="4" width="8.7109375" style="33"/>
    <col min="5" max="5" width="11.7109375" style="5" customWidth="1"/>
    <col min="6" max="6" width="13.42578125" style="5" customWidth="1"/>
    <col min="7" max="7" width="9.7109375" style="5" customWidth="1"/>
    <col min="8" max="8" width="12" style="5" customWidth="1"/>
    <col min="9" max="9" width="58.7109375" style="5" customWidth="1"/>
    <col min="10" max="16384" width="8.7109375" style="5"/>
  </cols>
  <sheetData>
    <row r="1" spans="1:8" s="33" customFormat="1" ht="20.25" customHeight="1" x14ac:dyDescent="0.2">
      <c r="A1" s="119" t="s">
        <v>127</v>
      </c>
      <c r="B1" s="120"/>
      <c r="C1" s="120"/>
      <c r="D1" s="120"/>
      <c r="E1" s="120"/>
      <c r="F1" s="120"/>
      <c r="G1" s="120"/>
      <c r="H1" s="121"/>
    </row>
    <row r="2" spans="1:8" ht="18.75" customHeight="1" x14ac:dyDescent="0.2">
      <c r="A2" s="122" t="s">
        <v>129</v>
      </c>
      <c r="B2" s="123"/>
      <c r="C2" s="123"/>
      <c r="D2" s="123"/>
      <c r="E2" s="123"/>
      <c r="F2" s="123"/>
      <c r="G2" s="123"/>
      <c r="H2" s="124"/>
    </row>
    <row r="3" spans="1:8" ht="16.5" customHeight="1" x14ac:dyDescent="0.2">
      <c r="A3" s="125"/>
      <c r="B3" s="126"/>
      <c r="C3" s="126"/>
      <c r="D3" s="126"/>
      <c r="E3" s="126"/>
      <c r="F3" s="126"/>
      <c r="G3" s="126"/>
      <c r="H3" s="127"/>
    </row>
    <row r="4" spans="1:8" x14ac:dyDescent="0.2">
      <c r="A4" s="128" t="s">
        <v>2</v>
      </c>
      <c r="B4" s="6" t="s">
        <v>4</v>
      </c>
      <c r="C4" s="7" t="s">
        <v>85</v>
      </c>
      <c r="D4" s="87" t="s">
        <v>9</v>
      </c>
      <c r="E4" s="130" t="s">
        <v>5</v>
      </c>
      <c r="F4" s="130"/>
      <c r="G4" s="130" t="s">
        <v>6</v>
      </c>
      <c r="H4" s="131"/>
    </row>
    <row r="5" spans="1:8" ht="12.75" thickBot="1" x14ac:dyDescent="0.25">
      <c r="A5" s="129"/>
      <c r="B5" s="8"/>
      <c r="C5" s="9"/>
      <c r="D5" s="88"/>
      <c r="E5" s="10" t="s">
        <v>7</v>
      </c>
      <c r="F5" s="10" t="s">
        <v>8</v>
      </c>
      <c r="G5" s="10" t="s">
        <v>7</v>
      </c>
      <c r="H5" s="11" t="s">
        <v>8</v>
      </c>
    </row>
    <row r="6" spans="1:8" ht="11.65" customHeight="1" thickBot="1" x14ac:dyDescent="0.25">
      <c r="A6" s="12" t="s">
        <v>128</v>
      </c>
      <c r="B6" s="13"/>
      <c r="C6" s="13"/>
      <c r="D6" s="89"/>
      <c r="E6" s="13"/>
      <c r="F6" s="13"/>
      <c r="G6" s="13"/>
      <c r="H6" s="13"/>
    </row>
    <row r="7" spans="1:8" ht="75" customHeight="1" x14ac:dyDescent="0.2">
      <c r="A7" s="14" t="s">
        <v>15</v>
      </c>
      <c r="B7" s="15" t="s">
        <v>17</v>
      </c>
      <c r="C7" s="15" t="s">
        <v>60</v>
      </c>
      <c r="D7" s="90">
        <v>1</v>
      </c>
      <c r="E7" s="16">
        <v>0</v>
      </c>
      <c r="F7" s="16">
        <f t="shared" ref="F7:F35" si="0">D7*E7</f>
        <v>0</v>
      </c>
      <c r="G7" s="16">
        <v>0</v>
      </c>
      <c r="H7" s="40">
        <f t="shared" ref="H7:H35" si="1">D7*G7</f>
        <v>0</v>
      </c>
    </row>
    <row r="8" spans="1:8" ht="58.7" customHeight="1" x14ac:dyDescent="0.2">
      <c r="A8" s="17" t="s">
        <v>22</v>
      </c>
      <c r="B8" s="18" t="s">
        <v>23</v>
      </c>
      <c r="C8" s="18" t="s">
        <v>60</v>
      </c>
      <c r="D8" s="27">
        <v>1</v>
      </c>
      <c r="E8" s="19">
        <v>0</v>
      </c>
      <c r="F8" s="19">
        <f>D8*E8</f>
        <v>0</v>
      </c>
      <c r="G8" s="19">
        <v>0</v>
      </c>
      <c r="H8" s="41">
        <f>D8*G8</f>
        <v>0</v>
      </c>
    </row>
    <row r="9" spans="1:8" ht="70.150000000000006" customHeight="1" x14ac:dyDescent="0.2">
      <c r="A9" s="17" t="s">
        <v>86</v>
      </c>
      <c r="B9" s="18" t="s">
        <v>37</v>
      </c>
      <c r="C9" s="18" t="s">
        <v>60</v>
      </c>
      <c r="D9" s="27">
        <v>1</v>
      </c>
      <c r="E9" s="19">
        <v>0</v>
      </c>
      <c r="F9" s="19">
        <f t="shared" si="0"/>
        <v>0</v>
      </c>
      <c r="G9" s="19">
        <v>0</v>
      </c>
      <c r="H9" s="41">
        <f t="shared" si="1"/>
        <v>0</v>
      </c>
    </row>
    <row r="10" spans="1:8" ht="55.5" customHeight="1" x14ac:dyDescent="0.2">
      <c r="A10" s="20" t="s">
        <v>74</v>
      </c>
      <c r="B10" s="18" t="s">
        <v>18</v>
      </c>
      <c r="C10" s="18" t="s">
        <v>60</v>
      </c>
      <c r="D10" s="27">
        <v>1</v>
      </c>
      <c r="E10" s="19">
        <v>0</v>
      </c>
      <c r="F10" s="19">
        <f t="shared" si="0"/>
        <v>0</v>
      </c>
      <c r="G10" s="19">
        <v>0</v>
      </c>
      <c r="H10" s="41">
        <f t="shared" si="1"/>
        <v>0</v>
      </c>
    </row>
    <row r="11" spans="1:8" ht="66" customHeight="1" x14ac:dyDescent="0.2">
      <c r="A11" s="17" t="s">
        <v>102</v>
      </c>
      <c r="B11" s="18" t="s">
        <v>103</v>
      </c>
      <c r="C11" s="18" t="s">
        <v>60</v>
      </c>
      <c r="D11" s="27">
        <v>1</v>
      </c>
      <c r="E11" s="19">
        <v>0</v>
      </c>
      <c r="F11" s="19">
        <f t="shared" si="0"/>
        <v>0</v>
      </c>
      <c r="G11" s="19">
        <v>0</v>
      </c>
      <c r="H11" s="41">
        <f t="shared" si="1"/>
        <v>0</v>
      </c>
    </row>
    <row r="12" spans="1:8" ht="12.75" customHeight="1" x14ac:dyDescent="0.2">
      <c r="A12" s="17" t="s">
        <v>76</v>
      </c>
      <c r="B12" s="18" t="s">
        <v>77</v>
      </c>
      <c r="C12" s="18" t="s">
        <v>60</v>
      </c>
      <c r="D12" s="27">
        <v>29</v>
      </c>
      <c r="E12" s="19">
        <v>0</v>
      </c>
      <c r="F12" s="19">
        <f t="shared" ref="F12:F14" si="2">D12*E12</f>
        <v>0</v>
      </c>
      <c r="G12" s="19">
        <v>0</v>
      </c>
      <c r="H12" s="41">
        <f t="shared" ref="H12:H14" si="3">D12*G12</f>
        <v>0</v>
      </c>
    </row>
    <row r="13" spans="1:8" ht="12.75" customHeight="1" x14ac:dyDescent="0.2">
      <c r="A13" s="17" t="s">
        <v>78</v>
      </c>
      <c r="B13" s="18" t="s">
        <v>79</v>
      </c>
      <c r="C13" s="18" t="s">
        <v>60</v>
      </c>
      <c r="D13" s="27">
        <v>1</v>
      </c>
      <c r="E13" s="19">
        <v>0</v>
      </c>
      <c r="F13" s="19">
        <f t="shared" si="2"/>
        <v>0</v>
      </c>
      <c r="G13" s="19">
        <v>0</v>
      </c>
      <c r="H13" s="41">
        <f t="shared" si="3"/>
        <v>0</v>
      </c>
    </row>
    <row r="14" spans="1:8" ht="12.75" customHeight="1" x14ac:dyDescent="0.2">
      <c r="A14" s="22" t="s">
        <v>87</v>
      </c>
      <c r="B14" s="18" t="s">
        <v>88</v>
      </c>
      <c r="C14" s="18" t="s">
        <v>60</v>
      </c>
      <c r="D14" s="27">
        <v>1</v>
      </c>
      <c r="E14" s="23">
        <v>0</v>
      </c>
      <c r="F14" s="23">
        <f t="shared" si="2"/>
        <v>0</v>
      </c>
      <c r="G14" s="23">
        <v>0</v>
      </c>
      <c r="H14" s="116">
        <f t="shared" si="3"/>
        <v>0</v>
      </c>
    </row>
    <row r="15" spans="1:8" ht="32.25" customHeight="1" x14ac:dyDescent="0.2">
      <c r="A15" s="17" t="s">
        <v>38</v>
      </c>
      <c r="B15" s="18" t="s">
        <v>39</v>
      </c>
      <c r="C15" s="18" t="s">
        <v>60</v>
      </c>
      <c r="D15" s="27">
        <v>1</v>
      </c>
      <c r="E15" s="19">
        <v>0</v>
      </c>
      <c r="F15" s="19">
        <f t="shared" si="0"/>
        <v>0</v>
      </c>
      <c r="G15" s="19">
        <v>0</v>
      </c>
      <c r="H15" s="41">
        <f t="shared" si="1"/>
        <v>0</v>
      </c>
    </row>
    <row r="16" spans="1:8" ht="60" customHeight="1" x14ac:dyDescent="0.2">
      <c r="A16" s="17" t="s">
        <v>24</v>
      </c>
      <c r="B16" s="18" t="s">
        <v>55</v>
      </c>
      <c r="C16" s="18" t="s">
        <v>60</v>
      </c>
      <c r="D16" s="27">
        <v>1</v>
      </c>
      <c r="E16" s="19">
        <v>0</v>
      </c>
      <c r="F16" s="19">
        <f t="shared" si="0"/>
        <v>0</v>
      </c>
      <c r="G16" s="19">
        <v>0</v>
      </c>
      <c r="H16" s="41">
        <f t="shared" si="1"/>
        <v>0</v>
      </c>
    </row>
    <row r="17" spans="1:13" ht="87.75" customHeight="1" x14ac:dyDescent="0.2">
      <c r="A17" s="24" t="s">
        <v>99</v>
      </c>
      <c r="B17" s="25" t="s">
        <v>98</v>
      </c>
      <c r="C17" s="18" t="s">
        <v>60</v>
      </c>
      <c r="D17" s="27">
        <v>1</v>
      </c>
      <c r="E17" s="19">
        <v>0</v>
      </c>
      <c r="F17" s="19">
        <f t="shared" si="0"/>
        <v>0</v>
      </c>
      <c r="G17" s="19">
        <v>0</v>
      </c>
      <c r="H17" s="41">
        <f t="shared" si="1"/>
        <v>0</v>
      </c>
    </row>
    <row r="18" spans="1:13" ht="57.75" customHeight="1" x14ac:dyDescent="0.2">
      <c r="A18" s="17" t="s">
        <v>20</v>
      </c>
      <c r="B18" s="18" t="s">
        <v>21</v>
      </c>
      <c r="C18" s="18" t="s">
        <v>60</v>
      </c>
      <c r="D18" s="27">
        <v>1</v>
      </c>
      <c r="E18" s="19">
        <v>0</v>
      </c>
      <c r="F18" s="19">
        <f>D18*E18</f>
        <v>0</v>
      </c>
      <c r="G18" s="19">
        <v>0</v>
      </c>
      <c r="H18" s="41">
        <f>D18*G18</f>
        <v>0</v>
      </c>
    </row>
    <row r="19" spans="1:13" ht="57" customHeight="1" x14ac:dyDescent="0.2">
      <c r="A19" s="17" t="s">
        <v>25</v>
      </c>
      <c r="B19" s="18" t="s">
        <v>26</v>
      </c>
      <c r="C19" s="18" t="s">
        <v>60</v>
      </c>
      <c r="D19" s="27">
        <v>1</v>
      </c>
      <c r="E19" s="19">
        <v>0</v>
      </c>
      <c r="F19" s="19">
        <f t="shared" si="0"/>
        <v>0</v>
      </c>
      <c r="G19" s="19">
        <v>0</v>
      </c>
      <c r="H19" s="41">
        <f t="shared" si="1"/>
        <v>0</v>
      </c>
    </row>
    <row r="20" spans="1:13" ht="12.75" customHeight="1" x14ac:dyDescent="0.2">
      <c r="A20" s="17" t="s">
        <v>13</v>
      </c>
      <c r="B20" s="18" t="s">
        <v>19</v>
      </c>
      <c r="C20" s="18" t="s">
        <v>60</v>
      </c>
      <c r="D20" s="27">
        <v>1</v>
      </c>
      <c r="E20" s="19">
        <v>0</v>
      </c>
      <c r="F20" s="19">
        <f>D20*E20</f>
        <v>0</v>
      </c>
      <c r="G20" s="19">
        <v>0</v>
      </c>
      <c r="H20" s="41">
        <f>D20*G20</f>
        <v>0</v>
      </c>
    </row>
    <row r="21" spans="1:13" ht="36" customHeight="1" x14ac:dyDescent="0.2">
      <c r="A21" s="17" t="s">
        <v>65</v>
      </c>
      <c r="B21" s="18" t="s">
        <v>71</v>
      </c>
      <c r="C21" s="18" t="s">
        <v>60</v>
      </c>
      <c r="D21" s="27">
        <v>9</v>
      </c>
      <c r="E21" s="19">
        <v>0</v>
      </c>
      <c r="F21" s="19">
        <f>D21*E21</f>
        <v>0</v>
      </c>
      <c r="G21" s="19">
        <v>0</v>
      </c>
      <c r="H21" s="41">
        <f>D21*G21</f>
        <v>0</v>
      </c>
    </row>
    <row r="22" spans="1:13" ht="35.25" customHeight="1" x14ac:dyDescent="0.2">
      <c r="A22" s="17" t="s">
        <v>40</v>
      </c>
      <c r="B22" s="18" t="s">
        <v>101</v>
      </c>
      <c r="C22" s="18" t="s">
        <v>60</v>
      </c>
      <c r="D22" s="27">
        <v>1</v>
      </c>
      <c r="E22" s="19">
        <v>0</v>
      </c>
      <c r="F22" s="19">
        <f t="shared" si="0"/>
        <v>0</v>
      </c>
      <c r="G22" s="19">
        <v>0</v>
      </c>
      <c r="H22" s="41">
        <f t="shared" si="1"/>
        <v>0</v>
      </c>
    </row>
    <row r="23" spans="1:13" ht="41.25" customHeight="1" x14ac:dyDescent="0.2">
      <c r="A23" s="17" t="s">
        <v>27</v>
      </c>
      <c r="B23" s="18" t="s">
        <v>28</v>
      </c>
      <c r="C23" s="18" t="s">
        <v>60</v>
      </c>
      <c r="D23" s="27">
        <v>8</v>
      </c>
      <c r="E23" s="19">
        <v>0</v>
      </c>
      <c r="F23" s="19">
        <f t="shared" si="0"/>
        <v>0</v>
      </c>
      <c r="G23" s="19">
        <v>0</v>
      </c>
      <c r="H23" s="41">
        <f t="shared" si="1"/>
        <v>0</v>
      </c>
    </row>
    <row r="24" spans="1:13" ht="12.75" customHeight="1" x14ac:dyDescent="0.2">
      <c r="A24" s="29" t="s">
        <v>66</v>
      </c>
      <c r="B24" s="26" t="s">
        <v>67</v>
      </c>
      <c r="C24" s="18" t="s">
        <v>60</v>
      </c>
      <c r="D24" s="27">
        <v>9</v>
      </c>
      <c r="E24" s="28">
        <v>0</v>
      </c>
      <c r="F24" s="28">
        <f>D24*E24</f>
        <v>0</v>
      </c>
      <c r="G24" s="28">
        <v>0</v>
      </c>
      <c r="H24" s="117">
        <f>D24*G24</f>
        <v>0</v>
      </c>
    </row>
    <row r="25" spans="1:13" ht="60" customHeight="1" x14ac:dyDescent="0.2">
      <c r="A25" s="24" t="s">
        <v>29</v>
      </c>
      <c r="B25" s="18" t="s">
        <v>35</v>
      </c>
      <c r="C25" s="18" t="s">
        <v>60</v>
      </c>
      <c r="D25" s="27">
        <v>18</v>
      </c>
      <c r="E25" s="19">
        <v>0</v>
      </c>
      <c r="F25" s="19">
        <f>D25*E25</f>
        <v>0</v>
      </c>
      <c r="G25" s="19">
        <v>0</v>
      </c>
      <c r="H25" s="41">
        <f>D25*G25</f>
        <v>0</v>
      </c>
      <c r="I25" s="95"/>
    </row>
    <row r="26" spans="1:13" ht="60.75" customHeight="1" x14ac:dyDescent="0.2">
      <c r="A26" s="30" t="s">
        <v>75</v>
      </c>
      <c r="B26" s="18" t="s">
        <v>30</v>
      </c>
      <c r="C26" s="18" t="s">
        <v>60</v>
      </c>
      <c r="D26" s="27">
        <v>18</v>
      </c>
      <c r="E26" s="19">
        <v>0</v>
      </c>
      <c r="F26" s="19">
        <f t="shared" si="0"/>
        <v>0</v>
      </c>
      <c r="G26" s="19">
        <v>0</v>
      </c>
      <c r="H26" s="41">
        <f t="shared" si="1"/>
        <v>0</v>
      </c>
    </row>
    <row r="27" spans="1:13" ht="64.5" customHeight="1" x14ac:dyDescent="0.2">
      <c r="A27" s="24" t="s">
        <v>121</v>
      </c>
      <c r="B27" s="18" t="s">
        <v>122</v>
      </c>
      <c r="C27" s="18" t="s">
        <v>60</v>
      </c>
      <c r="D27" s="27">
        <v>29</v>
      </c>
      <c r="E27" s="19">
        <v>0</v>
      </c>
      <c r="F27" s="19">
        <f t="shared" si="0"/>
        <v>0</v>
      </c>
      <c r="G27" s="19">
        <v>0</v>
      </c>
      <c r="H27" s="41">
        <f t="shared" si="1"/>
        <v>0</v>
      </c>
    </row>
    <row r="28" spans="1:13" ht="71.25" customHeight="1" x14ac:dyDescent="0.2">
      <c r="A28" s="17" t="s">
        <v>123</v>
      </c>
      <c r="B28" s="18" t="s">
        <v>124</v>
      </c>
      <c r="C28" s="18" t="s">
        <v>60</v>
      </c>
      <c r="D28" s="27">
        <v>29</v>
      </c>
      <c r="E28" s="19">
        <v>0</v>
      </c>
      <c r="F28" s="19">
        <f t="shared" si="0"/>
        <v>0</v>
      </c>
      <c r="G28" s="19">
        <v>0</v>
      </c>
      <c r="H28" s="41">
        <f t="shared" si="1"/>
        <v>0</v>
      </c>
    </row>
    <row r="29" spans="1:13" customFormat="1" ht="99.95" customHeight="1" x14ac:dyDescent="0.2">
      <c r="A29" s="60" t="s">
        <v>114</v>
      </c>
      <c r="B29" s="61" t="s">
        <v>113</v>
      </c>
      <c r="C29" s="62" t="s">
        <v>60</v>
      </c>
      <c r="D29" s="27">
        <v>29</v>
      </c>
      <c r="E29" s="35">
        <v>0</v>
      </c>
      <c r="F29" s="35">
        <f t="shared" si="0"/>
        <v>0</v>
      </c>
      <c r="G29" s="19">
        <v>0</v>
      </c>
      <c r="H29" s="41">
        <f t="shared" si="1"/>
        <v>0</v>
      </c>
      <c r="J29" s="63"/>
      <c r="M29" s="64"/>
    </row>
    <row r="30" spans="1:13" ht="66" customHeight="1" x14ac:dyDescent="0.2">
      <c r="A30" s="17" t="s">
        <v>94</v>
      </c>
      <c r="B30" s="31" t="s">
        <v>95</v>
      </c>
      <c r="C30" s="18" t="s">
        <v>60</v>
      </c>
      <c r="D30" s="27">
        <v>29</v>
      </c>
      <c r="E30" s="19">
        <v>0</v>
      </c>
      <c r="F30" s="35">
        <f t="shared" si="0"/>
        <v>0</v>
      </c>
      <c r="G30" s="19">
        <v>0</v>
      </c>
      <c r="H30" s="41">
        <f t="shared" si="1"/>
        <v>0</v>
      </c>
    </row>
    <row r="31" spans="1:13" ht="80.099999999999994" customHeight="1" x14ac:dyDescent="0.2">
      <c r="A31" s="17" t="s">
        <v>16</v>
      </c>
      <c r="B31" s="18" t="s">
        <v>31</v>
      </c>
      <c r="C31" s="18" t="s">
        <v>60</v>
      </c>
      <c r="D31" s="27">
        <v>14</v>
      </c>
      <c r="E31" s="19">
        <v>0</v>
      </c>
      <c r="F31" s="19">
        <f t="shared" si="0"/>
        <v>0</v>
      </c>
      <c r="G31" s="19">
        <v>0</v>
      </c>
      <c r="H31" s="41">
        <f t="shared" si="1"/>
        <v>0</v>
      </c>
    </row>
    <row r="32" spans="1:13" ht="105" customHeight="1" x14ac:dyDescent="0.2">
      <c r="A32" s="17" t="s">
        <v>68</v>
      </c>
      <c r="B32" s="18" t="s">
        <v>33</v>
      </c>
      <c r="C32" s="18" t="s">
        <v>60</v>
      </c>
      <c r="D32" s="27">
        <v>15</v>
      </c>
      <c r="E32" s="19">
        <v>0</v>
      </c>
      <c r="F32" s="19">
        <f t="shared" si="0"/>
        <v>0</v>
      </c>
      <c r="G32" s="19">
        <v>0</v>
      </c>
      <c r="H32" s="41">
        <f t="shared" si="1"/>
        <v>0</v>
      </c>
    </row>
    <row r="33" spans="1:10" ht="120" customHeight="1" x14ac:dyDescent="0.2">
      <c r="A33" s="17" t="s">
        <v>32</v>
      </c>
      <c r="B33" s="18" t="s">
        <v>69</v>
      </c>
      <c r="C33" s="18" t="s">
        <v>60</v>
      </c>
      <c r="D33" s="27">
        <v>16</v>
      </c>
      <c r="E33" s="19">
        <v>0</v>
      </c>
      <c r="F33" s="19">
        <f t="shared" si="0"/>
        <v>0</v>
      </c>
      <c r="G33" s="19">
        <v>0</v>
      </c>
      <c r="H33" s="41">
        <f t="shared" si="1"/>
        <v>0</v>
      </c>
    </row>
    <row r="34" spans="1:10" ht="90" customHeight="1" x14ac:dyDescent="0.2">
      <c r="A34" s="17" t="s">
        <v>96</v>
      </c>
      <c r="B34" s="18" t="s">
        <v>73</v>
      </c>
      <c r="C34" s="18" t="s">
        <v>60</v>
      </c>
      <c r="D34" s="27">
        <v>1</v>
      </c>
      <c r="E34" s="19">
        <v>0</v>
      </c>
      <c r="F34" s="19">
        <f t="shared" si="0"/>
        <v>0</v>
      </c>
      <c r="G34" s="19">
        <v>0</v>
      </c>
      <c r="H34" s="41">
        <f t="shared" si="1"/>
        <v>0</v>
      </c>
      <c r="I34" s="115"/>
      <c r="J34" s="34"/>
    </row>
    <row r="35" spans="1:10" ht="51.75" customHeight="1" x14ac:dyDescent="0.2">
      <c r="A35" s="21" t="s">
        <v>105</v>
      </c>
      <c r="B35" s="18" t="s">
        <v>41</v>
      </c>
      <c r="C35" s="18" t="s">
        <v>60</v>
      </c>
      <c r="D35" s="27">
        <v>1</v>
      </c>
      <c r="E35" s="19">
        <v>0</v>
      </c>
      <c r="F35" s="19">
        <f t="shared" si="0"/>
        <v>0</v>
      </c>
      <c r="G35" s="19">
        <v>0</v>
      </c>
      <c r="H35" s="41">
        <f t="shared" si="1"/>
        <v>0</v>
      </c>
    </row>
    <row r="36" spans="1:10" ht="80.099999999999994" customHeight="1" x14ac:dyDescent="0.2">
      <c r="A36" s="36" t="s">
        <v>97</v>
      </c>
      <c r="B36" s="32" t="s">
        <v>100</v>
      </c>
      <c r="C36" s="18" t="s">
        <v>60</v>
      </c>
      <c r="D36" s="27">
        <v>1</v>
      </c>
      <c r="E36" s="19">
        <v>0</v>
      </c>
      <c r="F36" s="19">
        <f t="shared" ref="F36:F44" si="4">D36*E36</f>
        <v>0</v>
      </c>
      <c r="G36" s="19">
        <v>0</v>
      </c>
      <c r="H36" s="41">
        <f t="shared" ref="H36:H44" si="5">D36*G36</f>
        <v>0</v>
      </c>
    </row>
    <row r="37" spans="1:10" ht="80.099999999999994" customHeight="1" x14ac:dyDescent="0.2">
      <c r="A37" s="24" t="s">
        <v>83</v>
      </c>
      <c r="B37" s="32" t="s">
        <v>83</v>
      </c>
      <c r="C37" s="18" t="s">
        <v>60</v>
      </c>
      <c r="D37" s="27">
        <v>1</v>
      </c>
      <c r="E37" s="19">
        <v>0</v>
      </c>
      <c r="F37" s="19">
        <f>D37*E37</f>
        <v>0</v>
      </c>
      <c r="G37" s="19">
        <v>0</v>
      </c>
      <c r="H37" s="41">
        <f t="shared" si="5"/>
        <v>0</v>
      </c>
    </row>
    <row r="38" spans="1:10" ht="69.95" customHeight="1" x14ac:dyDescent="0.2">
      <c r="A38" s="17" t="s">
        <v>115</v>
      </c>
      <c r="B38" s="32" t="s">
        <v>116</v>
      </c>
      <c r="C38" s="18" t="s">
        <v>60</v>
      </c>
      <c r="D38" s="27">
        <v>1</v>
      </c>
      <c r="E38" s="19">
        <v>0</v>
      </c>
      <c r="F38" s="19">
        <f>D38*E38</f>
        <v>0</v>
      </c>
      <c r="G38" s="19">
        <v>0</v>
      </c>
      <c r="H38" s="41">
        <f>D38*G38</f>
        <v>0</v>
      </c>
    </row>
    <row r="39" spans="1:10" ht="80.099999999999994" customHeight="1" x14ac:dyDescent="0.2">
      <c r="A39" s="17" t="s">
        <v>117</v>
      </c>
      <c r="B39" s="32" t="s">
        <v>118</v>
      </c>
      <c r="C39" s="18" t="s">
        <v>60</v>
      </c>
      <c r="D39" s="27">
        <v>1</v>
      </c>
      <c r="E39" s="28">
        <v>0</v>
      </c>
      <c r="F39" s="35">
        <f>D39*E39</f>
        <v>0</v>
      </c>
      <c r="G39" s="35">
        <v>0</v>
      </c>
      <c r="H39" s="41">
        <f t="shared" ref="H39" si="6">D39*G39</f>
        <v>0</v>
      </c>
      <c r="I39" s="95"/>
    </row>
    <row r="40" spans="1:10" ht="69.95" customHeight="1" x14ac:dyDescent="0.2">
      <c r="A40" s="24" t="s">
        <v>42</v>
      </c>
      <c r="B40" s="32" t="s">
        <v>58</v>
      </c>
      <c r="C40" s="18" t="s">
        <v>60</v>
      </c>
      <c r="D40" s="27">
        <v>3</v>
      </c>
      <c r="E40" s="19">
        <v>0</v>
      </c>
      <c r="F40" s="19">
        <f t="shared" si="4"/>
        <v>0</v>
      </c>
      <c r="G40" s="19">
        <v>0</v>
      </c>
      <c r="H40" s="41">
        <f t="shared" si="5"/>
        <v>0</v>
      </c>
    </row>
    <row r="41" spans="1:10" ht="71.650000000000006" customHeight="1" x14ac:dyDescent="0.2">
      <c r="A41" s="24" t="s">
        <v>43</v>
      </c>
      <c r="B41" s="32" t="s">
        <v>59</v>
      </c>
      <c r="C41" s="18" t="s">
        <v>60</v>
      </c>
      <c r="D41" s="27">
        <v>2</v>
      </c>
      <c r="E41" s="19">
        <v>0</v>
      </c>
      <c r="F41" s="19">
        <f t="shared" si="4"/>
        <v>0</v>
      </c>
      <c r="G41" s="19">
        <v>0</v>
      </c>
      <c r="H41" s="41">
        <f t="shared" si="5"/>
        <v>0</v>
      </c>
    </row>
    <row r="42" spans="1:10" ht="50.1" customHeight="1" x14ac:dyDescent="0.2">
      <c r="A42" s="24" t="s">
        <v>92</v>
      </c>
      <c r="B42" s="32"/>
      <c r="C42" s="32" t="s">
        <v>82</v>
      </c>
      <c r="D42" s="27">
        <v>1</v>
      </c>
      <c r="E42" s="19">
        <v>0</v>
      </c>
      <c r="F42" s="19">
        <f>D42*E42</f>
        <v>0</v>
      </c>
      <c r="G42" s="19">
        <v>0</v>
      </c>
      <c r="H42" s="41">
        <f>D42*G42</f>
        <v>0</v>
      </c>
    </row>
    <row r="43" spans="1:10" ht="12.75" customHeight="1" x14ac:dyDescent="0.2">
      <c r="A43" s="24" t="s">
        <v>56</v>
      </c>
      <c r="B43" s="32" t="s">
        <v>57</v>
      </c>
      <c r="C43" s="18" t="s">
        <v>60</v>
      </c>
      <c r="D43" s="27">
        <v>50</v>
      </c>
      <c r="E43" s="19">
        <v>0</v>
      </c>
      <c r="F43" s="19">
        <f t="shared" si="4"/>
        <v>0</v>
      </c>
      <c r="G43" s="19">
        <v>0</v>
      </c>
      <c r="H43" s="41">
        <f t="shared" si="5"/>
        <v>0</v>
      </c>
    </row>
    <row r="44" spans="1:10" customFormat="1" ht="12.75" customHeight="1" thickBot="1" x14ac:dyDescent="0.25">
      <c r="A44" s="98" t="s">
        <v>45</v>
      </c>
      <c r="B44" s="37" t="s">
        <v>72</v>
      </c>
      <c r="C44" s="8" t="s">
        <v>60</v>
      </c>
      <c r="D44" s="99">
        <v>106</v>
      </c>
      <c r="E44" s="38">
        <v>0</v>
      </c>
      <c r="F44" s="38">
        <f t="shared" si="4"/>
        <v>0</v>
      </c>
      <c r="G44" s="38">
        <v>0</v>
      </c>
      <c r="H44" s="48">
        <f t="shared" si="5"/>
        <v>0</v>
      </c>
      <c r="J44" s="63"/>
    </row>
    <row r="45" spans="1:10" ht="11.65" customHeight="1" x14ac:dyDescent="0.2">
      <c r="A45" s="1" t="s">
        <v>1</v>
      </c>
      <c r="B45" s="2"/>
      <c r="C45" s="2"/>
      <c r="D45" s="91"/>
      <c r="E45" s="2"/>
      <c r="F45" s="80">
        <f>SUM(F7:F44)</f>
        <v>0</v>
      </c>
      <c r="G45" s="4"/>
      <c r="H45" s="80">
        <f>SUM(H7:H44)</f>
        <v>0</v>
      </c>
    </row>
    <row r="46" spans="1:10" ht="12.75" customHeight="1" x14ac:dyDescent="0.2">
      <c r="A46" s="1"/>
      <c r="B46" s="2"/>
      <c r="C46" s="2"/>
      <c r="D46" s="91"/>
      <c r="E46" s="2"/>
      <c r="F46" s="3"/>
      <c r="G46" s="4"/>
      <c r="H46" s="3"/>
    </row>
    <row r="47" spans="1:10" ht="12.75" customHeight="1" thickBot="1" x14ac:dyDescent="0.25">
      <c r="A47" s="12" t="s">
        <v>89</v>
      </c>
      <c r="B47" s="13"/>
      <c r="C47" s="13"/>
      <c r="D47" s="89"/>
      <c r="E47" s="13"/>
      <c r="F47" s="13"/>
      <c r="G47" s="13"/>
      <c r="H47" s="13"/>
    </row>
    <row r="48" spans="1:10" ht="12.75" customHeight="1" x14ac:dyDescent="0.2">
      <c r="A48" s="14" t="s">
        <v>34</v>
      </c>
      <c r="B48" s="39"/>
      <c r="C48" s="15" t="s">
        <v>60</v>
      </c>
      <c r="D48" s="90">
        <v>1</v>
      </c>
      <c r="E48" s="16"/>
      <c r="F48" s="16"/>
      <c r="G48" s="16">
        <v>0</v>
      </c>
      <c r="H48" s="40">
        <f t="shared" ref="H48:H53" si="7">D48*G48</f>
        <v>0</v>
      </c>
    </row>
    <row r="49" spans="1:10" ht="12.75" customHeight="1" x14ac:dyDescent="0.2">
      <c r="A49" s="24" t="s">
        <v>44</v>
      </c>
      <c r="B49" s="32"/>
      <c r="C49" s="32" t="s">
        <v>60</v>
      </c>
      <c r="D49" s="27">
        <v>1</v>
      </c>
      <c r="E49" s="19"/>
      <c r="F49" s="19"/>
      <c r="G49" s="19">
        <v>0</v>
      </c>
      <c r="H49" s="41">
        <f t="shared" si="7"/>
        <v>0</v>
      </c>
    </row>
    <row r="50" spans="1:10" ht="12.75" customHeight="1" x14ac:dyDescent="0.2">
      <c r="A50" s="17" t="s">
        <v>36</v>
      </c>
      <c r="B50" s="42"/>
      <c r="C50" s="42" t="s">
        <v>60</v>
      </c>
      <c r="D50" s="27">
        <v>1</v>
      </c>
      <c r="E50" s="19"/>
      <c r="F50" s="19"/>
      <c r="G50" s="19">
        <v>0</v>
      </c>
      <c r="H50" s="41">
        <f t="shared" si="7"/>
        <v>0</v>
      </c>
    </row>
    <row r="51" spans="1:10" ht="12.75" customHeight="1" x14ac:dyDescent="0.2">
      <c r="A51" s="43" t="s">
        <v>90</v>
      </c>
      <c r="B51" s="44"/>
      <c r="C51" s="44" t="s">
        <v>60</v>
      </c>
      <c r="D51" s="70">
        <v>1</v>
      </c>
      <c r="E51" s="45"/>
      <c r="F51" s="45"/>
      <c r="G51" s="45">
        <v>0</v>
      </c>
      <c r="H51" s="41">
        <f t="shared" si="7"/>
        <v>0</v>
      </c>
    </row>
    <row r="52" spans="1:10" ht="12.75" customHeight="1" x14ac:dyDescent="0.2">
      <c r="A52" s="46" t="s">
        <v>91</v>
      </c>
      <c r="B52" s="47"/>
      <c r="C52" s="47" t="s">
        <v>64</v>
      </c>
      <c r="D52" s="70">
        <v>3</v>
      </c>
      <c r="E52" s="45"/>
      <c r="F52" s="45"/>
      <c r="G52" s="45">
        <v>0</v>
      </c>
      <c r="H52" s="41">
        <f t="shared" si="7"/>
        <v>0</v>
      </c>
    </row>
    <row r="53" spans="1:10" ht="12.75" customHeight="1" thickBot="1" x14ac:dyDescent="0.25">
      <c r="A53" s="100" t="s">
        <v>80</v>
      </c>
      <c r="B53" s="101"/>
      <c r="C53" s="101" t="s">
        <v>81</v>
      </c>
      <c r="D53" s="68">
        <v>0</v>
      </c>
      <c r="E53" s="38"/>
      <c r="F53" s="38"/>
      <c r="G53" s="38">
        <v>0</v>
      </c>
      <c r="H53" s="48">
        <f t="shared" si="7"/>
        <v>0</v>
      </c>
    </row>
    <row r="54" spans="1:10" ht="11.65" customHeight="1" x14ac:dyDescent="0.2">
      <c r="A54" s="1" t="s">
        <v>1</v>
      </c>
      <c r="B54" s="2"/>
      <c r="C54" s="2"/>
      <c r="D54" s="91"/>
      <c r="E54" s="2"/>
      <c r="F54" s="3"/>
      <c r="G54" s="4"/>
      <c r="H54" s="80">
        <f>SUM(H48:H53)</f>
        <v>0</v>
      </c>
    </row>
    <row r="55" spans="1:10" customFormat="1" ht="12.75" customHeight="1" x14ac:dyDescent="0.2">
      <c r="A55" s="1"/>
      <c r="B55" s="2"/>
      <c r="C55" s="2"/>
      <c r="D55" s="91"/>
      <c r="E55" s="2"/>
      <c r="F55" s="3"/>
      <c r="G55" s="4"/>
      <c r="H55" s="3"/>
      <c r="J55" s="74"/>
    </row>
    <row r="56" spans="1:10" customFormat="1" ht="12.75" customHeight="1" thickBot="1" x14ac:dyDescent="0.25">
      <c r="A56" s="12" t="s">
        <v>10</v>
      </c>
      <c r="B56" s="73"/>
      <c r="C56" s="73"/>
      <c r="D56" s="92"/>
      <c r="E56" s="73"/>
      <c r="F56" s="73"/>
      <c r="G56" s="73"/>
      <c r="H56" s="73"/>
      <c r="J56" s="74"/>
    </row>
    <row r="57" spans="1:10" customFormat="1" ht="12.6" customHeight="1" x14ac:dyDescent="0.2">
      <c r="A57" s="49" t="s">
        <v>84</v>
      </c>
      <c r="B57" s="66" t="s">
        <v>54</v>
      </c>
      <c r="C57" s="66" t="s">
        <v>63</v>
      </c>
      <c r="D57" s="93">
        <v>1260</v>
      </c>
      <c r="E57" s="75">
        <v>0</v>
      </c>
      <c r="F57" s="75">
        <f t="shared" ref="F57:F59" si="8">D57*E57</f>
        <v>0</v>
      </c>
      <c r="G57" s="75">
        <v>0</v>
      </c>
      <c r="H57" s="40">
        <f>D57*G57</f>
        <v>0</v>
      </c>
      <c r="J57" s="74"/>
    </row>
    <row r="58" spans="1:10" customFormat="1" ht="12.75" customHeight="1" x14ac:dyDescent="0.2">
      <c r="A58" s="50" t="s">
        <v>12</v>
      </c>
      <c r="B58" s="62" t="s">
        <v>106</v>
      </c>
      <c r="C58" s="62" t="s">
        <v>63</v>
      </c>
      <c r="D58" s="77">
        <v>120</v>
      </c>
      <c r="E58" s="76">
        <v>0</v>
      </c>
      <c r="F58" s="76">
        <f t="shared" si="8"/>
        <v>0</v>
      </c>
      <c r="G58" s="76">
        <v>0</v>
      </c>
      <c r="H58" s="41">
        <f>G58*D58</f>
        <v>0</v>
      </c>
      <c r="J58" s="74"/>
    </row>
    <row r="59" spans="1:10" customFormat="1" ht="12.75" customHeight="1" thickBot="1" x14ac:dyDescent="0.25">
      <c r="A59" s="102" t="s">
        <v>12</v>
      </c>
      <c r="B59" s="103" t="s">
        <v>107</v>
      </c>
      <c r="C59" s="103" t="s">
        <v>63</v>
      </c>
      <c r="D59" s="104">
        <v>30</v>
      </c>
      <c r="E59" s="105">
        <v>0</v>
      </c>
      <c r="F59" s="105">
        <f t="shared" si="8"/>
        <v>0</v>
      </c>
      <c r="G59" s="105">
        <v>0</v>
      </c>
      <c r="H59" s="48">
        <f>G59*D59</f>
        <v>0</v>
      </c>
    </row>
    <row r="60" spans="1:10" ht="11.65" customHeight="1" x14ac:dyDescent="0.2">
      <c r="A60" s="52" t="s">
        <v>1</v>
      </c>
      <c r="B60" s="53"/>
      <c r="C60" s="53"/>
      <c r="D60" s="91"/>
      <c r="E60" s="2"/>
      <c r="F60" s="80">
        <f>SUM(F57:F59)</f>
        <v>0</v>
      </c>
      <c r="G60" s="81"/>
      <c r="H60" s="80">
        <f>SUM(H57:H59)</f>
        <v>0</v>
      </c>
    </row>
    <row r="61" spans="1:10" customFormat="1" ht="12.75" customHeight="1" x14ac:dyDescent="0.2">
      <c r="A61" s="53"/>
      <c r="B61" s="54"/>
      <c r="C61" s="54"/>
      <c r="D61" s="94"/>
      <c r="E61" s="2"/>
      <c r="F61" s="4"/>
      <c r="G61" s="4"/>
      <c r="H61" s="4"/>
      <c r="J61" s="74"/>
    </row>
    <row r="62" spans="1:10" customFormat="1" ht="12.6" customHeight="1" thickBot="1" x14ac:dyDescent="0.25">
      <c r="A62" s="12" t="s">
        <v>3</v>
      </c>
      <c r="B62" s="73"/>
      <c r="C62" s="73"/>
      <c r="D62" s="92"/>
      <c r="E62" s="73"/>
      <c r="F62" s="73"/>
      <c r="G62" s="73"/>
      <c r="H62" s="73"/>
      <c r="J62" s="74"/>
    </row>
    <row r="63" spans="1:10" customFormat="1" ht="12.75" customHeight="1" x14ac:dyDescent="0.2">
      <c r="A63" s="109" t="s">
        <v>0</v>
      </c>
      <c r="B63" s="110" t="s">
        <v>108</v>
      </c>
      <c r="C63" s="111" t="s">
        <v>60</v>
      </c>
      <c r="D63" s="112">
        <v>18</v>
      </c>
      <c r="E63" s="113">
        <v>0</v>
      </c>
      <c r="F63" s="113">
        <f t="shared" ref="F63:F70" si="9">D63*E63</f>
        <v>0</v>
      </c>
      <c r="G63" s="113">
        <v>0</v>
      </c>
      <c r="H63" s="114">
        <f t="shared" ref="H63:H70" si="10">D63*G63</f>
        <v>0</v>
      </c>
      <c r="J63" s="74"/>
    </row>
    <row r="64" spans="1:10" customFormat="1" ht="12.75" customHeight="1" x14ac:dyDescent="0.2">
      <c r="A64" s="24" t="s">
        <v>125</v>
      </c>
      <c r="B64" s="32" t="s">
        <v>126</v>
      </c>
      <c r="C64" s="62" t="s">
        <v>60</v>
      </c>
      <c r="D64" s="27">
        <v>29</v>
      </c>
      <c r="E64" s="19">
        <v>0</v>
      </c>
      <c r="F64" s="19">
        <f t="shared" si="9"/>
        <v>0</v>
      </c>
      <c r="G64" s="19">
        <v>0</v>
      </c>
      <c r="H64" s="41">
        <f t="shared" si="10"/>
        <v>0</v>
      </c>
      <c r="J64" s="74"/>
    </row>
    <row r="65" spans="1:10" customFormat="1" ht="12.6" customHeight="1" x14ac:dyDescent="0.2">
      <c r="A65" s="83" t="s">
        <v>46</v>
      </c>
      <c r="B65" s="32" t="s">
        <v>93</v>
      </c>
      <c r="C65" s="32" t="s">
        <v>63</v>
      </c>
      <c r="D65" s="27">
        <v>80</v>
      </c>
      <c r="E65" s="19">
        <v>0</v>
      </c>
      <c r="F65" s="19">
        <f t="shared" si="9"/>
        <v>0</v>
      </c>
      <c r="G65" s="19">
        <v>0</v>
      </c>
      <c r="H65" s="41">
        <f t="shared" si="10"/>
        <v>0</v>
      </c>
      <c r="J65" s="74"/>
    </row>
    <row r="66" spans="1:10" customFormat="1" ht="12.75" customHeight="1" x14ac:dyDescent="0.2">
      <c r="A66" s="83" t="s">
        <v>49</v>
      </c>
      <c r="B66" s="84" t="s">
        <v>50</v>
      </c>
      <c r="C66" s="32" t="s">
        <v>60</v>
      </c>
      <c r="D66" s="27">
        <v>168</v>
      </c>
      <c r="E66" s="35">
        <v>0</v>
      </c>
      <c r="F66" s="35">
        <f t="shared" si="9"/>
        <v>0</v>
      </c>
      <c r="G66" s="35">
        <v>0</v>
      </c>
      <c r="H66" s="67">
        <f t="shared" si="10"/>
        <v>0</v>
      </c>
      <c r="J66" s="74"/>
    </row>
    <row r="67" spans="1:10" customFormat="1" ht="12.75" customHeight="1" x14ac:dyDescent="0.2">
      <c r="A67" s="83" t="s">
        <v>51</v>
      </c>
      <c r="B67" s="32" t="s">
        <v>52</v>
      </c>
      <c r="C67" s="32" t="s">
        <v>60</v>
      </c>
      <c r="D67" s="27">
        <v>446</v>
      </c>
      <c r="E67" s="35">
        <v>0</v>
      </c>
      <c r="F67" s="35">
        <f t="shared" si="9"/>
        <v>0</v>
      </c>
      <c r="G67" s="35">
        <v>0</v>
      </c>
      <c r="H67" s="67">
        <f t="shared" si="10"/>
        <v>0</v>
      </c>
      <c r="J67" s="74"/>
    </row>
    <row r="68" spans="1:10" customFormat="1" ht="12.75" customHeight="1" x14ac:dyDescent="0.2">
      <c r="A68" s="83" t="s">
        <v>47</v>
      </c>
      <c r="B68" s="32" t="s">
        <v>48</v>
      </c>
      <c r="C68" s="32" t="s">
        <v>60</v>
      </c>
      <c r="D68" s="27">
        <v>150</v>
      </c>
      <c r="E68" s="35">
        <v>0</v>
      </c>
      <c r="F68" s="35">
        <f t="shared" si="9"/>
        <v>0</v>
      </c>
      <c r="G68" s="35">
        <v>0</v>
      </c>
      <c r="H68" s="67">
        <f t="shared" si="10"/>
        <v>0</v>
      </c>
      <c r="J68" s="74"/>
    </row>
    <row r="69" spans="1:10" customFormat="1" ht="12.75" customHeight="1" x14ac:dyDescent="0.2">
      <c r="A69" s="83" t="s">
        <v>109</v>
      </c>
      <c r="B69" s="32" t="s">
        <v>70</v>
      </c>
      <c r="C69" s="32" t="s">
        <v>60</v>
      </c>
      <c r="D69" s="27">
        <v>300</v>
      </c>
      <c r="E69" s="35">
        <v>0</v>
      </c>
      <c r="F69" s="35">
        <f t="shared" si="9"/>
        <v>0</v>
      </c>
      <c r="G69" s="35">
        <v>0</v>
      </c>
      <c r="H69" s="67">
        <f t="shared" si="10"/>
        <v>0</v>
      </c>
      <c r="J69" s="74"/>
    </row>
    <row r="70" spans="1:10" customFormat="1" ht="12.75" customHeight="1" x14ac:dyDescent="0.2">
      <c r="A70" s="24" t="s">
        <v>61</v>
      </c>
      <c r="B70" s="32"/>
      <c r="C70" s="32" t="s">
        <v>62</v>
      </c>
      <c r="D70" s="27">
        <v>40</v>
      </c>
      <c r="E70" s="35">
        <v>0</v>
      </c>
      <c r="F70" s="35">
        <f t="shared" si="9"/>
        <v>0</v>
      </c>
      <c r="G70" s="35">
        <v>0</v>
      </c>
      <c r="H70" s="67">
        <f t="shared" si="10"/>
        <v>0</v>
      </c>
      <c r="J70" s="74"/>
    </row>
    <row r="71" spans="1:10" customFormat="1" ht="12.75" customHeight="1" x14ac:dyDescent="0.2">
      <c r="A71" s="24" t="s">
        <v>111</v>
      </c>
      <c r="B71" s="32"/>
      <c r="C71" s="32" t="s">
        <v>60</v>
      </c>
      <c r="D71" s="27">
        <v>4</v>
      </c>
      <c r="E71" s="65" t="s">
        <v>104</v>
      </c>
      <c r="F71" s="65" t="s">
        <v>104</v>
      </c>
      <c r="G71" s="35">
        <v>0</v>
      </c>
      <c r="H71" s="67">
        <f t="shared" ref="H71:H76" si="11">G71*D71</f>
        <v>0</v>
      </c>
      <c r="J71" s="74"/>
    </row>
    <row r="72" spans="1:10" customFormat="1" ht="36" x14ac:dyDescent="0.2">
      <c r="A72" s="85" t="s">
        <v>110</v>
      </c>
      <c r="B72" s="82"/>
      <c r="C72" s="82" t="s">
        <v>64</v>
      </c>
      <c r="D72" s="27">
        <v>9</v>
      </c>
      <c r="E72" s="86" t="s">
        <v>104</v>
      </c>
      <c r="F72" s="86" t="s">
        <v>104</v>
      </c>
      <c r="G72" s="69">
        <v>0</v>
      </c>
      <c r="H72" s="67">
        <f t="shared" si="11"/>
        <v>0</v>
      </c>
      <c r="J72" s="74"/>
    </row>
    <row r="73" spans="1:10" customFormat="1" ht="48" x14ac:dyDescent="0.2">
      <c r="A73" s="29" t="s">
        <v>112</v>
      </c>
      <c r="B73" s="82"/>
      <c r="C73" s="82" t="s">
        <v>64</v>
      </c>
      <c r="D73" s="27">
        <v>12</v>
      </c>
      <c r="E73" s="86" t="s">
        <v>104</v>
      </c>
      <c r="F73" s="86" t="s">
        <v>104</v>
      </c>
      <c r="G73" s="69">
        <v>0</v>
      </c>
      <c r="H73" s="78">
        <f t="shared" si="11"/>
        <v>0</v>
      </c>
      <c r="J73" s="74"/>
    </row>
    <row r="74" spans="1:10" customFormat="1" ht="13.15" customHeight="1" x14ac:dyDescent="0.2">
      <c r="A74" s="29" t="s">
        <v>119</v>
      </c>
      <c r="B74" s="82"/>
      <c r="C74" s="82" t="s">
        <v>64</v>
      </c>
      <c r="D74" s="27">
        <v>14</v>
      </c>
      <c r="E74" s="86" t="s">
        <v>104</v>
      </c>
      <c r="F74" s="86" t="s">
        <v>104</v>
      </c>
      <c r="G74" s="69">
        <v>0</v>
      </c>
      <c r="H74" s="78">
        <f t="shared" si="11"/>
        <v>0</v>
      </c>
      <c r="J74" s="74"/>
    </row>
    <row r="75" spans="1:10" customFormat="1" ht="12.75" customHeight="1" x14ac:dyDescent="0.2">
      <c r="A75" s="46" t="s">
        <v>53</v>
      </c>
      <c r="B75" s="47"/>
      <c r="C75" s="47" t="s">
        <v>64</v>
      </c>
      <c r="D75" s="70">
        <v>4</v>
      </c>
      <c r="E75" s="106" t="s">
        <v>104</v>
      </c>
      <c r="F75" s="106" t="s">
        <v>104</v>
      </c>
      <c r="G75" s="107">
        <v>0</v>
      </c>
      <c r="H75" s="108">
        <f t="shared" si="11"/>
        <v>0</v>
      </c>
      <c r="J75" s="74"/>
    </row>
    <row r="76" spans="1:10" customFormat="1" ht="12.75" customHeight="1" thickBot="1" x14ac:dyDescent="0.25">
      <c r="A76" s="51" t="s">
        <v>120</v>
      </c>
      <c r="B76" s="37"/>
      <c r="C76" s="37" t="s">
        <v>64</v>
      </c>
      <c r="D76" s="68">
        <v>6</v>
      </c>
      <c r="E76" s="79" t="s">
        <v>104</v>
      </c>
      <c r="F76" s="79" t="s">
        <v>104</v>
      </c>
      <c r="G76" s="71">
        <v>0</v>
      </c>
      <c r="H76" s="72">
        <f t="shared" si="11"/>
        <v>0</v>
      </c>
      <c r="J76" s="74"/>
    </row>
    <row r="77" spans="1:10" ht="12.75" customHeight="1" x14ac:dyDescent="0.2">
      <c r="A77" s="1" t="s">
        <v>1</v>
      </c>
      <c r="B77" s="2"/>
      <c r="C77" s="2"/>
      <c r="D77" s="97"/>
      <c r="E77" s="55"/>
      <c r="F77" s="80">
        <f>SUM(F63:F75)</f>
        <v>0</v>
      </c>
      <c r="G77" s="81"/>
      <c r="H77" s="80">
        <f>SUM(H63:H75)</f>
        <v>0</v>
      </c>
    </row>
    <row r="78" spans="1:10" ht="12.75" customHeight="1" x14ac:dyDescent="0.2">
      <c r="A78" s="1"/>
      <c r="B78" s="2"/>
      <c r="C78" s="2"/>
      <c r="D78" s="97"/>
      <c r="E78" s="2"/>
      <c r="F78" s="3"/>
      <c r="G78" s="4"/>
      <c r="H78" s="3"/>
    </row>
    <row r="79" spans="1:10" ht="16.5" customHeight="1" thickBot="1" x14ac:dyDescent="0.25">
      <c r="A79" s="12" t="s">
        <v>11</v>
      </c>
      <c r="B79" s="56"/>
      <c r="C79" s="56"/>
      <c r="D79" s="96"/>
      <c r="E79" s="57"/>
      <c r="F79" s="58"/>
      <c r="G79" s="58"/>
      <c r="H79" s="59"/>
    </row>
    <row r="80" spans="1:10" ht="15.75" customHeight="1" thickBot="1" x14ac:dyDescent="0.25">
      <c r="A80" s="132" t="s">
        <v>14</v>
      </c>
      <c r="B80" s="133"/>
      <c r="C80" s="133"/>
      <c r="D80" s="133"/>
      <c r="E80" s="133"/>
      <c r="F80" s="133"/>
      <c r="G80" s="134"/>
      <c r="H80" s="118">
        <f>SUM(H77,F77,F60,H60,H54,H45,F45)</f>
        <v>0</v>
      </c>
    </row>
  </sheetData>
  <mergeCells count="7">
    <mergeCell ref="A80:G80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scale="99" orientation="landscape" r:id="rId1"/>
  <rowBreaks count="2" manualBreakCount="2">
    <brk id="36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2020-08-30T11:01:08Z</cp:lastPrinted>
  <dcterms:created xsi:type="dcterms:W3CDTF">2007-03-01T07:08:01Z</dcterms:created>
  <dcterms:modified xsi:type="dcterms:W3CDTF">2020-10-06T12:41:40Z</dcterms:modified>
</cp:coreProperties>
</file>