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<sst xmlns="http://schemas.openxmlformats.org/spreadsheetml/2006/main" count="53" uniqueCount="45">
  <si>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</si>
  <si>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</si>
  <si>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</si>
  <si>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</si>
  <si>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</si>
  <si>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</si>
  <si>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</si>
  <si>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</si>
  <si>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</si>
  <si>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</si>
  <si>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</si>
  <si>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</si>
  <si>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</si>
  <si>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</si>
  <si>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</si>
  <si>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Fialové, prázdné buňky dopočítávají hodnoty dle zadaných vzorců. Nevyplňuje nikdo!</t>
  </si>
  <si>
    <t>Typ přístroje:</t>
  </si>
  <si>
    <t>Paušální částka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</si>
  <si>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</si>
  <si>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</si>
  <si>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</si>
  <si>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</si>
  <si>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</si>
  <si>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t>Ztrátová doba na cestě*</t>
  </si>
  <si>
    <t>Hodinová sazba
(účtováno bude po 0,25 hod.)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</si>
  <si>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</si>
  <si>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</si>
  <si>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</si>
  <si>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</si>
  <si>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</si>
  <si>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</si>
  <si>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</si>
  <si>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</si>
  <si>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</si>
  <si>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</si>
  <si>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</si>
  <si>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</si>
  <si>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</si>
  <si>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</si>
  <si>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</si>
  <si>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Optika</t>
  </si>
  <si>
    <t>Kleště bioptické pro pevná cizí tělesa</t>
  </si>
  <si>
    <t>Kleště na měkká cizí tělesa</t>
  </si>
  <si>
    <t>VZMR 150_Rigidní optiky včetně nástrojů</t>
  </si>
  <si>
    <t>Kleště pro pevná cizí tělesa typu aligátor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</si>
</sst>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3" borderId="5" xfId="0" applyNumberFormat="1" applyFont="1" applyFill="1" applyBorder="1" applyAlignment="1" applyProtection="1">
      <alignment horizontal="right"/>
      <protection/>
    </xf>
    <xf numFmtId="4" fontId="7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 wrapText="1"/>
      <protection/>
    </xf>
    <xf numFmtId="0" fontId="7" fillId="2" borderId="7" xfId="0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horizontal="center" vertical="center" wrapText="1"/>
      <protection/>
    </xf>
    <xf numFmtId="0" fontId="7" fillId="2" borderId="9" xfId="0" applyFont="1" applyFill="1" applyBorder="1" applyAlignment="1" applyProtection="1">
      <alignment horizontal="center" vertical="center" wrapText="1"/>
      <protection/>
    </xf>
    <xf numFmtId="4" fontId="7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5" borderId="11" xfId="0" applyNumberFormat="1" applyFont="1" applyFill="1" applyBorder="1" applyAlignment="1" applyProtection="1">
      <alignment horizontal="right" vertical="center"/>
      <protection/>
    </xf>
    <xf numFmtId="4" fontId="7" fillId="4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5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Protection="1">
      <protection/>
    </xf>
    <xf numFmtId="0" fontId="2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/>
    </xf>
    <xf numFmtId="1" fontId="2" fillId="0" borderId="0" xfId="0" applyNumberFormat="1" applyFont="1" applyProtection="1">
      <protection/>
    </xf>
    <xf numFmtId="1" fontId="7" fillId="4" borderId="14" xfId="0" applyNumberFormat="1" applyFont="1" applyFill="1" applyBorder="1" applyAlignment="1" applyProtection="1">
      <alignment horizontal="right" vertical="center" wrapText="1"/>
      <protection locked="0"/>
    </xf>
    <xf numFmtId="1" fontId="7" fillId="4" borderId="15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4" fillId="0" borderId="0" xfId="0" applyFont="1"/>
    <xf numFmtId="1" fontId="14" fillId="0" borderId="0" xfId="0" applyNumberFormat="1" applyFont="1"/>
    <xf numFmtId="0" fontId="2" fillId="0" borderId="16" xfId="0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4" fontId="2" fillId="6" borderId="5" xfId="0" applyNumberFormat="1" applyFont="1" applyFill="1" applyBorder="1" applyAlignment="1" applyProtection="1">
      <alignment horizontal="right" vertical="center" wrapText="1"/>
      <protection/>
    </xf>
    <xf numFmtId="4" fontId="2" fillId="6" borderId="17" xfId="0" applyNumberFormat="1" applyFont="1" applyFill="1" applyBorder="1" applyAlignment="1" applyProtection="1">
      <alignment horizontal="right" vertical="center"/>
      <protection/>
    </xf>
    <xf numFmtId="4" fontId="2" fillId="6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 locked="0"/>
    </xf>
    <xf numFmtId="0" fontId="2" fillId="4" borderId="15" xfId="0" applyFont="1" applyFill="1" applyBorder="1" applyAlignment="1" applyProtection="1">
      <alignment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2" fillId="4" borderId="19" xfId="0" applyFont="1" applyFill="1" applyBorder="1" applyAlignment="1" applyProtection="1">
      <alignment vertical="center" wrapText="1"/>
      <protection locked="0"/>
    </xf>
    <xf numFmtId="0" fontId="2" fillId="4" borderId="20" xfId="0" applyFont="1" applyFill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4" fontId="2" fillId="5" borderId="10" xfId="0" applyNumberFormat="1" applyFont="1" applyFill="1" applyBorder="1" applyAlignment="1" applyProtection="1">
      <alignment horizontal="right" vertical="center"/>
      <protection/>
    </xf>
    <xf numFmtId="4" fontId="2" fillId="5" borderId="12" xfId="0" applyNumberFormat="1" applyFont="1" applyFill="1" applyBorder="1" applyAlignment="1" applyProtection="1">
      <alignment horizontal="right" vertical="center"/>
      <protection/>
    </xf>
    <xf numFmtId="4" fontId="4" fillId="5" borderId="14" xfId="0" applyNumberFormat="1" applyFont="1" applyFill="1" applyBorder="1" applyAlignment="1" applyProtection="1">
      <alignment horizontal="right" vertical="center"/>
      <protection/>
    </xf>
    <xf numFmtId="4" fontId="4" fillId="5" borderId="15" xfId="0" applyNumberFormat="1" applyFont="1" applyFill="1" applyBorder="1" applyAlignment="1" applyProtection="1">
      <alignment horizontal="right" vertical="center"/>
      <protection/>
    </xf>
    <xf numFmtId="4" fontId="2" fillId="5" borderId="23" xfId="0" applyNumberFormat="1" applyFont="1" applyFill="1" applyBorder="1" applyAlignment="1" applyProtection="1">
      <alignment horizontal="right" vertical="center"/>
      <protection/>
    </xf>
    <xf numFmtId="4" fontId="1" fillId="5" borderId="15" xfId="0" applyNumberFormat="1" applyFont="1" applyFill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left" vertical="center" wrapText="1"/>
      <protection/>
    </xf>
    <xf numFmtId="0" fontId="7" fillId="0" borderId="26" xfId="0" applyFont="1" applyBorder="1" applyAlignment="1" applyProtection="1">
      <alignment horizontal="left" vertical="center" wrapText="1"/>
      <protection/>
    </xf>
    <xf numFmtId="0" fontId="7" fillId="0" borderId="27" xfId="0" applyFont="1" applyBorder="1" applyAlignment="1" applyProtection="1">
      <alignment horizontal="left" vertical="center" wrapText="1"/>
      <protection/>
    </xf>
    <xf numFmtId="0" fontId="7" fillId="0" borderId="28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horizontal="center" vertical="center" wrapText="1"/>
      <protection/>
    </xf>
    <xf numFmtId="0" fontId="4" fillId="2" borderId="29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vertical="center" wrapText="1"/>
      <protection locked="0"/>
    </xf>
    <xf numFmtId="0" fontId="2" fillId="4" borderId="14" xfId="0" applyFont="1" applyFill="1" applyBorder="1" applyAlignment="1" applyProtection="1">
      <alignment vertical="center" wrapText="1"/>
      <protection locked="0"/>
    </xf>
    <xf numFmtId="0" fontId="2" fillId="4" borderId="11" xfId="0" applyFont="1" applyFill="1" applyBorder="1" applyAlignment="1" applyProtection="1">
      <alignment vertical="center" wrapText="1"/>
      <protection locked="0"/>
    </xf>
    <xf numFmtId="1" fontId="5" fillId="4" borderId="34" xfId="0" applyNumberFormat="1" applyFont="1" applyFill="1" applyBorder="1" applyAlignment="1" applyProtection="1">
      <alignment horizontal="right" vertical="center"/>
      <protection locked="0"/>
    </xf>
    <xf numFmtId="4" fontId="4" fillId="5" borderId="35" xfId="0" applyNumberFormat="1" applyFont="1" applyFill="1" applyBorder="1" applyAlignment="1" applyProtection="1">
      <alignment horizontal="right" vertical="center" wrapText="1"/>
      <protection/>
    </xf>
    <xf numFmtId="4" fontId="4" fillId="5" borderId="36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vertical="center" wrapText="1"/>
      <protection/>
    </xf>
    <xf numFmtId="0" fontId="7" fillId="0" borderId="4" xfId="0" applyFont="1" applyBorder="1" applyAlignment="1" applyProtection="1">
      <alignment vertical="center" wrapText="1"/>
      <protection/>
    </xf>
    <xf numFmtId="0" fontId="7" fillId="0" borderId="39" xfId="0" applyFont="1" applyBorder="1" applyAlignment="1" applyProtection="1">
      <alignment vertical="center" wrapText="1"/>
      <protection/>
    </xf>
    <xf numFmtId="4" fontId="4" fillId="5" borderId="11" xfId="0" applyNumberFormat="1" applyFont="1" applyFill="1" applyBorder="1" applyAlignment="1" applyProtection="1">
      <alignment horizontal="right" vertical="center" wrapText="1"/>
      <protection/>
    </xf>
    <xf numFmtId="4" fontId="4" fillId="5" borderId="13" xfId="0" applyNumberFormat="1" applyFont="1" applyFill="1" applyBorder="1" applyAlignment="1" applyProtection="1">
      <alignment horizontal="right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4" fontId="5" fillId="4" borderId="15" xfId="0" applyNumberFormat="1" applyFont="1" applyFill="1" applyBorder="1" applyAlignment="1" applyProtection="1">
      <alignment horizontal="right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/>
    </xf>
    <xf numFmtId="0" fontId="3" fillId="2" borderId="16" xfId="0" applyFont="1" applyFill="1" applyBorder="1" applyAlignment="1" applyProtection="1">
      <alignment horizontal="center" vertical="center"/>
      <protection/>
    </xf>
    <xf numFmtId="0" fontId="3" fillId="2" borderId="17" xfId="0" applyFont="1" applyFill="1" applyBorder="1" applyAlignment="1" applyProtection="1">
      <alignment horizontal="center" vertical="center"/>
      <protection/>
    </xf>
    <xf numFmtId="49" fontId="4" fillId="7" borderId="40" xfId="0" applyNumberFormat="1" applyFont="1" applyFill="1" applyBorder="1" applyAlignment="1" applyProtection="1">
      <alignment horizontal="left" vertical="center" wrapText="1"/>
      <protection/>
    </xf>
    <xf numFmtId="49" fontId="4" fillId="7" borderId="4" xfId="0" applyNumberFormat="1" applyFont="1" applyFill="1" applyBorder="1" applyAlignment="1" applyProtection="1">
      <alignment horizontal="left" vertical="center" wrapText="1"/>
      <protection/>
    </xf>
    <xf numFmtId="49" fontId="4" fillId="7" borderId="41" xfId="0" applyNumberFormat="1" applyFont="1" applyFill="1" applyBorder="1" applyAlignment="1" applyProtection="1">
      <alignment horizontal="left" vertical="center" wrapText="1"/>
      <protection/>
    </xf>
    <xf numFmtId="49" fontId="4" fillId="7" borderId="42" xfId="0" applyNumberFormat="1" applyFont="1" applyFill="1" applyBorder="1" applyAlignment="1" applyProtection="1">
      <alignment horizontal="left" vertical="center" wrapText="1"/>
      <protection/>
    </xf>
    <xf numFmtId="49" fontId="4" fillId="7" borderId="43" xfId="0" applyNumberFormat="1" applyFont="1" applyFill="1" applyBorder="1" applyAlignment="1" applyProtection="1">
      <alignment horizontal="left" vertical="center"/>
      <protection/>
    </xf>
    <xf numFmtId="49" fontId="4" fillId="7" borderId="44" xfId="0" applyNumberFormat="1" applyFont="1" applyFill="1" applyBorder="1" applyAlignment="1" applyProtection="1">
      <alignment horizontal="left" vertical="center"/>
      <protection/>
    </xf>
    <xf numFmtId="49" fontId="4" fillId="7" borderId="41" xfId="0" applyNumberFormat="1" applyFont="1" applyFill="1" applyBorder="1" applyAlignment="1" applyProtection="1">
      <alignment horizontal="left" vertical="center"/>
      <protection/>
    </xf>
    <xf numFmtId="49" fontId="4" fillId="7" borderId="42" xfId="0" applyNumberFormat="1" applyFont="1" applyFill="1" applyBorder="1" applyAlignment="1" applyProtection="1">
      <alignment horizontal="left" vertical="center"/>
      <protection/>
    </xf>
    <xf numFmtId="0" fontId="3" fillId="6" borderId="29" xfId="0" applyFont="1" applyFill="1" applyBorder="1" applyAlignment="1" applyProtection="1">
      <alignment horizontal="center" vertical="center" wrapText="1"/>
      <protection/>
    </xf>
    <xf numFmtId="0" fontId="3" fillId="6" borderId="16" xfId="0" applyFont="1" applyFill="1" applyBorder="1" applyAlignment="1" applyProtection="1">
      <alignment horizontal="center" vertical="center" wrapText="1"/>
      <protection/>
    </xf>
    <xf numFmtId="0" fontId="3" fillId="6" borderId="17" xfId="0" applyFont="1" applyFill="1" applyBorder="1" applyAlignment="1" applyProtection="1">
      <alignment horizontal="center" vertical="center" wrapText="1"/>
      <protection/>
    </xf>
    <xf numFmtId="1" fontId="5" fillId="4" borderId="24" xfId="0" applyNumberFormat="1" applyFont="1" applyFill="1" applyBorder="1" applyAlignment="1" applyProtection="1">
      <alignment horizontal="right" vertical="center"/>
      <protection locked="0"/>
    </xf>
    <xf numFmtId="0" fontId="2" fillId="7" borderId="23" xfId="0" applyFont="1" applyFill="1" applyBorder="1" applyAlignment="1" applyProtection="1">
      <alignment horizontal="center" vertical="center" wrapText="1"/>
      <protection/>
    </xf>
    <xf numFmtId="0" fontId="2" fillId="7" borderId="45" xfId="0" applyFont="1" applyFill="1" applyBorder="1" applyAlignment="1" applyProtection="1">
      <alignment horizontal="center" vertical="center" wrapText="1"/>
      <protection/>
    </xf>
    <xf numFmtId="0" fontId="2" fillId="7" borderId="26" xfId="0" applyFont="1" applyFill="1" applyBorder="1" applyAlignment="1" applyProtection="1">
      <alignment horizontal="center" vertical="center" wrapText="1"/>
      <protection/>
    </xf>
    <xf numFmtId="4" fontId="5" fillId="4" borderId="27" xfId="0" applyNumberFormat="1" applyFont="1" applyFill="1" applyBorder="1" applyAlignment="1" applyProtection="1">
      <alignment horizontal="right" vertical="center"/>
      <protection locked="0"/>
    </xf>
    <xf numFmtId="1" fontId="5" fillId="4" borderId="28" xfId="0" applyNumberFormat="1" applyFont="1" applyFill="1" applyBorder="1" applyAlignment="1" applyProtection="1">
      <alignment horizontal="right" vertical="center"/>
      <protection locked="0"/>
    </xf>
    <xf numFmtId="0" fontId="2" fillId="7" borderId="10" xfId="0" applyFont="1" applyFill="1" applyBorder="1" applyAlignment="1" applyProtection="1">
      <alignment horizontal="center" vertical="center" wrapText="1"/>
      <protection/>
    </xf>
    <xf numFmtId="4" fontId="5" fillId="4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left" vertical="center" wrapText="1"/>
      <protection/>
    </xf>
    <xf numFmtId="0" fontId="7" fillId="0" borderId="48" xfId="0" applyFont="1" applyBorder="1" applyAlignment="1" applyProtection="1">
      <alignment horizontal="left" vertical="center" wrapText="1"/>
      <protection/>
    </xf>
    <xf numFmtId="0" fontId="2" fillId="3" borderId="29" xfId="0" applyFont="1" applyFill="1" applyBorder="1" applyAlignment="1" applyProtection="1">
      <alignment horizontal="center" vertical="center" wrapText="1"/>
      <protection/>
    </xf>
    <xf numFmtId="0" fontId="2" fillId="3" borderId="16" xfId="0" applyFont="1" applyFill="1" applyBorder="1" applyAlignment="1" applyProtection="1">
      <alignment horizontal="center" vertical="center" wrapText="1"/>
      <protection/>
    </xf>
    <xf numFmtId="0" fontId="2" fillId="3" borderId="17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vertical="center" wrapText="1"/>
      <protection/>
    </xf>
    <xf numFmtId="0" fontId="7" fillId="0" borderId="50" xfId="0" applyFont="1" applyBorder="1" applyAlignment="1" applyProtection="1">
      <alignment vertical="center" wrapText="1"/>
      <protection/>
    </xf>
    <xf numFmtId="0" fontId="11" fillId="0" borderId="51" xfId="0" applyFont="1" applyBorder="1" applyAlignment="1" applyProtection="1">
      <alignment wrapText="1"/>
      <protection/>
    </xf>
    <xf numFmtId="0" fontId="11" fillId="0" borderId="52" xfId="0" applyFont="1" applyBorder="1" applyAlignment="1" applyProtection="1">
      <alignment wrapText="1"/>
      <protection/>
    </xf>
    <xf numFmtId="0" fontId="11" fillId="0" borderId="53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left" vertical="center" wrapText="1"/>
      <protection/>
    </xf>
    <xf numFmtId="0" fontId="3" fillId="0" borderId="4" xfId="0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7" fillId="4" borderId="18" xfId="0" applyFont="1" applyFill="1" applyBorder="1" applyAlignment="1" applyProtection="1">
      <alignment horizontal="left" vertical="center" wrapText="1"/>
      <protection locked="0"/>
    </xf>
    <xf numFmtId="0" fontId="7" fillId="4" borderId="19" xfId="0" applyFont="1" applyFill="1" applyBorder="1" applyAlignment="1" applyProtection="1">
      <alignment horizontal="left" vertical="center" wrapText="1"/>
      <protection locked="0"/>
    </xf>
    <xf numFmtId="0" fontId="7" fillId="4" borderId="20" xfId="0" applyFont="1" applyFill="1" applyBorder="1" applyAlignment="1" applyProtection="1">
      <alignment horizontal="left" vertical="center" wrapText="1"/>
      <protection locked="0"/>
    </xf>
    <xf numFmtId="0" fontId="7" fillId="4" borderId="12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2" fillId="4" borderId="40" xfId="0" applyFont="1" applyFill="1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32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33" xfId="0" applyFont="1" applyFill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vertical="center"/>
      <protection locked="0"/>
    </xf>
    <xf numFmtId="0" fontId="2" fillId="4" borderId="17" xfId="0" applyFont="1" applyFill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10" fillId="0" borderId="29" xfId="0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0" fontId="10" fillId="0" borderId="17" xfId="0" applyFont="1" applyBorder="1" applyAlignment="1" applyProtection="1">
      <alignment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40" xfId="0" applyFont="1" applyBorder="1" applyAlignment="1" applyProtection="1">
      <alignment horizontal="center" vertical="center" wrapText="1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33" xfId="0" applyFont="1" applyBorder="1" applyAlignment="1" applyProtection="1">
      <alignment horizontal="center" vertical="center" wrapText="1"/>
      <protection/>
    </xf>
    <xf numFmtId="4" fontId="1" fillId="5" borderId="14" xfId="0" applyNumberFormat="1" applyFont="1" applyFill="1" applyBorder="1" applyAlignment="1" applyProtection="1">
      <alignment horizontal="right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0" fontId="7" fillId="0" borderId="49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4" fontId="4" fillId="5" borderId="27" xfId="0" applyNumberFormat="1" applyFont="1" applyFill="1" applyBorder="1" applyAlignment="1" applyProtection="1">
      <alignment horizontal="right" vertical="center"/>
      <protection/>
    </xf>
    <xf numFmtId="49" fontId="4" fillId="7" borderId="54" xfId="0" applyNumberFormat="1" applyFont="1" applyFill="1" applyBorder="1" applyAlignment="1" applyProtection="1">
      <alignment horizontal="left" vertical="center"/>
      <protection/>
    </xf>
    <xf numFmtId="49" fontId="4" fillId="7" borderId="55" xfId="0" applyNumberFormat="1" applyFont="1" applyFill="1" applyBorder="1" applyAlignment="1" applyProtection="1">
      <alignment horizontal="left" vertical="center"/>
      <protection/>
    </xf>
    <xf numFmtId="4" fontId="4" fillId="5" borderId="56" xfId="0" applyNumberFormat="1" applyFont="1" applyFill="1" applyBorder="1" applyAlignment="1" applyProtection="1">
      <alignment horizontal="right" vertical="center" wrapText="1"/>
      <protection/>
    </xf>
    <xf numFmtId="49" fontId="4" fillId="7" borderId="30" xfId="0" applyNumberFormat="1" applyFont="1" applyFill="1" applyBorder="1" applyAlignment="1" applyProtection="1">
      <alignment horizontal="left" vertical="center"/>
      <protection/>
    </xf>
    <xf numFmtId="49" fontId="4" fillId="7" borderId="0" xfId="0" applyNumberFormat="1" applyFont="1" applyFill="1" applyBorder="1" applyAlignment="1" applyProtection="1">
      <alignment horizontal="left" vertical="center"/>
      <protection/>
    </xf>
    <xf numFmtId="49" fontId="4" fillId="7" borderId="31" xfId="0" applyNumberFormat="1" applyFont="1" applyFill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2" fillId="4" borderId="15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2" fillId="4" borderId="18" xfId="0" applyFont="1" applyFill="1" applyBorder="1" applyAlignment="1" applyProtection="1">
      <alignment horizontal="left" vertical="center" wrapText="1"/>
      <protection locked="0"/>
    </xf>
    <xf numFmtId="0" fontId="2" fillId="4" borderId="19" xfId="0" applyFont="1" applyFill="1" applyBorder="1" applyAlignment="1" applyProtection="1">
      <alignment horizontal="left" vertical="center" wrapText="1"/>
      <protection locked="0"/>
    </xf>
    <xf numFmtId="0" fontId="2" fillId="4" borderId="20" xfId="0" applyFont="1" applyFill="1" applyBorder="1" applyAlignment="1" applyProtection="1">
      <alignment horizontal="left" vertical="center" wrapText="1"/>
      <protection locked="0"/>
    </xf>
    <xf numFmtId="0" fontId="2" fillId="4" borderId="46" xfId="0" applyFont="1" applyFill="1" applyBorder="1" applyAlignment="1" applyProtection="1">
      <alignment horizontal="left" vertical="center" wrapText="1"/>
      <protection locked="0"/>
    </xf>
    <xf numFmtId="0" fontId="2" fillId="4" borderId="47" xfId="0" applyFont="1" applyFill="1" applyBorder="1" applyAlignment="1" applyProtection="1">
      <alignment horizontal="left" vertical="center" wrapText="1"/>
      <protection locked="0"/>
    </xf>
    <xf numFmtId="0" fontId="2" fillId="4" borderId="48" xfId="0" applyFont="1" applyFill="1" applyBorder="1" applyAlignment="1" applyProtection="1">
      <alignment horizontal="left" vertical="center" wrapText="1"/>
      <protection locked="0"/>
    </xf>
    <xf numFmtId="0" fontId="2" fillId="4" borderId="46" xfId="0" applyFont="1" applyFill="1" applyBorder="1" applyAlignment="1" applyProtection="1">
      <alignment vertical="center" wrapText="1"/>
      <protection locked="0"/>
    </xf>
    <xf numFmtId="0" fontId="2" fillId="4" borderId="47" xfId="0" applyFont="1" applyFill="1" applyBorder="1" applyAlignment="1" applyProtection="1">
      <alignment vertical="center" wrapText="1"/>
      <protection locked="0"/>
    </xf>
    <xf numFmtId="0" fontId="2" fillId="4" borderId="48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15" xfId="0" applyFont="1" applyFill="1" applyBorder="1" applyAlignment="1" applyProtection="1">
      <alignment horizontal="left" vertical="center"/>
      <protection locked="0"/>
    </xf>
    <xf numFmtId="0" fontId="2" fillId="4" borderId="13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workbookViewId="0" topLeftCell="A1">
      <selection activeCell="I4" sqref="I4:I5"/>
    </sheetView>
  </sheetViews>
  <sheetFormatPr defaultColWidth="9.140625" defaultRowHeight="15"/>
  <cols>
    <col min="1" max="1" width="2.57421875" style="1" customWidth="1"/>
    <col min="2" max="2" width="13.140625" style="17" customWidth="1"/>
    <col min="3" max="3" width="10.140625" style="17" customWidth="1"/>
    <col min="4" max="4" width="16.00390625" style="17" customWidth="1"/>
    <col min="5" max="5" width="9.140625" style="17" customWidth="1"/>
    <col min="6" max="6" width="12.00390625" style="17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44"/>
      <c r="B1" s="78" t="s">
        <v>43</v>
      </c>
      <c r="C1" s="79"/>
      <c r="D1" s="79"/>
      <c r="E1" s="79"/>
      <c r="F1" s="79"/>
      <c r="G1" s="79"/>
      <c r="H1" s="79"/>
      <c r="I1" s="79"/>
      <c r="J1" s="79"/>
      <c r="K1" s="80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106" t="s">
        <v>25</v>
      </c>
      <c r="C3" s="107"/>
      <c r="D3" s="107"/>
      <c r="E3" s="107"/>
      <c r="F3" s="107"/>
      <c r="G3" s="108"/>
      <c r="H3" s="7" t="s">
        <v>0</v>
      </c>
      <c r="I3" s="8" t="s">
        <v>1</v>
      </c>
      <c r="J3" s="9" t="s">
        <v>2</v>
      </c>
      <c r="K3" s="8" t="s">
        <v>3</v>
      </c>
      <c r="L3" s="8" t="s">
        <v>14</v>
      </c>
      <c r="M3" s="8" t="s">
        <v>4</v>
      </c>
    </row>
    <row r="4" spans="1:13" ht="12.75" customHeight="1">
      <c r="A4" s="93" t="s">
        <v>5</v>
      </c>
      <c r="B4" s="109" t="s">
        <v>40</v>
      </c>
      <c r="C4" s="110"/>
      <c r="D4" s="110"/>
      <c r="E4" s="110"/>
      <c r="F4" s="110"/>
      <c r="G4" s="110"/>
      <c r="H4" s="126">
        <v>4</v>
      </c>
      <c r="I4" s="127"/>
      <c r="J4" s="120"/>
      <c r="K4" s="64">
        <f>H4*I4</f>
        <v>0</v>
      </c>
      <c r="L4" s="66">
        <f>H4*(I4*J4/100)</f>
        <v>0</v>
      </c>
      <c r="M4" s="102">
        <f>IF(J4&gt;0,H4*I4*(J4/100+1),IF(I4&gt;0,"Zadejte DPH",0))</f>
        <v>0</v>
      </c>
    </row>
    <row r="5" spans="1:13" ht="14.25" customHeight="1">
      <c r="A5" s="94"/>
      <c r="B5" s="111"/>
      <c r="C5" s="112"/>
      <c r="D5" s="112"/>
      <c r="E5" s="112"/>
      <c r="F5" s="112"/>
      <c r="G5" s="112"/>
      <c r="H5" s="104"/>
      <c r="I5" s="105"/>
      <c r="J5" s="90"/>
      <c r="K5" s="65"/>
      <c r="L5" s="67"/>
      <c r="M5" s="103"/>
    </row>
    <row r="6" spans="1:13" ht="12.75" customHeight="1">
      <c r="A6" s="94"/>
      <c r="B6" s="113" t="s">
        <v>44</v>
      </c>
      <c r="C6" s="114"/>
      <c r="D6" s="114"/>
      <c r="E6" s="114"/>
      <c r="F6" s="114"/>
      <c r="G6" s="114"/>
      <c r="H6" s="104">
        <v>2</v>
      </c>
      <c r="I6" s="105"/>
      <c r="J6" s="90"/>
      <c r="K6" s="65">
        <f aca="true" t="shared" si="0" ref="K6">H6*I6</f>
        <v>0</v>
      </c>
      <c r="L6" s="67">
        <f aca="true" t="shared" si="1" ref="L6:L10">H6*(I6*J6/100)</f>
        <v>0</v>
      </c>
      <c r="M6" s="91">
        <f>IF(J6&gt;0,H6*I6*(J6/100+1),IF(I6&gt;0,"Zadejte DPH",0))</f>
        <v>0</v>
      </c>
    </row>
    <row r="7" spans="1:13" ht="12.75" customHeight="1">
      <c r="A7" s="94"/>
      <c r="B7" s="115"/>
      <c r="C7" s="116"/>
      <c r="D7" s="116"/>
      <c r="E7" s="116"/>
      <c r="F7" s="116"/>
      <c r="G7" s="116"/>
      <c r="H7" s="104"/>
      <c r="I7" s="105"/>
      <c r="J7" s="90"/>
      <c r="K7" s="65"/>
      <c r="L7" s="67"/>
      <c r="M7" s="92"/>
    </row>
    <row r="8" spans="1:13" ht="12.75" customHeight="1">
      <c r="A8" s="94"/>
      <c r="B8" s="113" t="s">
        <v>41</v>
      </c>
      <c r="C8" s="114"/>
      <c r="D8" s="114"/>
      <c r="E8" s="114"/>
      <c r="F8" s="114"/>
      <c r="G8" s="191"/>
      <c r="H8" s="121">
        <v>2</v>
      </c>
      <c r="I8" s="105"/>
      <c r="J8" s="90"/>
      <c r="K8" s="65">
        <f>H8*I8</f>
        <v>0</v>
      </c>
      <c r="L8" s="67">
        <f t="shared" si="1"/>
        <v>0</v>
      </c>
      <c r="M8" s="91">
        <f>IF(J8&gt;0,H8*I8*(J8/100+1),IF(I8&gt;0,"Zadejte DPH",0))</f>
        <v>0</v>
      </c>
    </row>
    <row r="9" spans="1:13" ht="12.75" customHeight="1">
      <c r="A9" s="94"/>
      <c r="B9" s="115"/>
      <c r="C9" s="116"/>
      <c r="D9" s="116"/>
      <c r="E9" s="116"/>
      <c r="F9" s="116"/>
      <c r="G9" s="192"/>
      <c r="H9" s="122"/>
      <c r="I9" s="105"/>
      <c r="J9" s="90"/>
      <c r="K9" s="65"/>
      <c r="L9" s="67"/>
      <c r="M9" s="92"/>
    </row>
    <row r="10" spans="1:13" ht="12.75" customHeight="1">
      <c r="A10" s="94"/>
      <c r="B10" s="113" t="s">
        <v>42</v>
      </c>
      <c r="C10" s="114"/>
      <c r="D10" s="114"/>
      <c r="E10" s="114"/>
      <c r="F10" s="114"/>
      <c r="G10" s="191"/>
      <c r="H10" s="121">
        <v>2</v>
      </c>
      <c r="I10" s="105"/>
      <c r="J10" s="90"/>
      <c r="K10" s="65">
        <f>H10*I10</f>
        <v>0</v>
      </c>
      <c r="L10" s="67">
        <f t="shared" si="1"/>
        <v>0</v>
      </c>
      <c r="M10" s="91">
        <f>IF(J10&gt;0,H10*I10*(J10/100+1),IF(I10&gt;0,"Zadejte DPH",0))</f>
        <v>0</v>
      </c>
    </row>
    <row r="11" spans="1:13" ht="12.75" customHeight="1" thickBot="1">
      <c r="A11" s="95"/>
      <c r="B11" s="194"/>
      <c r="C11" s="195"/>
      <c r="D11" s="195"/>
      <c r="E11" s="195"/>
      <c r="F11" s="195"/>
      <c r="G11" s="196"/>
      <c r="H11" s="123"/>
      <c r="I11" s="124"/>
      <c r="J11" s="125"/>
      <c r="K11" s="68"/>
      <c r="L11" s="190"/>
      <c r="M11" s="193"/>
    </row>
    <row r="12" spans="1:13" ht="15" customHeight="1" thickBot="1">
      <c r="A12" s="10"/>
      <c r="B12" s="51"/>
      <c r="C12" s="55"/>
      <c r="D12" s="117" t="s">
        <v>26</v>
      </c>
      <c r="E12" s="118"/>
      <c r="F12" s="118"/>
      <c r="G12" s="118"/>
      <c r="H12" s="118"/>
      <c r="I12" s="118"/>
      <c r="J12" s="119"/>
      <c r="K12" s="52">
        <f>SUM(K4:K11)</f>
        <v>0</v>
      </c>
      <c r="L12" s="53">
        <f>SUM(L4:L11)</f>
        <v>0</v>
      </c>
      <c r="M12" s="54">
        <f>SUM(M4:M11)</f>
        <v>0</v>
      </c>
    </row>
    <row r="13" spans="1:13" ht="12" customHeight="1">
      <c r="A13" s="10"/>
      <c r="B13" s="11"/>
      <c r="C13" s="11"/>
      <c r="D13" s="11"/>
      <c r="E13" s="11"/>
      <c r="F13" s="12"/>
      <c r="G13" s="12"/>
      <c r="H13" s="12"/>
      <c r="K13" s="14"/>
      <c r="L13" s="15"/>
      <c r="M13" s="16"/>
    </row>
    <row r="14" spans="1:13" ht="12.75" customHeight="1" thickBot="1">
      <c r="A14" s="19"/>
      <c r="B14" s="20"/>
      <c r="C14" s="20"/>
      <c r="D14" s="18"/>
      <c r="E14" s="20"/>
      <c r="F14" s="21"/>
      <c r="G14" s="21"/>
      <c r="H14" s="21"/>
      <c r="K14" s="25"/>
      <c r="L14" s="26"/>
      <c r="M14" s="27"/>
    </row>
    <row r="15" spans="2:13" ht="17.25" customHeight="1" thickBot="1">
      <c r="B15" s="139" t="s">
        <v>28</v>
      </c>
      <c r="C15" s="140"/>
      <c r="D15" s="140"/>
      <c r="E15" s="140"/>
      <c r="F15" s="140"/>
      <c r="G15" s="140"/>
      <c r="H15" s="140"/>
      <c r="I15" s="140"/>
      <c r="J15" s="141"/>
      <c r="K15" s="28">
        <f>SUM(_xlfn.IFERROR(K12,0))</f>
        <v>0</v>
      </c>
      <c r="L15" s="28">
        <f>SUM(_xlfn.IFERROR(L12,0))</f>
        <v>0</v>
      </c>
      <c r="M15" s="28">
        <f>SUM(_xlfn.IFERROR(M12,0))</f>
        <v>0</v>
      </c>
    </row>
    <row r="16" spans="2:6" ht="15.75" thickBot="1">
      <c r="B16" s="76"/>
      <c r="C16" s="76"/>
      <c r="D16" s="76"/>
      <c r="E16" s="22"/>
      <c r="F16" s="22"/>
    </row>
    <row r="17" spans="1:13" ht="36.75" customHeight="1" thickBot="1">
      <c r="A17" s="134" t="s">
        <v>6</v>
      </c>
      <c r="B17" s="171" t="s">
        <v>7</v>
      </c>
      <c r="C17" s="172"/>
      <c r="D17" s="173"/>
      <c r="E17" s="31" t="s">
        <v>18</v>
      </c>
      <c r="F17" s="32" t="s">
        <v>2</v>
      </c>
      <c r="G17" s="77" t="s">
        <v>14</v>
      </c>
      <c r="H17" s="77"/>
      <c r="I17" s="33" t="s">
        <v>19</v>
      </c>
      <c r="K17" s="30"/>
      <c r="L17" s="30"/>
      <c r="M17" s="30"/>
    </row>
    <row r="18" spans="1:13" ht="24.95" customHeight="1" thickBot="1">
      <c r="A18" s="135"/>
      <c r="B18" s="99" t="s">
        <v>22</v>
      </c>
      <c r="C18" s="100"/>
      <c r="D18" s="101"/>
      <c r="E18" s="34"/>
      <c r="F18" s="45"/>
      <c r="G18" s="183">
        <f>I18-E18</f>
        <v>0</v>
      </c>
      <c r="H18" s="183"/>
      <c r="I18" s="35">
        <f>E18*(F18/100+1)</f>
        <v>0</v>
      </c>
      <c r="K18" s="30"/>
      <c r="L18" s="30"/>
      <c r="M18" s="30"/>
    </row>
    <row r="19" spans="1:13" ht="24.95" customHeight="1">
      <c r="A19" s="135"/>
      <c r="B19" s="72" t="s">
        <v>21</v>
      </c>
      <c r="C19" s="70" t="s">
        <v>20</v>
      </c>
      <c r="D19" s="71"/>
      <c r="E19" s="36"/>
      <c r="F19" s="46"/>
      <c r="G19" s="69">
        <f>I19-E19</f>
        <v>0</v>
      </c>
      <c r="H19" s="69"/>
      <c r="I19" s="37">
        <f>E19*(F19/100+1)</f>
        <v>0</v>
      </c>
      <c r="K19" s="30"/>
      <c r="L19" s="30"/>
      <c r="M19" s="30"/>
    </row>
    <row r="20" spans="1:13" ht="24.95" customHeight="1" thickBot="1">
      <c r="A20" s="135"/>
      <c r="B20" s="73"/>
      <c r="C20" s="74" t="s">
        <v>17</v>
      </c>
      <c r="D20" s="75"/>
      <c r="E20" s="36"/>
      <c r="F20" s="46"/>
      <c r="G20" s="69">
        <f aca="true" t="shared" si="2" ref="G20:G23">I20-E20</f>
        <v>0</v>
      </c>
      <c r="H20" s="69"/>
      <c r="I20" s="37">
        <f aca="true" t="shared" si="3" ref="I20:I23">E20*(F20/100+1)</f>
        <v>0</v>
      </c>
      <c r="K20" s="30"/>
      <c r="L20" s="30"/>
      <c r="M20" s="30"/>
    </row>
    <row r="21" spans="1:13" ht="24.95" customHeight="1" thickBot="1">
      <c r="A21" s="135"/>
      <c r="B21" s="184" t="s">
        <v>23</v>
      </c>
      <c r="C21" s="70" t="s">
        <v>24</v>
      </c>
      <c r="D21" s="187"/>
      <c r="E21" s="29"/>
      <c r="F21" s="46"/>
      <c r="G21" s="69">
        <f>I21-E21</f>
        <v>0</v>
      </c>
      <c r="H21" s="69"/>
      <c r="I21" s="37">
        <f>E21*(F21/100+1)</f>
        <v>0</v>
      </c>
      <c r="K21" s="174" t="s">
        <v>27</v>
      </c>
      <c r="L21" s="175"/>
      <c r="M21" s="176"/>
    </row>
    <row r="22" spans="1:13" ht="24.95" customHeight="1">
      <c r="A22" s="135"/>
      <c r="B22" s="185"/>
      <c r="C22" s="137" t="s">
        <v>20</v>
      </c>
      <c r="D22" s="138"/>
      <c r="E22" s="29"/>
      <c r="F22" s="46"/>
      <c r="G22" s="69">
        <f>I22-E22</f>
        <v>0</v>
      </c>
      <c r="H22" s="69"/>
      <c r="I22" s="37">
        <f>E22*(F22/100+1)</f>
        <v>0</v>
      </c>
      <c r="K22" s="177" t="s">
        <v>39</v>
      </c>
      <c r="L22" s="178"/>
      <c r="M22" s="179"/>
    </row>
    <row r="23" spans="1:13" ht="24.95" customHeight="1" thickBot="1">
      <c r="A23" s="135"/>
      <c r="B23" s="186"/>
      <c r="C23" s="188" t="s">
        <v>17</v>
      </c>
      <c r="D23" s="189"/>
      <c r="E23" s="29"/>
      <c r="F23" s="46"/>
      <c r="G23" s="69">
        <f t="shared" si="2"/>
        <v>0</v>
      </c>
      <c r="H23" s="69"/>
      <c r="I23" s="37">
        <f t="shared" si="3"/>
        <v>0</v>
      </c>
      <c r="K23" s="180"/>
      <c r="L23" s="181"/>
      <c r="M23" s="182"/>
    </row>
    <row r="24" spans="1:13" ht="24.95" customHeight="1" thickBot="1">
      <c r="A24" s="135"/>
      <c r="B24" s="142" t="s">
        <v>8</v>
      </c>
      <c r="C24" s="143"/>
      <c r="D24" s="144"/>
      <c r="E24" s="154"/>
      <c r="F24" s="155"/>
      <c r="G24" s="155"/>
      <c r="H24" s="155"/>
      <c r="I24" s="156"/>
      <c r="K24" s="30"/>
      <c r="L24" s="30"/>
      <c r="M24" s="30"/>
    </row>
    <row r="25" spans="1:13" ht="15.75" customHeight="1" thickBot="1">
      <c r="A25" s="136"/>
      <c r="B25" s="145" t="s">
        <v>9</v>
      </c>
      <c r="C25" s="146"/>
      <c r="D25" s="147"/>
      <c r="E25" s="151"/>
      <c r="F25" s="152"/>
      <c r="G25" s="152"/>
      <c r="H25" s="152"/>
      <c r="I25" s="153"/>
      <c r="K25" s="30"/>
      <c r="L25" s="30"/>
      <c r="M25" s="30"/>
    </row>
    <row r="26" spans="1:8" ht="12" customHeight="1" thickBot="1">
      <c r="A26" s="10"/>
      <c r="B26" s="23"/>
      <c r="C26" s="23"/>
      <c r="D26" s="23"/>
      <c r="E26" s="12"/>
      <c r="F26" s="12"/>
      <c r="G26" s="12"/>
      <c r="H26" s="24"/>
    </row>
    <row r="27" spans="1:13" ht="15" customHeight="1">
      <c r="A27" s="148" t="s">
        <v>32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50"/>
    </row>
    <row r="28" spans="1:13" ht="15" customHeight="1">
      <c r="A28" s="81" t="s">
        <v>33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3"/>
    </row>
    <row r="29" spans="1:13" ht="15" customHeight="1" thickBot="1">
      <c r="A29" s="84" t="s">
        <v>15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6"/>
    </row>
    <row r="30" ht="12" customHeight="1" thickBot="1"/>
    <row r="31" spans="1:10" ht="15" customHeight="1" thickBot="1">
      <c r="A31" s="96" t="s">
        <v>34</v>
      </c>
      <c r="B31" s="97"/>
      <c r="C31" s="97"/>
      <c r="D31" s="97"/>
      <c r="E31" s="97"/>
      <c r="F31" s="97"/>
      <c r="G31" s="97"/>
      <c r="H31" s="97"/>
      <c r="I31" s="97"/>
      <c r="J31" s="98"/>
    </row>
    <row r="32" spans="4:6" ht="12" customHeight="1" thickBot="1">
      <c r="D32" s="50"/>
      <c r="F32" s="50"/>
    </row>
    <row r="33" spans="1:13" ht="15.75" thickBot="1">
      <c r="A33" s="163" t="s">
        <v>10</v>
      </c>
      <c r="B33" s="164"/>
      <c r="C33" s="164"/>
      <c r="D33" s="157"/>
      <c r="E33" s="158"/>
      <c r="F33" s="158"/>
      <c r="G33" s="159"/>
      <c r="I33" s="169" t="s">
        <v>11</v>
      </c>
      <c r="J33" s="170"/>
      <c r="K33" s="167"/>
      <c r="L33" s="167"/>
      <c r="M33" s="168"/>
    </row>
    <row r="34" spans="1:13" ht="15.75" thickBot="1">
      <c r="A34" s="165"/>
      <c r="B34" s="166"/>
      <c r="C34" s="166"/>
      <c r="D34" s="160"/>
      <c r="E34" s="161"/>
      <c r="F34" s="161"/>
      <c r="G34" s="162"/>
      <c r="I34" s="197" t="s">
        <v>16</v>
      </c>
      <c r="J34" s="198"/>
      <c r="K34" s="167"/>
      <c r="L34" s="167"/>
      <c r="M34" s="168"/>
    </row>
    <row r="35" spans="1:13" ht="15" customHeight="1">
      <c r="A35" s="217" t="s">
        <v>12</v>
      </c>
      <c r="B35" s="218"/>
      <c r="C35" s="219"/>
      <c r="D35" s="226"/>
      <c r="E35" s="227"/>
      <c r="F35" s="227"/>
      <c r="G35" s="228"/>
      <c r="I35" s="224" t="s">
        <v>12</v>
      </c>
      <c r="J35" s="225"/>
      <c r="K35" s="87"/>
      <c r="L35" s="88"/>
      <c r="M35" s="89"/>
    </row>
    <row r="36" spans="1:13" ht="15">
      <c r="A36" s="128"/>
      <c r="B36" s="129"/>
      <c r="C36" s="130"/>
      <c r="D36" s="205"/>
      <c r="E36" s="206"/>
      <c r="F36" s="206"/>
      <c r="G36" s="207"/>
      <c r="I36" s="220"/>
      <c r="J36" s="221"/>
      <c r="K36" s="56"/>
      <c r="L36" s="57"/>
      <c r="M36" s="58"/>
    </row>
    <row r="37" spans="1:13" ht="15">
      <c r="A37" s="128"/>
      <c r="B37" s="129"/>
      <c r="C37" s="130"/>
      <c r="D37" s="205"/>
      <c r="E37" s="206"/>
      <c r="F37" s="206"/>
      <c r="G37" s="207"/>
      <c r="I37" s="222"/>
      <c r="J37" s="223"/>
      <c r="K37" s="56"/>
      <c r="L37" s="57"/>
      <c r="M37" s="58"/>
    </row>
    <row r="38" spans="1:13" ht="15" customHeight="1">
      <c r="A38" s="131" t="s">
        <v>29</v>
      </c>
      <c r="B38" s="132"/>
      <c r="C38" s="133"/>
      <c r="D38" s="211"/>
      <c r="E38" s="212"/>
      <c r="F38" s="212"/>
      <c r="G38" s="213"/>
      <c r="I38" s="131" t="s">
        <v>29</v>
      </c>
      <c r="J38" s="133"/>
      <c r="K38" s="214"/>
      <c r="L38" s="215"/>
      <c r="M38" s="216"/>
    </row>
    <row r="39" spans="1:13" ht="15" customHeight="1">
      <c r="A39" s="199" t="s">
        <v>30</v>
      </c>
      <c r="B39" s="200"/>
      <c r="C39" s="201"/>
      <c r="D39" s="229"/>
      <c r="E39" s="230"/>
      <c r="F39" s="230"/>
      <c r="G39" s="231"/>
      <c r="I39" s="131" t="s">
        <v>30</v>
      </c>
      <c r="J39" s="133"/>
      <c r="K39" s="56"/>
      <c r="L39" s="57"/>
      <c r="M39" s="58"/>
    </row>
    <row r="40" spans="1:13" ht="15" customHeight="1" thickBot="1">
      <c r="A40" s="202" t="s">
        <v>31</v>
      </c>
      <c r="B40" s="203"/>
      <c r="C40" s="204"/>
      <c r="D40" s="208"/>
      <c r="E40" s="209"/>
      <c r="F40" s="209"/>
      <c r="G40" s="210"/>
      <c r="I40" s="131" t="s">
        <v>31</v>
      </c>
      <c r="J40" s="133"/>
      <c r="K40" s="56"/>
      <c r="L40" s="57"/>
      <c r="M40" s="58"/>
    </row>
    <row r="41" spans="1:13" ht="33" customHeight="1" thickBot="1">
      <c r="A41" s="24"/>
      <c r="B41" s="24"/>
      <c r="C41" s="24"/>
      <c r="D41" s="42"/>
      <c r="E41" s="42"/>
      <c r="F41" s="42"/>
      <c r="G41" s="42"/>
      <c r="I41" s="62" t="s">
        <v>13</v>
      </c>
      <c r="J41" s="63"/>
      <c r="K41" s="59"/>
      <c r="L41" s="60"/>
      <c r="M41" s="61"/>
    </row>
    <row r="42" ht="12" customHeight="1"/>
    <row r="43" spans="1:13" ht="15">
      <c r="A43" s="40"/>
      <c r="B43" s="40"/>
      <c r="C43" s="40"/>
      <c r="D43" s="40"/>
      <c r="E43" s="40"/>
      <c r="F43" s="40"/>
      <c r="G43" s="40"/>
      <c r="H43" s="2"/>
      <c r="I43" s="2"/>
      <c r="J43" s="2"/>
      <c r="K43" s="2"/>
      <c r="L43" s="2"/>
      <c r="M43" s="2"/>
    </row>
    <row r="44" spans="1:13" ht="15">
      <c r="A44" s="40"/>
      <c r="B44" s="40"/>
      <c r="C44" s="40"/>
      <c r="D44" s="40"/>
      <c r="E44" s="40"/>
      <c r="F44" s="40"/>
      <c r="G44" s="40"/>
      <c r="H44" s="2"/>
      <c r="I44" s="2"/>
      <c r="J44" s="2"/>
      <c r="K44" s="2"/>
      <c r="L44" s="2"/>
      <c r="M44" s="2"/>
    </row>
    <row r="45" spans="1:13" ht="15">
      <c r="A45" s="41"/>
      <c r="B45" s="41"/>
      <c r="C45" s="41"/>
      <c r="D45" s="24"/>
      <c r="E45" s="24"/>
      <c r="F45" s="24"/>
      <c r="G45" s="24"/>
      <c r="H45" s="2"/>
      <c r="I45" s="2"/>
      <c r="J45" s="2"/>
      <c r="K45" s="2"/>
      <c r="L45" s="2"/>
      <c r="M45" s="2"/>
    </row>
    <row r="46" spans="1:13" ht="15">
      <c r="A46" s="41"/>
      <c r="B46" s="41"/>
      <c r="C46" s="41"/>
      <c r="D46" s="42"/>
      <c r="E46" s="42"/>
      <c r="F46" s="42"/>
      <c r="G46" s="42"/>
      <c r="H46" s="2"/>
      <c r="I46" s="2"/>
      <c r="J46" s="2"/>
      <c r="K46" s="2"/>
      <c r="L46" s="2"/>
      <c r="M46" s="2"/>
    </row>
    <row r="47" spans="1:13" ht="15">
      <c r="A47" s="41"/>
      <c r="B47" s="41"/>
      <c r="C47" s="41"/>
      <c r="D47" s="42"/>
      <c r="E47" s="42"/>
      <c r="F47" s="42"/>
      <c r="G47" s="42"/>
      <c r="H47" s="2"/>
      <c r="I47" s="2"/>
      <c r="J47" s="2"/>
      <c r="K47" s="2"/>
      <c r="L47" s="2"/>
      <c r="M47" s="2"/>
    </row>
    <row r="48" spans="1:13" ht="15" customHeight="1">
      <c r="A48" s="41"/>
      <c r="B48" s="41"/>
      <c r="C48" s="41"/>
      <c r="D48" s="42"/>
      <c r="E48" s="42"/>
      <c r="F48" s="42"/>
      <c r="G48" s="42"/>
      <c r="H48" s="2"/>
      <c r="I48" s="2"/>
      <c r="J48" s="2"/>
      <c r="K48" s="2"/>
      <c r="L48" s="2"/>
      <c r="M48" s="2"/>
    </row>
    <row r="49" spans="1:13" ht="15" customHeight="1">
      <c r="A49" s="41"/>
      <c r="B49" s="41"/>
      <c r="C49" s="41"/>
      <c r="D49" s="43"/>
      <c r="E49" s="43"/>
      <c r="F49" s="43"/>
      <c r="G49" s="43"/>
      <c r="H49" s="2"/>
      <c r="I49" s="2"/>
      <c r="J49" s="2"/>
      <c r="K49" s="2"/>
      <c r="L49" s="2"/>
      <c r="M49" s="2"/>
    </row>
    <row r="50" spans="1:13" ht="15" customHeight="1">
      <c r="A50" s="41"/>
      <c r="B50" s="41"/>
      <c r="C50" s="41"/>
      <c r="D50" s="42"/>
      <c r="E50" s="42"/>
      <c r="F50" s="42"/>
      <c r="G50" s="42"/>
      <c r="H50" s="2"/>
      <c r="I50" s="2"/>
      <c r="J50" s="2"/>
      <c r="K50" s="2"/>
      <c r="L50" s="2"/>
      <c r="M50" s="2"/>
    </row>
    <row r="51" spans="1:13" ht="33" customHeight="1">
      <c r="A51" s="24"/>
      <c r="B51" s="24"/>
      <c r="C51" s="24"/>
      <c r="D51" s="42"/>
      <c r="E51" s="42"/>
      <c r="F51" s="42"/>
      <c r="G51" s="42"/>
      <c r="H51" s="2"/>
      <c r="I51" s="2"/>
      <c r="J51" s="2"/>
      <c r="K51" s="2"/>
      <c r="L51" s="2"/>
      <c r="M51" s="2"/>
    </row>
    <row r="52" spans="1:13" ht="12" customHeight="1">
      <c r="A52" s="38"/>
      <c r="B52" s="39"/>
      <c r="C52" s="39"/>
      <c r="D52" s="39"/>
      <c r="E52" s="39"/>
      <c r="F52" s="39"/>
      <c r="G52" s="38"/>
      <c r="H52" s="2"/>
      <c r="I52" s="2"/>
      <c r="J52" s="2"/>
      <c r="K52" s="2"/>
      <c r="L52" s="2"/>
      <c r="M52" s="2"/>
    </row>
    <row r="53" spans="1:13" ht="15">
      <c r="A53" s="40"/>
      <c r="B53" s="40"/>
      <c r="C53" s="40"/>
      <c r="D53" s="40"/>
      <c r="E53" s="40"/>
      <c r="F53" s="40"/>
      <c r="G53" s="40"/>
      <c r="H53" s="2"/>
      <c r="I53" s="2"/>
      <c r="J53" s="2"/>
      <c r="K53" s="2"/>
      <c r="L53" s="2"/>
      <c r="M53" s="2"/>
    </row>
    <row r="54" spans="1:13" ht="15">
      <c r="A54" s="40"/>
      <c r="B54" s="40"/>
      <c r="C54" s="40"/>
      <c r="D54" s="40"/>
      <c r="E54" s="40"/>
      <c r="F54" s="40"/>
      <c r="G54" s="40"/>
      <c r="H54" s="2"/>
      <c r="I54" s="2"/>
      <c r="J54" s="2"/>
      <c r="K54" s="2"/>
      <c r="L54" s="2"/>
      <c r="M54" s="2"/>
    </row>
    <row r="55" spans="1:13" ht="15">
      <c r="A55" s="41"/>
      <c r="B55" s="41"/>
      <c r="C55" s="41"/>
      <c r="D55" s="24"/>
      <c r="E55" s="24"/>
      <c r="F55" s="24"/>
      <c r="G55" s="24"/>
      <c r="H55" s="2"/>
      <c r="I55" s="2"/>
      <c r="J55" s="2"/>
      <c r="K55" s="2"/>
      <c r="L55" s="2"/>
      <c r="M55" s="2"/>
    </row>
    <row r="56" spans="1:13" ht="15">
      <c r="A56" s="41"/>
      <c r="B56" s="41"/>
      <c r="C56" s="41"/>
      <c r="D56" s="42"/>
      <c r="E56" s="42"/>
      <c r="F56" s="42"/>
      <c r="G56" s="42"/>
      <c r="H56" s="2"/>
      <c r="I56" s="2"/>
      <c r="J56" s="2"/>
      <c r="K56" s="2"/>
      <c r="L56" s="2"/>
      <c r="M56" s="2"/>
    </row>
    <row r="57" spans="1:13" ht="15">
      <c r="A57" s="41"/>
      <c r="B57" s="41"/>
      <c r="C57" s="41"/>
      <c r="D57" s="42"/>
      <c r="E57" s="42"/>
      <c r="F57" s="42"/>
      <c r="G57" s="42"/>
      <c r="H57" s="2"/>
      <c r="I57" s="2"/>
      <c r="J57" s="2"/>
      <c r="K57" s="2"/>
      <c r="L57" s="2"/>
      <c r="M57" s="2"/>
    </row>
    <row r="58" spans="1:13" ht="15" customHeight="1">
      <c r="A58" s="41"/>
      <c r="B58" s="41"/>
      <c r="C58" s="41"/>
      <c r="D58" s="42"/>
      <c r="E58" s="42"/>
      <c r="F58" s="42"/>
      <c r="G58" s="42"/>
      <c r="H58" s="2"/>
      <c r="I58" s="2"/>
      <c r="J58" s="2"/>
      <c r="K58" s="2"/>
      <c r="L58" s="2"/>
      <c r="M58" s="2"/>
    </row>
    <row r="59" spans="1:13" ht="15" customHeight="1">
      <c r="A59" s="41"/>
      <c r="B59" s="41"/>
      <c r="C59" s="41"/>
      <c r="D59" s="43"/>
      <c r="E59" s="43"/>
      <c r="F59" s="43"/>
      <c r="G59" s="43"/>
      <c r="H59" s="2"/>
      <c r="I59" s="2"/>
      <c r="J59" s="2"/>
      <c r="K59" s="2"/>
      <c r="L59" s="2"/>
      <c r="M59" s="2"/>
    </row>
    <row r="60" spans="1:13" ht="15" customHeight="1">
      <c r="A60" s="41"/>
      <c r="B60" s="41"/>
      <c r="C60" s="41"/>
      <c r="D60" s="42"/>
      <c r="E60" s="42"/>
      <c r="F60" s="42"/>
      <c r="G60" s="42"/>
      <c r="H60" s="2"/>
      <c r="I60" s="2"/>
      <c r="J60" s="2"/>
      <c r="K60" s="2"/>
      <c r="L60" s="2"/>
      <c r="M60" s="2"/>
    </row>
    <row r="61" spans="1:13" ht="33" customHeight="1">
      <c r="A61" s="24"/>
      <c r="B61" s="24"/>
      <c r="C61" s="24"/>
      <c r="D61" s="42"/>
      <c r="E61" s="42"/>
      <c r="F61" s="42"/>
      <c r="G61" s="42"/>
      <c r="H61" s="2"/>
      <c r="I61" s="2"/>
      <c r="J61" s="2"/>
      <c r="K61" s="2"/>
      <c r="L61" s="2"/>
      <c r="M61" s="2"/>
    </row>
  </sheetData>
  <sheetProtection algorithmName="SHA-512" hashValue="7NAtzSyLFhUDRFM+FkBw3aTpiRa9ny0swVI9Es/rr5W7qxg8kwqp3kuMvhvnEHi41r4mjnXfO0WtEBxVO1wLjA==" saltValue="r63GAYVT+URICItu0vuDBg==" spinCount="100000" sheet="1" objects="1" scenarios="1"/>
  <mergeCells count="91">
    <mergeCell ref="I35:J35"/>
    <mergeCell ref="D35:G35"/>
    <mergeCell ref="D39:G39"/>
    <mergeCell ref="K34:M34"/>
    <mergeCell ref="I34:J34"/>
    <mergeCell ref="A39:C39"/>
    <mergeCell ref="A40:C40"/>
    <mergeCell ref="D37:G37"/>
    <mergeCell ref="D40:G40"/>
    <mergeCell ref="D36:G36"/>
    <mergeCell ref="K36:M36"/>
    <mergeCell ref="K37:M37"/>
    <mergeCell ref="D38:G38"/>
    <mergeCell ref="I38:J38"/>
    <mergeCell ref="K38:M38"/>
    <mergeCell ref="A35:C35"/>
    <mergeCell ref="I39:J39"/>
    <mergeCell ref="I40:J40"/>
    <mergeCell ref="I36:J37"/>
    <mergeCell ref="L10:L11"/>
    <mergeCell ref="B8:G9"/>
    <mergeCell ref="M8:M9"/>
    <mergeCell ref="M10:M11"/>
    <mergeCell ref="B10:G11"/>
    <mergeCell ref="K33:M33"/>
    <mergeCell ref="I33:J33"/>
    <mergeCell ref="B17:D17"/>
    <mergeCell ref="K21:M21"/>
    <mergeCell ref="K22:M23"/>
    <mergeCell ref="G18:H18"/>
    <mergeCell ref="G23:H23"/>
    <mergeCell ref="B21:B23"/>
    <mergeCell ref="C21:D21"/>
    <mergeCell ref="C23:D23"/>
    <mergeCell ref="B15:J15"/>
    <mergeCell ref="B24:D24"/>
    <mergeCell ref="B25:D25"/>
    <mergeCell ref="A27:M27"/>
    <mergeCell ref="E25:I25"/>
    <mergeCell ref="E24:I24"/>
    <mergeCell ref="A36:C37"/>
    <mergeCell ref="A38:C38"/>
    <mergeCell ref="G20:H20"/>
    <mergeCell ref="A17:A25"/>
    <mergeCell ref="C22:D22"/>
    <mergeCell ref="G22:H22"/>
    <mergeCell ref="D33:G34"/>
    <mergeCell ref="A33:C34"/>
    <mergeCell ref="J8:J9"/>
    <mergeCell ref="H10:H11"/>
    <mergeCell ref="I10:I11"/>
    <mergeCell ref="J10:J11"/>
    <mergeCell ref="H4:H5"/>
    <mergeCell ref="I4:I5"/>
    <mergeCell ref="B16:D16"/>
    <mergeCell ref="G17:H17"/>
    <mergeCell ref="B1:K1"/>
    <mergeCell ref="A28:M28"/>
    <mergeCell ref="A29:M29"/>
    <mergeCell ref="J6:J7"/>
    <mergeCell ref="K6:K7"/>
    <mergeCell ref="L6:L7"/>
    <mergeCell ref="M6:M7"/>
    <mergeCell ref="A4:A11"/>
    <mergeCell ref="B18:D18"/>
    <mergeCell ref="M4:M5"/>
    <mergeCell ref="H6:H7"/>
    <mergeCell ref="I6:I7"/>
    <mergeCell ref="B3:G3"/>
    <mergeCell ref="B4:G5"/>
    <mergeCell ref="G21:H21"/>
    <mergeCell ref="C19:D19"/>
    <mergeCell ref="B19:B20"/>
    <mergeCell ref="C20:D20"/>
    <mergeCell ref="G19:H19"/>
    <mergeCell ref="K39:M39"/>
    <mergeCell ref="K40:M40"/>
    <mergeCell ref="K41:M41"/>
    <mergeCell ref="I41:J41"/>
    <mergeCell ref="K4:K5"/>
    <mergeCell ref="L4:L5"/>
    <mergeCell ref="K8:K9"/>
    <mergeCell ref="L8:L9"/>
    <mergeCell ref="K10:K11"/>
    <mergeCell ref="K35:M35"/>
    <mergeCell ref="A31:J31"/>
    <mergeCell ref="B6:G7"/>
    <mergeCell ref="D12:J12"/>
    <mergeCell ref="J4:J5"/>
    <mergeCell ref="H8:H9"/>
    <mergeCell ref="I8:I9"/>
  </mergeCells>
  <conditionalFormatting sqref="M4:M11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F18:F23 J4:J8 J10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47" t="s">
        <v>35</v>
      </c>
      <c r="B1" s="48"/>
    </row>
    <row r="2" spans="1:2" ht="15">
      <c r="A2" s="48" t="s">
        <v>36</v>
      </c>
      <c r="B2" s="49">
        <v>21</v>
      </c>
    </row>
    <row r="3" spans="1:2" ht="15">
      <c r="A3" s="48" t="s">
        <v>37</v>
      </c>
      <c r="B3" s="49">
        <v>15</v>
      </c>
    </row>
    <row r="4" spans="1:2" ht="15">
      <c r="A4" s="48" t="s">
        <v>38</v>
      </c>
      <c r="B4" s="49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Novotný Jiří</cp:lastModifiedBy>
  <cp:lastPrinted>2021-01-22T10:24:43Z</cp:lastPrinted>
  <dcterms:created xsi:type="dcterms:W3CDTF">2019-09-24T11:59:36Z</dcterms:created>
  <dcterms:modified xsi:type="dcterms:W3CDTF">2021-12-08T07:50:20Z</dcterms:modified>
  <cp:category/>
  <cp:version/>
  <cp:contentType/>
  <cp:contentStatus/>
</cp:coreProperties>
</file>