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53_ÚPI - Parní sterilizátor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9" i="1" l="1"/>
  <c r="M20" i="1"/>
  <c r="M18" i="1"/>
  <c r="M10" i="1"/>
  <c r="M11" i="1"/>
  <c r="M12" i="1"/>
  <c r="M13" i="1"/>
  <c r="M14" i="1"/>
  <c r="M15" i="1"/>
  <c r="M16" i="1"/>
  <c r="M9" i="1"/>
  <c r="M4" i="1"/>
  <c r="I32" i="1" l="1"/>
  <c r="G32" i="1" s="1"/>
  <c r="I29" i="1" l="1"/>
  <c r="G29" i="1" s="1"/>
  <c r="I31" i="1"/>
  <c r="G31" i="1" s="1"/>
  <c r="I28" i="1"/>
  <c r="G28" i="1" s="1"/>
  <c r="L16" i="1"/>
  <c r="K16" i="1"/>
  <c r="I30" i="1" l="1"/>
  <c r="G30" i="1" s="1"/>
  <c r="I33" i="1"/>
  <c r="G33" i="1" s="1"/>
  <c r="K18" i="1"/>
  <c r="L19" i="1"/>
  <c r="L20" i="1"/>
  <c r="K19" i="1"/>
  <c r="K20" i="1"/>
  <c r="L18" i="1"/>
  <c r="L9" i="1"/>
  <c r="K9" i="1"/>
  <c r="L10" i="1" l="1"/>
  <c r="L11" i="1"/>
  <c r="L12" i="1"/>
  <c r="L13" i="1"/>
  <c r="L14" i="1"/>
  <c r="L15" i="1"/>
  <c r="K10" i="1"/>
  <c r="K11" i="1"/>
  <c r="K12" i="1"/>
  <c r="K13" i="1"/>
  <c r="K14" i="1"/>
  <c r="K15" i="1"/>
  <c r="L4" i="1"/>
  <c r="K4" i="1"/>
  <c r="L6" i="1" l="1"/>
  <c r="K6" i="1"/>
  <c r="L21" i="1"/>
  <c r="L25" i="1" l="1"/>
  <c r="M21" i="1"/>
  <c r="M6" i="1"/>
  <c r="K21" i="1"/>
  <c r="M25" i="1" l="1"/>
  <c r="K25" i="1" l="1"/>
</calcChain>
</file>

<file path=xl/sharedStrings.xml><?xml version="1.0" encoding="utf-8"?>
<sst xmlns="http://schemas.openxmlformats.org/spreadsheetml/2006/main" count="71" uniqueCount="59">
  <si>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</si>
  <si>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</si>
  <si>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</si>
  <si>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</si>
  <si>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</si>
  <si>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</si>
  <si>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</si>
  <si>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</si>
  <si>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</si>
  <si>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</si>
  <si>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Validace</t>
  </si>
  <si>
    <t>Provozní revize (TN1)</t>
  </si>
  <si>
    <t>Vnitřní revize (TN5)</t>
  </si>
  <si>
    <t>Tlakové zkoušky (TN9)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</si>
  <si>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</si>
  <si>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</si>
  <si>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</si>
  <si>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</si>
  <si>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</si>
  <si>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</si>
  <si>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</si>
  <si>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</si>
  <si>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</si>
  <si>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</si>
  <si>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</si>
  <si>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</si>
  <si>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</si>
  <si>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</si>
  <si>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</si>
  <si>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</si>
  <si>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</si>
  <si>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</si>
  <si>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</si>
  <si>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</si>
  <si>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</si>
  <si>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</si>
  <si>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</si>
  <si>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</si>
  <si>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</si>
  <si>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</si>
  <si>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</si>
  <si>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</si>
  <si>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</si>
  <si>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</si>
  <si>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</si>
  <si>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</si>
  <si>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</si>
  <si>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</si>
  <si>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</si>
  <si>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</si>
  <si>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</si>
  <si>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</si>
  <si>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</si>
  <si>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</si>
  <si>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</si>
  <si>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</si>
  <si>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</si>
  <si>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153_Parní sterilizátor</t>
  </si>
  <si>
    <t>Parní sterilizátor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</si>
</sst>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4" fontId="1" fillId="4" borderId="46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40" xfId="0" applyNumberFormat="1" applyFont="1" applyFill="1" applyBorder="1" applyAlignment="1" applyProtection="1">
      <alignment horizontal="left" vertical="center" wrapText="1"/>
    </xf>
    <xf numFmtId="49" fontId="4" fillId="3" borderId="42" xfId="0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49" fontId="4" fillId="3" borderId="14" xfId="0" applyNumberFormat="1" applyFont="1" applyFill="1" applyBorder="1" applyAlignment="1" applyProtection="1">
      <alignment horizontal="left" vertical="center"/>
    </xf>
    <xf numFmtId="49" fontId="4" fillId="3" borderId="15" xfId="0" applyNumberFormat="1" applyFont="1" applyFill="1" applyBorder="1" applyAlignment="1" applyProtection="1">
      <alignment horizontal="left" vertical="center"/>
    </xf>
    <xf numFmtId="49" fontId="4" fillId="3" borderId="45" xfId="0" applyNumberFormat="1" applyFont="1" applyFill="1" applyBorder="1" applyAlignment="1" applyProtection="1">
      <alignment horizontal="left" vertical="center"/>
    </xf>
    <xf numFmtId="49" fontId="4" fillId="3" borderId="46" xfId="0" applyNumberFormat="1" applyFont="1" applyFill="1" applyBorder="1" applyAlignment="1" applyProtection="1">
      <alignment horizontal="left" vertical="center"/>
    </xf>
    <xf numFmtId="49" fontId="4" fillId="3" borderId="47" xfId="0" applyNumberFormat="1" applyFont="1" applyFill="1" applyBorder="1" applyAlignment="1" applyProtection="1">
      <alignment horizontal="left" vertical="center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wrapText="1"/>
    </xf>
    <xf numFmtId="0" fontId="7" fillId="7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Normal="100" workbookViewId="0">
      <selection activeCell="B1" sqref="B1:K1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5"/>
      <c r="B1" s="262" t="s">
        <v>57</v>
      </c>
      <c r="C1" s="263"/>
      <c r="D1" s="263"/>
      <c r="E1" s="263"/>
      <c r="F1" s="263"/>
      <c r="G1" s="263"/>
      <c r="H1" s="263"/>
      <c r="I1" s="263"/>
      <c r="J1" s="263"/>
      <c r="K1" s="264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49" t="s">
        <v>37</v>
      </c>
      <c r="C3" s="150"/>
      <c r="D3" s="150"/>
      <c r="E3" s="150"/>
      <c r="F3" s="150"/>
      <c r="G3" s="151"/>
      <c r="H3" s="7" t="s">
        <v>0</v>
      </c>
      <c r="I3" s="8" t="s">
        <v>1</v>
      </c>
      <c r="J3" s="9" t="s">
        <v>2</v>
      </c>
      <c r="K3" s="8" t="s">
        <v>3</v>
      </c>
      <c r="L3" s="8" t="s">
        <v>23</v>
      </c>
      <c r="M3" s="8" t="s">
        <v>4</v>
      </c>
    </row>
    <row r="4" spans="1:13" ht="12.75" customHeight="1" x14ac:dyDescent="0.2">
      <c r="A4" s="222" t="s">
        <v>5</v>
      </c>
      <c r="B4" s="265" t="s">
        <v>58</v>
      </c>
      <c r="C4" s="266"/>
      <c r="D4" s="266"/>
      <c r="E4" s="266"/>
      <c r="F4" s="266"/>
      <c r="G4" s="266"/>
      <c r="H4" s="238">
        <v>1</v>
      </c>
      <c r="I4" s="239"/>
      <c r="J4" s="154"/>
      <c r="K4" s="240">
        <f>H4*I4</f>
        <v>0</v>
      </c>
      <c r="L4" s="241">
        <f>H4*(I4*J4/100)</f>
        <v>0</v>
      </c>
      <c r="M4" s="233">
        <f>IF(J4&gt;0,H4*I4*(J4/100+1),IF(I4&gt;0,"Zadejte DPH",0))</f>
        <v>0</v>
      </c>
    </row>
    <row r="5" spans="1:13" ht="14.25" customHeight="1" x14ac:dyDescent="0.2">
      <c r="A5" s="223"/>
      <c r="B5" s="267"/>
      <c r="C5" s="268"/>
      <c r="D5" s="268"/>
      <c r="E5" s="268"/>
      <c r="F5" s="268"/>
      <c r="G5" s="268"/>
      <c r="H5" s="220"/>
      <c r="I5" s="221"/>
      <c r="J5" s="155"/>
      <c r="K5" s="218"/>
      <c r="L5" s="219"/>
      <c r="M5" s="234"/>
    </row>
    <row r="6" spans="1:13" ht="15" customHeight="1" thickBot="1" x14ac:dyDescent="0.25">
      <c r="A6" s="10"/>
      <c r="B6" s="11"/>
      <c r="C6" s="11"/>
      <c r="D6" s="136" t="s">
        <v>38</v>
      </c>
      <c r="E6" s="152"/>
      <c r="F6" s="152"/>
      <c r="G6" s="152"/>
      <c r="H6" s="152"/>
      <c r="I6" s="152"/>
      <c r="J6" s="153"/>
      <c r="K6" s="30">
        <f>SUM(K4:K5)</f>
        <v>0</v>
      </c>
      <c r="L6" s="31">
        <f>SUM(L4:L5)</f>
        <v>0</v>
      </c>
      <c r="M6" s="32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235" t="s">
        <v>56</v>
      </c>
      <c r="C8" s="236"/>
      <c r="D8" s="236"/>
      <c r="E8" s="236"/>
      <c r="F8" s="236"/>
      <c r="G8" s="237"/>
      <c r="H8" s="8" t="s">
        <v>31</v>
      </c>
      <c r="I8" s="7" t="s">
        <v>6</v>
      </c>
      <c r="J8" s="9" t="s">
        <v>2</v>
      </c>
      <c r="K8" s="8" t="s">
        <v>3</v>
      </c>
      <c r="L8" s="8" t="s">
        <v>23</v>
      </c>
      <c r="M8" s="8" t="s">
        <v>4</v>
      </c>
    </row>
    <row r="9" spans="1:13" ht="14.25" customHeight="1" x14ac:dyDescent="0.2">
      <c r="A9" s="165" t="s">
        <v>7</v>
      </c>
      <c r="B9" s="140"/>
      <c r="C9" s="269" t="s">
        <v>8</v>
      </c>
      <c r="D9" s="270"/>
      <c r="E9" s="270"/>
      <c r="F9" s="270"/>
      <c r="G9" s="271"/>
      <c r="H9" s="42"/>
      <c r="I9" s="43"/>
      <c r="J9" s="66"/>
      <c r="K9" s="73">
        <f>H9*I9</f>
        <v>0</v>
      </c>
      <c r="L9" s="33">
        <f>H9*(I9*J9/100)</f>
        <v>0</v>
      </c>
      <c r="M9" s="34">
        <f>IF(J9&gt;0,H9*I9*(J9/100+1),IF(I9&gt;0,"Zadejte DPH",0))</f>
        <v>0</v>
      </c>
    </row>
    <row r="10" spans="1:13" ht="28.5" customHeight="1" x14ac:dyDescent="0.2">
      <c r="A10" s="166"/>
      <c r="B10" s="141"/>
      <c r="C10" s="272" t="s">
        <v>28</v>
      </c>
      <c r="D10" s="273"/>
      <c r="E10" s="273"/>
      <c r="F10" s="273"/>
      <c r="G10" s="274"/>
      <c r="H10" s="44"/>
      <c r="I10" s="45"/>
      <c r="J10" s="67"/>
      <c r="K10" s="74">
        <f t="shared" ref="K10:K16" si="0">H10*I10</f>
        <v>0</v>
      </c>
      <c r="L10" s="35">
        <f t="shared" ref="L10:L16" si="1">H10*(I10*J10/100)</f>
        <v>0</v>
      </c>
      <c r="M10" s="36">
        <f t="shared" ref="M10:M16" si="2">IF(J10&gt;0,H10*I10*(J10/100+1),IF(I10&gt;0,"Zadejte DPH",0))</f>
        <v>0</v>
      </c>
    </row>
    <row r="11" spans="1:13" ht="14.25" customHeight="1" x14ac:dyDescent="0.2">
      <c r="A11" s="166"/>
      <c r="B11" s="141"/>
      <c r="C11" s="275" t="s">
        <v>9</v>
      </c>
      <c r="D11" s="276"/>
      <c r="E11" s="276"/>
      <c r="F11" s="276"/>
      <c r="G11" s="277"/>
      <c r="H11" s="44"/>
      <c r="I11" s="45"/>
      <c r="J11" s="67"/>
      <c r="K11" s="74">
        <f t="shared" si="0"/>
        <v>0</v>
      </c>
      <c r="L11" s="35">
        <f t="shared" si="1"/>
        <v>0</v>
      </c>
      <c r="M11" s="36">
        <f t="shared" si="2"/>
        <v>0</v>
      </c>
    </row>
    <row r="12" spans="1:13" ht="14.25" customHeight="1" x14ac:dyDescent="0.2">
      <c r="A12" s="166"/>
      <c r="B12" s="141"/>
      <c r="C12" s="278" t="s">
        <v>10</v>
      </c>
      <c r="D12" s="279"/>
      <c r="E12" s="279"/>
      <c r="F12" s="279"/>
      <c r="G12" s="279"/>
      <c r="H12" s="44"/>
      <c r="I12" s="45"/>
      <c r="J12" s="67"/>
      <c r="K12" s="74">
        <f t="shared" si="0"/>
        <v>0</v>
      </c>
      <c r="L12" s="35">
        <f t="shared" si="1"/>
        <v>0</v>
      </c>
      <c r="M12" s="36">
        <f t="shared" si="2"/>
        <v>0</v>
      </c>
    </row>
    <row r="13" spans="1:13" ht="14.25" customHeight="1" x14ac:dyDescent="0.2">
      <c r="A13" s="166"/>
      <c r="B13" s="141"/>
      <c r="C13" s="275" t="s">
        <v>11</v>
      </c>
      <c r="D13" s="276"/>
      <c r="E13" s="276"/>
      <c r="F13" s="276"/>
      <c r="G13" s="277"/>
      <c r="H13" s="44"/>
      <c r="I13" s="45"/>
      <c r="J13" s="67"/>
      <c r="K13" s="74">
        <f t="shared" si="0"/>
        <v>0</v>
      </c>
      <c r="L13" s="35">
        <f t="shared" si="1"/>
        <v>0</v>
      </c>
      <c r="M13" s="36">
        <f t="shared" si="2"/>
        <v>0</v>
      </c>
    </row>
    <row r="14" spans="1:13" ht="14.25" customHeight="1" x14ac:dyDescent="0.2">
      <c r="A14" s="166"/>
      <c r="B14" s="141"/>
      <c r="C14" s="275" t="s">
        <v>12</v>
      </c>
      <c r="D14" s="276"/>
      <c r="E14" s="276"/>
      <c r="F14" s="276"/>
      <c r="G14" s="277"/>
      <c r="H14" s="44"/>
      <c r="I14" s="45"/>
      <c r="J14" s="67"/>
      <c r="K14" s="74">
        <f t="shared" si="0"/>
        <v>0</v>
      </c>
      <c r="L14" s="35">
        <f t="shared" si="1"/>
        <v>0</v>
      </c>
      <c r="M14" s="36">
        <f t="shared" si="2"/>
        <v>0</v>
      </c>
    </row>
    <row r="15" spans="1:13" ht="14.25" customHeight="1" x14ac:dyDescent="0.2">
      <c r="A15" s="166"/>
      <c r="B15" s="141"/>
      <c r="C15" s="280" t="s">
        <v>13</v>
      </c>
      <c r="D15" s="281"/>
      <c r="E15" s="281"/>
      <c r="F15" s="281"/>
      <c r="G15" s="282"/>
      <c r="H15" s="49"/>
      <c r="I15" s="45"/>
      <c r="J15" s="67"/>
      <c r="K15" s="50">
        <f t="shared" si="0"/>
        <v>0</v>
      </c>
      <c r="L15" s="51">
        <f t="shared" si="1"/>
        <v>0</v>
      </c>
      <c r="M15" s="36">
        <f t="shared" si="2"/>
        <v>0</v>
      </c>
    </row>
    <row r="16" spans="1:13" ht="14.25" customHeight="1" thickBot="1" x14ac:dyDescent="0.25">
      <c r="A16" s="166"/>
      <c r="B16" s="141"/>
      <c r="C16" s="283" t="s">
        <v>24</v>
      </c>
      <c r="D16" s="284"/>
      <c r="E16" s="284"/>
      <c r="F16" s="284"/>
      <c r="G16" s="285"/>
      <c r="H16" s="46"/>
      <c r="I16" s="45"/>
      <c r="J16" s="67"/>
      <c r="K16" s="75">
        <f t="shared" si="0"/>
        <v>0</v>
      </c>
      <c r="L16" s="54">
        <f t="shared" si="1"/>
        <v>0</v>
      </c>
      <c r="M16" s="55">
        <f t="shared" si="2"/>
        <v>0</v>
      </c>
    </row>
    <row r="17" spans="1:13" ht="14.25" customHeight="1" thickBot="1" x14ac:dyDescent="0.25">
      <c r="A17" s="166"/>
      <c r="B17" s="141"/>
      <c r="C17" s="252" t="s">
        <v>29</v>
      </c>
      <c r="D17" s="253"/>
      <c r="E17" s="253"/>
      <c r="F17" s="253"/>
      <c r="G17" s="253"/>
      <c r="H17" s="254"/>
      <c r="I17" s="254"/>
      <c r="J17" s="254"/>
      <c r="K17" s="255"/>
      <c r="L17" s="255"/>
      <c r="M17" s="256"/>
    </row>
    <row r="18" spans="1:13" ht="14.25" customHeight="1" x14ac:dyDescent="0.2">
      <c r="A18" s="166"/>
      <c r="B18" s="141"/>
      <c r="C18" s="156"/>
      <c r="D18" s="157"/>
      <c r="E18" s="157"/>
      <c r="F18" s="157"/>
      <c r="G18" s="158"/>
      <c r="H18" s="64"/>
      <c r="I18" s="43"/>
      <c r="J18" s="68"/>
      <c r="K18" s="79">
        <f>H18*I18</f>
        <v>0</v>
      </c>
      <c r="L18" s="33">
        <f>H18*(I18*J18/100)</f>
        <v>0</v>
      </c>
      <c r="M18" s="34">
        <f>IF(J18&gt;0,H18*I18*(J18/100+1),IF(I18&gt;0,"Zadejte DPH",0))</f>
        <v>0</v>
      </c>
    </row>
    <row r="19" spans="1:13" ht="14.25" customHeight="1" x14ac:dyDescent="0.2">
      <c r="A19" s="166"/>
      <c r="B19" s="141"/>
      <c r="C19" s="159"/>
      <c r="D19" s="160"/>
      <c r="E19" s="160"/>
      <c r="F19" s="160"/>
      <c r="G19" s="161"/>
      <c r="H19" s="49"/>
      <c r="I19" s="45"/>
      <c r="J19" s="69"/>
      <c r="K19" s="50">
        <f t="shared" ref="K19:K20" si="3">H19*I19</f>
        <v>0</v>
      </c>
      <c r="L19" s="35">
        <f t="shared" ref="L19:L20" si="4">H19*(I19*J19/100)</f>
        <v>0</v>
      </c>
      <c r="M19" s="36">
        <f t="shared" ref="M19:M20" si="5">IF(J19&gt;0,H19*I19*(J19/100+1),IF(I19&gt;0,"Zadejte DPH",0))</f>
        <v>0</v>
      </c>
    </row>
    <row r="20" spans="1:13" ht="14.25" customHeight="1" thickBot="1" x14ac:dyDescent="0.25">
      <c r="A20" s="167"/>
      <c r="B20" s="142"/>
      <c r="C20" s="249"/>
      <c r="D20" s="250"/>
      <c r="E20" s="250"/>
      <c r="F20" s="250"/>
      <c r="G20" s="251"/>
      <c r="H20" s="46"/>
      <c r="I20" s="47"/>
      <c r="J20" s="70"/>
      <c r="K20" s="75">
        <f t="shared" si="3"/>
        <v>0</v>
      </c>
      <c r="L20" s="54">
        <f t="shared" si="4"/>
        <v>0</v>
      </c>
      <c r="M20" s="55">
        <f t="shared" si="5"/>
        <v>0</v>
      </c>
    </row>
    <row r="21" spans="1:13" ht="15" customHeight="1" thickBot="1" x14ac:dyDescent="0.25">
      <c r="A21" s="11"/>
      <c r="B21" s="17"/>
      <c r="C21" s="17"/>
      <c r="D21" s="215" t="s">
        <v>27</v>
      </c>
      <c r="E21" s="216"/>
      <c r="F21" s="216"/>
      <c r="G21" s="216"/>
      <c r="H21" s="216"/>
      <c r="I21" s="216"/>
      <c r="J21" s="217"/>
      <c r="K21" s="37">
        <f>SUM(K9:K20)</f>
        <v>0</v>
      </c>
      <c r="L21" s="53">
        <f>SUM(L9:L20)</f>
        <v>0</v>
      </c>
      <c r="M21" s="30">
        <f>SUM(M9:M20)</f>
        <v>0</v>
      </c>
    </row>
    <row r="22" spans="1:13" ht="12" customHeight="1" x14ac:dyDescent="0.2">
      <c r="A22" s="11"/>
      <c r="B22" s="18"/>
      <c r="C22" s="18"/>
      <c r="D22" s="19"/>
      <c r="E22" s="19"/>
      <c r="F22" s="19"/>
      <c r="G22" s="19"/>
      <c r="H22" s="19"/>
      <c r="I22" s="19"/>
      <c r="J22" s="19"/>
      <c r="K22" s="20"/>
      <c r="L22" s="21"/>
      <c r="M22" s="21"/>
    </row>
    <row r="23" spans="1:13" ht="12" customHeight="1" x14ac:dyDescent="0.2">
      <c r="D23" s="23"/>
      <c r="G23" s="23"/>
      <c r="H23" s="23"/>
      <c r="I23" s="24"/>
    </row>
    <row r="24" spans="1:13" ht="12.75" customHeight="1" thickBot="1" x14ac:dyDescent="0.25">
      <c r="A24" s="25"/>
      <c r="B24" s="26"/>
      <c r="C24" s="26"/>
      <c r="D24" s="23"/>
      <c r="E24" s="26"/>
      <c r="F24" s="27"/>
      <c r="G24" s="27"/>
      <c r="H24" s="27"/>
      <c r="K24" s="38"/>
      <c r="L24" s="39"/>
      <c r="M24" s="40"/>
    </row>
    <row r="25" spans="1:13" ht="17.25" customHeight="1" thickBot="1" x14ac:dyDescent="0.25">
      <c r="B25" s="137" t="s">
        <v>40</v>
      </c>
      <c r="C25" s="138"/>
      <c r="D25" s="138"/>
      <c r="E25" s="138"/>
      <c r="F25" s="138"/>
      <c r="G25" s="138"/>
      <c r="H25" s="138"/>
      <c r="I25" s="138"/>
      <c r="J25" s="139"/>
      <c r="K25" s="41">
        <f>SUM(IFERROR(K6,0),IFERROR(K21,0),IFERROR(#REF!,0),IFERROR(#REF!,0))</f>
        <v>0</v>
      </c>
      <c r="L25" s="41">
        <f>SUM(IFERROR(L6,0),IFERROR(L21,0),IFERROR(#REF!,0),IFERROR(#REF!,0))</f>
        <v>0</v>
      </c>
      <c r="M25" s="41">
        <f>SUM(IFERROR(M6,0),IFERROR(M21,0),IFERROR(#REF!,0),IFERROR(#REF!,0))</f>
        <v>0</v>
      </c>
    </row>
    <row r="26" spans="1:13" ht="15.75" thickBot="1" x14ac:dyDescent="0.3">
      <c r="B26" s="247" t="s">
        <v>14</v>
      </c>
      <c r="C26" s="247"/>
      <c r="D26" s="247"/>
      <c r="E26" s="28"/>
      <c r="F26" s="28"/>
    </row>
    <row r="27" spans="1:13" ht="36.75" customHeight="1" thickBot="1" x14ac:dyDescent="0.25">
      <c r="A27" s="131" t="s">
        <v>15</v>
      </c>
      <c r="B27" s="186" t="s">
        <v>16</v>
      </c>
      <c r="C27" s="187"/>
      <c r="D27" s="188"/>
      <c r="E27" s="56" t="s">
        <v>32</v>
      </c>
      <c r="F27" s="57" t="s">
        <v>2</v>
      </c>
      <c r="G27" s="248" t="s">
        <v>23</v>
      </c>
      <c r="H27" s="248"/>
      <c r="I27" s="58" t="s">
        <v>33</v>
      </c>
      <c r="K27" s="52"/>
      <c r="L27" s="52"/>
      <c r="M27" s="52"/>
    </row>
    <row r="28" spans="1:13" ht="24.95" customHeight="1" thickBot="1" x14ac:dyDescent="0.25">
      <c r="A28" s="132"/>
      <c r="B28" s="230" t="s">
        <v>54</v>
      </c>
      <c r="C28" s="231"/>
      <c r="D28" s="232"/>
      <c r="E28" s="59"/>
      <c r="F28" s="71"/>
      <c r="G28" s="198">
        <f>I28-E28</f>
        <v>0</v>
      </c>
      <c r="H28" s="198"/>
      <c r="I28" s="60">
        <f>E28*(F28/100+1)</f>
        <v>0</v>
      </c>
      <c r="K28" s="52"/>
      <c r="L28" s="52"/>
      <c r="M28" s="52"/>
    </row>
    <row r="29" spans="1:13" ht="24.95" customHeight="1" x14ac:dyDescent="0.2">
      <c r="A29" s="132"/>
      <c r="B29" s="243" t="s">
        <v>35</v>
      </c>
      <c r="C29" s="202" t="s">
        <v>34</v>
      </c>
      <c r="D29" s="242"/>
      <c r="E29" s="61"/>
      <c r="F29" s="72"/>
      <c r="G29" s="130">
        <f>I29-E29</f>
        <v>0</v>
      </c>
      <c r="H29" s="130"/>
      <c r="I29" s="62">
        <f>E29*(F29/100+1)</f>
        <v>0</v>
      </c>
      <c r="K29" s="52"/>
      <c r="L29" s="52"/>
      <c r="M29" s="52"/>
    </row>
    <row r="30" spans="1:13" ht="24.95" customHeight="1" thickBot="1" x14ac:dyDescent="0.25">
      <c r="A30" s="132"/>
      <c r="B30" s="244"/>
      <c r="C30" s="245" t="s">
        <v>30</v>
      </c>
      <c r="D30" s="246"/>
      <c r="E30" s="61"/>
      <c r="F30" s="72"/>
      <c r="G30" s="130">
        <f t="shared" ref="G30:G33" si="6">I30-E30</f>
        <v>0</v>
      </c>
      <c r="H30" s="130"/>
      <c r="I30" s="62">
        <f t="shared" ref="I30:I33" si="7">E30*(F30/100+1)</f>
        <v>0</v>
      </c>
      <c r="K30" s="52"/>
      <c r="L30" s="52"/>
      <c r="M30" s="52"/>
    </row>
    <row r="31" spans="1:13" ht="24.95" customHeight="1" thickBot="1" x14ac:dyDescent="0.25">
      <c r="A31" s="132"/>
      <c r="B31" s="199" t="s">
        <v>36</v>
      </c>
      <c r="C31" s="202" t="s">
        <v>55</v>
      </c>
      <c r="D31" s="203"/>
      <c r="E31" s="48"/>
      <c r="F31" s="72"/>
      <c r="G31" s="130">
        <f>I31-E31</f>
        <v>0</v>
      </c>
      <c r="H31" s="130"/>
      <c r="I31" s="62">
        <f>E31*(F31/100+1)</f>
        <v>0</v>
      </c>
      <c r="K31" s="189" t="s">
        <v>39</v>
      </c>
      <c r="L31" s="190"/>
      <c r="M31" s="191"/>
    </row>
    <row r="32" spans="1:13" ht="24.95" customHeight="1" x14ac:dyDescent="0.2">
      <c r="A32" s="132"/>
      <c r="B32" s="200"/>
      <c r="C32" s="134" t="s">
        <v>34</v>
      </c>
      <c r="D32" s="135"/>
      <c r="E32" s="48"/>
      <c r="F32" s="72"/>
      <c r="G32" s="130">
        <f>I32-E32</f>
        <v>0</v>
      </c>
      <c r="H32" s="130"/>
      <c r="I32" s="62">
        <f>E32*(F32/100+1)</f>
        <v>0</v>
      </c>
      <c r="K32" s="192" t="s">
        <v>52</v>
      </c>
      <c r="L32" s="193"/>
      <c r="M32" s="194"/>
    </row>
    <row r="33" spans="1:13" ht="24.95" customHeight="1" thickBot="1" x14ac:dyDescent="0.25">
      <c r="A33" s="132"/>
      <c r="B33" s="201"/>
      <c r="C33" s="204" t="s">
        <v>30</v>
      </c>
      <c r="D33" s="205"/>
      <c r="E33" s="48"/>
      <c r="F33" s="72"/>
      <c r="G33" s="130">
        <f t="shared" si="6"/>
        <v>0</v>
      </c>
      <c r="H33" s="130"/>
      <c r="I33" s="62">
        <f t="shared" si="7"/>
        <v>0</v>
      </c>
      <c r="K33" s="195"/>
      <c r="L33" s="196"/>
      <c r="M33" s="197"/>
    </row>
    <row r="34" spans="1:13" ht="24.95" customHeight="1" thickBot="1" x14ac:dyDescent="0.25">
      <c r="A34" s="132"/>
      <c r="B34" s="143" t="s">
        <v>17</v>
      </c>
      <c r="C34" s="144"/>
      <c r="D34" s="145"/>
      <c r="E34" s="171"/>
      <c r="F34" s="172"/>
      <c r="G34" s="172"/>
      <c r="H34" s="172"/>
      <c r="I34" s="173"/>
      <c r="K34" s="52"/>
      <c r="L34" s="52"/>
      <c r="M34" s="52"/>
    </row>
    <row r="35" spans="1:13" ht="15.75" customHeight="1" thickBot="1" x14ac:dyDescent="0.25">
      <c r="A35" s="133"/>
      <c r="B35" s="146" t="s">
        <v>18</v>
      </c>
      <c r="C35" s="147"/>
      <c r="D35" s="148"/>
      <c r="E35" s="168"/>
      <c r="F35" s="169"/>
      <c r="G35" s="169"/>
      <c r="H35" s="169"/>
      <c r="I35" s="170"/>
      <c r="K35" s="52"/>
      <c r="L35" s="52"/>
      <c r="M35" s="52"/>
    </row>
    <row r="36" spans="1:13" ht="15.75" customHeight="1" thickBot="1" x14ac:dyDescent="0.25">
      <c r="A36" s="80"/>
      <c r="B36" s="286"/>
      <c r="C36" s="286"/>
      <c r="D36" s="286"/>
      <c r="E36" s="287"/>
      <c r="F36" s="287"/>
      <c r="G36" s="287"/>
      <c r="H36" s="287"/>
      <c r="I36" s="287"/>
      <c r="K36" s="52"/>
      <c r="L36" s="52"/>
      <c r="M36" s="52"/>
    </row>
    <row r="37" spans="1:13" ht="15" customHeight="1" x14ac:dyDescent="0.2">
      <c r="A37" s="162" t="s">
        <v>44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4"/>
    </row>
    <row r="38" spans="1:13" ht="15" customHeight="1" x14ac:dyDescent="0.2">
      <c r="A38" s="206" t="s">
        <v>45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8"/>
    </row>
    <row r="39" spans="1:13" ht="15" customHeight="1" x14ac:dyDescent="0.2">
      <c r="A39" s="81" t="s">
        <v>53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</row>
    <row r="40" spans="1:13" ht="15" customHeight="1" thickBot="1" x14ac:dyDescent="0.25">
      <c r="A40" s="209" t="s">
        <v>25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1"/>
    </row>
    <row r="41" spans="1:13" ht="12" customHeight="1" thickBot="1" x14ac:dyDescent="0.25"/>
    <row r="42" spans="1:13" ht="15" customHeight="1" x14ac:dyDescent="0.2">
      <c r="A42" s="224" t="s">
        <v>46</v>
      </c>
      <c r="B42" s="225"/>
      <c r="C42" s="225"/>
      <c r="D42" s="225"/>
      <c r="E42" s="225"/>
      <c r="F42" s="225"/>
      <c r="G42" s="225"/>
      <c r="H42" s="225"/>
      <c r="I42" s="225"/>
      <c r="J42" s="226"/>
    </row>
    <row r="43" spans="1:13" ht="15" customHeight="1" x14ac:dyDescent="0.2">
      <c r="A43" s="227" t="s">
        <v>47</v>
      </c>
      <c r="B43" s="228"/>
      <c r="C43" s="228"/>
      <c r="D43" s="228"/>
      <c r="E43" s="228"/>
      <c r="F43" s="228"/>
      <c r="G43" s="228"/>
      <c r="H43" s="228"/>
      <c r="I43" s="228"/>
      <c r="J43" s="229"/>
    </row>
    <row r="44" spans="1:13" ht="12" customHeight="1" thickBot="1" x14ac:dyDescent="0.25"/>
    <row r="45" spans="1:13" ht="15.75" thickBot="1" x14ac:dyDescent="0.3">
      <c r="A45" s="180" t="s">
        <v>19</v>
      </c>
      <c r="B45" s="181"/>
      <c r="C45" s="181"/>
      <c r="D45" s="174"/>
      <c r="E45" s="175"/>
      <c r="F45" s="175"/>
      <c r="G45" s="176"/>
      <c r="I45" s="184" t="s">
        <v>20</v>
      </c>
      <c r="J45" s="185"/>
      <c r="K45" s="84"/>
      <c r="L45" s="84"/>
      <c r="M45" s="85"/>
    </row>
    <row r="46" spans="1:13" ht="15.75" thickBot="1" x14ac:dyDescent="0.25">
      <c r="A46" s="182"/>
      <c r="B46" s="183"/>
      <c r="C46" s="183"/>
      <c r="D46" s="177"/>
      <c r="E46" s="178"/>
      <c r="F46" s="178"/>
      <c r="G46" s="179"/>
      <c r="I46" s="86" t="s">
        <v>26</v>
      </c>
      <c r="J46" s="87"/>
      <c r="K46" s="84"/>
      <c r="L46" s="84"/>
      <c r="M46" s="85"/>
    </row>
    <row r="47" spans="1:13" ht="15" customHeight="1" x14ac:dyDescent="0.2">
      <c r="A47" s="111" t="s">
        <v>21</v>
      </c>
      <c r="B47" s="112"/>
      <c r="C47" s="113"/>
      <c r="D47" s="120"/>
      <c r="E47" s="121"/>
      <c r="F47" s="121"/>
      <c r="G47" s="122"/>
      <c r="I47" s="118" t="s">
        <v>21</v>
      </c>
      <c r="J47" s="119"/>
      <c r="K47" s="212"/>
      <c r="L47" s="213"/>
      <c r="M47" s="214"/>
    </row>
    <row r="48" spans="1:13" x14ac:dyDescent="0.2">
      <c r="A48" s="126"/>
      <c r="B48" s="127"/>
      <c r="C48" s="128"/>
      <c r="D48" s="94"/>
      <c r="E48" s="95"/>
      <c r="F48" s="95"/>
      <c r="G48" s="96"/>
      <c r="I48" s="114"/>
      <c r="J48" s="115"/>
      <c r="K48" s="100"/>
      <c r="L48" s="101"/>
      <c r="M48" s="102"/>
    </row>
    <row r="49" spans="1:13" x14ac:dyDescent="0.2">
      <c r="A49" s="126"/>
      <c r="B49" s="127"/>
      <c r="C49" s="128"/>
      <c r="D49" s="94"/>
      <c r="E49" s="95"/>
      <c r="F49" s="95"/>
      <c r="G49" s="96"/>
      <c r="I49" s="116"/>
      <c r="J49" s="117"/>
      <c r="K49" s="100"/>
      <c r="L49" s="101"/>
      <c r="M49" s="102"/>
    </row>
    <row r="50" spans="1:13" ht="15" customHeight="1" x14ac:dyDescent="0.2">
      <c r="A50" s="106" t="s">
        <v>41</v>
      </c>
      <c r="B50" s="129"/>
      <c r="C50" s="107"/>
      <c r="D50" s="103"/>
      <c r="E50" s="104"/>
      <c r="F50" s="104"/>
      <c r="G50" s="105"/>
      <c r="I50" s="106" t="s">
        <v>41</v>
      </c>
      <c r="J50" s="107"/>
      <c r="K50" s="108"/>
      <c r="L50" s="109"/>
      <c r="M50" s="110"/>
    </row>
    <row r="51" spans="1:13" ht="15" customHeight="1" x14ac:dyDescent="0.2">
      <c r="A51" s="88" t="s">
        <v>42</v>
      </c>
      <c r="B51" s="89"/>
      <c r="C51" s="90"/>
      <c r="D51" s="123"/>
      <c r="E51" s="124"/>
      <c r="F51" s="124"/>
      <c r="G51" s="125"/>
      <c r="I51" s="106" t="s">
        <v>42</v>
      </c>
      <c r="J51" s="107"/>
      <c r="K51" s="100"/>
      <c r="L51" s="101"/>
      <c r="M51" s="102"/>
    </row>
    <row r="52" spans="1:13" ht="15" customHeight="1" thickBot="1" x14ac:dyDescent="0.25">
      <c r="A52" s="91" t="s">
        <v>43</v>
      </c>
      <c r="B52" s="92"/>
      <c r="C52" s="93"/>
      <c r="D52" s="97"/>
      <c r="E52" s="98"/>
      <c r="F52" s="98"/>
      <c r="G52" s="99"/>
      <c r="I52" s="106" t="s">
        <v>43</v>
      </c>
      <c r="J52" s="107"/>
      <c r="K52" s="100"/>
      <c r="L52" s="101"/>
      <c r="M52" s="102"/>
    </row>
    <row r="53" spans="1:13" ht="33" customHeight="1" thickBot="1" x14ac:dyDescent="0.25">
      <c r="A53" s="29"/>
      <c r="B53" s="29"/>
      <c r="C53" s="29"/>
      <c r="D53" s="63"/>
      <c r="E53" s="63"/>
      <c r="F53" s="63"/>
      <c r="G53" s="63"/>
      <c r="I53" s="260" t="s">
        <v>22</v>
      </c>
      <c r="J53" s="261"/>
      <c r="K53" s="257"/>
      <c r="L53" s="258"/>
      <c r="M53" s="259"/>
    </row>
    <row r="54" spans="1:13" ht="12" customHeight="1" x14ac:dyDescent="0.2"/>
  </sheetData>
  <sheetProtection password="D305" sheet="1" objects="1" scenarios="1"/>
  <mergeCells count="88">
    <mergeCell ref="K51:M51"/>
    <mergeCell ref="K52:M52"/>
    <mergeCell ref="K53:M53"/>
    <mergeCell ref="I53:J53"/>
    <mergeCell ref="G31:H31"/>
    <mergeCell ref="C29:D29"/>
    <mergeCell ref="B29:B30"/>
    <mergeCell ref="C30:D30"/>
    <mergeCell ref="G29:H29"/>
    <mergeCell ref="B26:D26"/>
    <mergeCell ref="G27:H27"/>
    <mergeCell ref="C20:G20"/>
    <mergeCell ref="C17:M17"/>
    <mergeCell ref="M4:M5"/>
    <mergeCell ref="B8:G8"/>
    <mergeCell ref="H4:H5"/>
    <mergeCell ref="I4:I5"/>
    <mergeCell ref="C16:G16"/>
    <mergeCell ref="C13:G13"/>
    <mergeCell ref="C14:G14"/>
    <mergeCell ref="C15:G15"/>
    <mergeCell ref="K4:K5"/>
    <mergeCell ref="L4:L5"/>
    <mergeCell ref="B1:K1"/>
    <mergeCell ref="A38:M38"/>
    <mergeCell ref="A40:M40"/>
    <mergeCell ref="K47:M47"/>
    <mergeCell ref="D21:J21"/>
    <mergeCell ref="A4:A5"/>
    <mergeCell ref="A42:J42"/>
    <mergeCell ref="A43:J43"/>
    <mergeCell ref="B28:D28"/>
    <mergeCell ref="C12:G12"/>
    <mergeCell ref="A37:M37"/>
    <mergeCell ref="A9:A20"/>
    <mergeCell ref="E35:I35"/>
    <mergeCell ref="E34:I34"/>
    <mergeCell ref="D45:G46"/>
    <mergeCell ref="A45:C46"/>
    <mergeCell ref="K45:M45"/>
    <mergeCell ref="I45:J45"/>
    <mergeCell ref="B27:D27"/>
    <mergeCell ref="K31:M31"/>
    <mergeCell ref="K32:M33"/>
    <mergeCell ref="G28:H28"/>
    <mergeCell ref="G33:H33"/>
    <mergeCell ref="B31:B33"/>
    <mergeCell ref="C31:D31"/>
    <mergeCell ref="C33:D33"/>
    <mergeCell ref="B3:G3"/>
    <mergeCell ref="B4:G5"/>
    <mergeCell ref="D6:J6"/>
    <mergeCell ref="C9:G9"/>
    <mergeCell ref="C10:G10"/>
    <mergeCell ref="C11:G11"/>
    <mergeCell ref="J4:J5"/>
    <mergeCell ref="B9:B20"/>
    <mergeCell ref="C18:G18"/>
    <mergeCell ref="C19:G19"/>
    <mergeCell ref="G30:H30"/>
    <mergeCell ref="A27:A35"/>
    <mergeCell ref="C32:D32"/>
    <mergeCell ref="G32:H32"/>
    <mergeCell ref="B25:J25"/>
    <mergeCell ref="B34:D34"/>
    <mergeCell ref="B35:D35"/>
    <mergeCell ref="I50:J50"/>
    <mergeCell ref="K50:M50"/>
    <mergeCell ref="A47:C47"/>
    <mergeCell ref="I51:J51"/>
    <mergeCell ref="I52:J52"/>
    <mergeCell ref="I48:J49"/>
    <mergeCell ref="I47:J47"/>
    <mergeCell ref="D47:G47"/>
    <mergeCell ref="D51:G51"/>
    <mergeCell ref="A48:C49"/>
    <mergeCell ref="A50:C50"/>
    <mergeCell ref="A39:M39"/>
    <mergeCell ref="K46:M46"/>
    <mergeCell ref="I46:J46"/>
    <mergeCell ref="A51:C51"/>
    <mergeCell ref="A52:C52"/>
    <mergeCell ref="D49:G49"/>
    <mergeCell ref="D52:G52"/>
    <mergeCell ref="D48:G48"/>
    <mergeCell ref="K48:M48"/>
    <mergeCell ref="K49:M49"/>
    <mergeCell ref="D50:G50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6">
    <cfRule type="containsText" dxfId="1" priority="2" operator="containsText" text="Zadejte DPH">
      <formula>NOT(ISERROR(SEARCH("Zadejte DPH",M9)))</formula>
    </cfRule>
  </conditionalFormatting>
  <conditionalFormatting sqref="M18:M20">
    <cfRule type="containsText" dxfId="0" priority="1" operator="containsText" text="Zadejte DPH">
      <formula>NOT(ISERROR(SEARCH("Zadejte DPH",M18)))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21" max="16383" man="1"/>
    <brk id="43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J18:J20 F28:F33 J4:J5 J9:J16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6" t="s">
        <v>48</v>
      </c>
      <c r="B1" s="77"/>
    </row>
    <row r="2" spans="1:2" x14ac:dyDescent="0.25">
      <c r="A2" s="77" t="s">
        <v>49</v>
      </c>
      <c r="B2" s="78">
        <v>21</v>
      </c>
    </row>
    <row r="3" spans="1:2" x14ac:dyDescent="0.25">
      <c r="A3" s="77" t="s">
        <v>50</v>
      </c>
      <c r="B3" s="78">
        <v>15</v>
      </c>
    </row>
    <row r="4" spans="1:2" x14ac:dyDescent="0.25">
      <c r="A4" s="77" t="s">
        <v>51</v>
      </c>
      <c r="B4" s="78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Doubek Jan</cp:lastModifiedBy>
  <cp:lastPrinted>2019-12-16T15:44:28Z</cp:lastPrinted>
  <dcterms:created xsi:type="dcterms:W3CDTF">2019-09-24T11:59:36Z</dcterms:created>
  <dcterms:modified xsi:type="dcterms:W3CDTF">2022-01-07T09:01:54Z</dcterms:modified>
</cp:coreProperties>
</file>