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<sst xmlns="http://schemas.openxmlformats.org/spreadsheetml/2006/main" count="52" uniqueCount="44">
  <si>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</si>
  <si>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</si>
  <si>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</si>
  <si>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</si>
  <si>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</si>
  <si>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</si>
  <si>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</si>
  <si>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</si>
  <si>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</si>
  <si>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</si>
  <si>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</si>
  <si>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</si>
  <si>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</si>
  <si>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</si>
  <si>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</si>
  <si>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</si>
  <si>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</si>
  <si>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</si>
  <si>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</si>
  <si>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</si>
  <si>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</si>
  <si>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</si>
  <si>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</si>
  <si>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</si>
  <si>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</si>
  <si>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</si>
  <si>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</si>
  <si>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</si>
  <si>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</si>
  <si>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</si>
  <si>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</si>
  <si>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</si>
  <si>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</si>
  <si>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</si>
  <si>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</si>
  <si>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</si>
  <si>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</si>
  <si>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</si>
  <si>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</si>
  <si>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</si>
  <si>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</si>
  <si>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</si>
  <si>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t>VZMR 2021/095/ÚNA - Odsávačky z plánu DDHM 2021</t>
  </si>
  <si>
    <t>Odsávačka pro DTC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</si>
</sst>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7" xfId="0" applyNumberFormat="1" applyFont="1" applyFill="1" applyBorder="1" applyAlignment="1" applyProtection="1">
      <alignment horizontal="right"/>
      <protection/>
    </xf>
    <xf numFmtId="4" fontId="8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4" fontId="8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3" xfId="0" applyNumberFormat="1" applyFont="1" applyFill="1" applyBorder="1" applyAlignment="1" applyProtection="1">
      <alignment horizontal="right" vertical="center"/>
      <protection/>
    </xf>
    <xf numFmtId="4" fontId="8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5" borderId="24" xfId="0" applyFont="1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 applyProtection="1">
      <alignment vertical="center" wrapText="1"/>
      <protection locked="0"/>
    </xf>
    <xf numFmtId="0" fontId="2" fillId="5" borderId="26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4" fillId="2" borderId="20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49" fontId="5" fillId="7" borderId="33" xfId="0" applyNumberFormat="1" applyFont="1" applyFill="1" applyBorder="1" applyAlignment="1" applyProtection="1">
      <alignment horizontal="left" vertical="center" wrapText="1"/>
      <protection/>
    </xf>
    <xf numFmtId="49" fontId="3" fillId="7" borderId="4" xfId="0" applyNumberFormat="1" applyFont="1" applyFill="1" applyBorder="1" applyAlignment="1" applyProtection="1">
      <alignment horizontal="left" vertical="center" wrapText="1"/>
      <protection/>
    </xf>
    <xf numFmtId="49" fontId="3" fillId="7" borderId="34" xfId="0" applyNumberFormat="1" applyFont="1" applyFill="1" applyBorder="1" applyAlignment="1" applyProtection="1">
      <alignment horizontal="left" vertical="center" wrapText="1"/>
      <protection/>
    </xf>
    <xf numFmtId="49" fontId="3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34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5" borderId="35" xfId="0" applyNumberFormat="1" applyFont="1" applyFill="1" applyBorder="1" applyAlignment="1" applyProtection="1">
      <alignment horizontal="right" vertical="center"/>
      <protection locked="0"/>
    </xf>
    <xf numFmtId="1" fontId="6" fillId="5" borderId="36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5" borderId="21" xfId="0" applyFont="1" applyFill="1" applyBorder="1" applyAlignment="1" applyProtection="1">
      <alignment horizontal="left" vertical="center" wrapText="1"/>
      <protection locked="0"/>
    </xf>
    <xf numFmtId="0" fontId="8" fillId="5" borderId="22" xfId="0" applyFont="1" applyFill="1" applyBorder="1" applyAlignment="1" applyProtection="1">
      <alignment horizontal="left" vertical="center" wrapText="1"/>
      <protection locked="0"/>
    </xf>
    <xf numFmtId="0" fontId="8" fillId="5" borderId="23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4" fontId="1" fillId="6" borderId="17" xfId="0" applyNumberFormat="1" applyFont="1" applyFill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0" xfId="0" applyFont="1" applyBorder="1" applyAlignment="1" applyProtection="1">
      <alignment vertical="center" wrapText="1"/>
      <protection/>
    </xf>
    <xf numFmtId="0" fontId="12" fillId="0" borderId="41" xfId="0" applyFont="1" applyBorder="1" applyAlignment="1" applyProtection="1">
      <alignment wrapText="1"/>
      <protection/>
    </xf>
    <xf numFmtId="0" fontId="12" fillId="0" borderId="42" xfId="0" applyFont="1" applyBorder="1" applyAlignment="1" applyProtection="1">
      <alignment wrapText="1"/>
      <protection/>
    </xf>
    <xf numFmtId="0" fontId="12" fillId="0" borderId="43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6" borderId="16" xfId="0" applyNumberFormat="1" applyFont="1" applyFill="1" applyBorder="1" applyAlignment="1" applyProtection="1">
      <alignment horizontal="right" vertical="center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0" fontId="12" fillId="0" borderId="45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2" fillId="5" borderId="33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34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5" borderId="21" xfId="0" applyFont="1" applyFill="1" applyBorder="1" applyAlignment="1" applyProtection="1">
      <alignment vertical="center" wrapText="1"/>
      <protection locked="0"/>
    </xf>
    <xf numFmtId="0" fontId="2" fillId="5" borderId="22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12" fillId="0" borderId="44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4" fontId="5" fillId="6" borderId="13" xfId="0" applyNumberFormat="1" applyFont="1" applyFill="1" applyBorder="1" applyAlignment="1" applyProtection="1">
      <alignment horizontal="right" vertical="center" wrapText="1"/>
      <protection/>
    </xf>
    <xf numFmtId="4" fontId="5" fillId="6" borderId="23" xfId="0" applyNumberFormat="1" applyFont="1" applyFill="1" applyBorder="1" applyAlignment="1" applyProtection="1">
      <alignment horizontal="right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7" borderId="21" xfId="0" applyFont="1" applyFill="1" applyBorder="1" applyAlignment="1" applyProtection="1">
      <alignment horizontal="center" vertical="center" wrapText="1"/>
      <protection/>
    </xf>
    <xf numFmtId="4" fontId="6" fillId="5" borderId="16" xfId="0" applyNumberFormat="1" applyFont="1" applyFill="1" applyBorder="1" applyAlignment="1" applyProtection="1">
      <alignment horizontal="right" vertical="center"/>
      <protection locked="0"/>
    </xf>
    <xf numFmtId="4" fontId="6" fillId="5" borderId="22" xfId="0" applyNumberFormat="1" applyFont="1" applyFill="1" applyBorder="1" applyAlignment="1" applyProtection="1">
      <alignment horizontal="right" vertical="center"/>
      <protection locked="0"/>
    </xf>
    <xf numFmtId="4" fontId="2" fillId="6" borderId="12" xfId="0" applyNumberFormat="1" applyFont="1" applyFill="1" applyBorder="1" applyAlignment="1" applyProtection="1">
      <alignment horizontal="right" vertical="center"/>
      <protection/>
    </xf>
    <xf numFmtId="4" fontId="2" fillId="6" borderId="21" xfId="0" applyNumberFormat="1" applyFont="1" applyFill="1" applyBorder="1" applyAlignment="1" applyProtection="1">
      <alignment horizontal="right" vertical="center"/>
      <protection/>
    </xf>
    <xf numFmtId="4" fontId="5" fillId="6" borderId="16" xfId="0" applyNumberFormat="1" applyFont="1" applyFill="1" applyBorder="1" applyAlignment="1" applyProtection="1">
      <alignment horizontal="right" vertical="center"/>
      <protection/>
    </xf>
    <xf numFmtId="4" fontId="5" fillId="6" borderId="2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 topLeftCell="A1">
      <selection activeCell="K11" sqref="K11"/>
    </sheetView>
  </sheetViews>
  <sheetFormatPr defaultColWidth="9.140625" defaultRowHeight="15"/>
  <cols>
    <col min="1" max="1" width="2.57421875" style="1" customWidth="1"/>
    <col min="2" max="2" width="13.140625" style="14" customWidth="1"/>
    <col min="3" max="3" width="10.140625" style="14" customWidth="1"/>
    <col min="4" max="4" width="16.00390625" style="14" customWidth="1"/>
    <col min="5" max="5" width="9.140625" style="14" customWidth="1"/>
    <col min="6" max="6" width="12.00390625" style="14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39"/>
      <c r="B1" s="174" t="s">
        <v>42</v>
      </c>
      <c r="C1" s="175"/>
      <c r="D1" s="175"/>
      <c r="E1" s="175"/>
      <c r="F1" s="175"/>
      <c r="G1" s="175"/>
      <c r="H1" s="175"/>
      <c r="I1" s="175"/>
      <c r="J1" s="175"/>
      <c r="K1" s="176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91" t="s">
        <v>24</v>
      </c>
      <c r="C3" s="92"/>
      <c r="D3" s="92"/>
      <c r="E3" s="92"/>
      <c r="F3" s="92"/>
      <c r="G3" s="93"/>
      <c r="H3" s="7" t="s">
        <v>0</v>
      </c>
      <c r="I3" s="8" t="s">
        <v>1</v>
      </c>
      <c r="J3" s="9" t="s">
        <v>2</v>
      </c>
      <c r="K3" s="8" t="s">
        <v>3</v>
      </c>
      <c r="L3" s="8" t="s">
        <v>15</v>
      </c>
      <c r="M3" s="8" t="s">
        <v>4</v>
      </c>
    </row>
    <row r="4" spans="1:13" ht="12.75" customHeight="1">
      <c r="A4" s="186" t="s">
        <v>5</v>
      </c>
      <c r="B4" s="94" t="s">
        <v>43</v>
      </c>
      <c r="C4" s="95"/>
      <c r="D4" s="95"/>
      <c r="E4" s="95"/>
      <c r="F4" s="95"/>
      <c r="G4" s="95"/>
      <c r="H4" s="196">
        <v>1</v>
      </c>
      <c r="I4" s="198"/>
      <c r="J4" s="101"/>
      <c r="K4" s="200">
        <f>H4*I4</f>
        <v>0</v>
      </c>
      <c r="L4" s="202">
        <f>H4*(I4*J4/100)</f>
        <v>0</v>
      </c>
      <c r="M4" s="194">
        <f>IF(J4&gt;0,H4*I4*(J4/100+1),IF(I4&gt;0,"Zadejte DPH",0))</f>
        <v>0</v>
      </c>
    </row>
    <row r="5" spans="1:13" ht="14.25" customHeight="1" thickBot="1">
      <c r="A5" s="187"/>
      <c r="B5" s="96"/>
      <c r="C5" s="97"/>
      <c r="D5" s="97"/>
      <c r="E5" s="97"/>
      <c r="F5" s="97"/>
      <c r="G5" s="97"/>
      <c r="H5" s="197"/>
      <c r="I5" s="199"/>
      <c r="J5" s="102"/>
      <c r="K5" s="201"/>
      <c r="L5" s="203"/>
      <c r="M5" s="195"/>
    </row>
    <row r="6" spans="1:13" ht="15" customHeight="1" thickBot="1">
      <c r="A6" s="10"/>
      <c r="B6" s="11"/>
      <c r="C6" s="11"/>
      <c r="D6" s="98" t="s">
        <v>25</v>
      </c>
      <c r="E6" s="99"/>
      <c r="F6" s="99"/>
      <c r="G6" s="99"/>
      <c r="H6" s="99"/>
      <c r="I6" s="99"/>
      <c r="J6" s="100"/>
      <c r="K6" s="22">
        <f>SUM(K4:K5)</f>
        <v>0</v>
      </c>
      <c r="L6" s="23">
        <f>SUM(L4:L5)</f>
        <v>0</v>
      </c>
      <c r="M6" s="24">
        <f>SUM(M4:M5)</f>
        <v>0</v>
      </c>
    </row>
    <row r="7" spans="1:13" ht="12.75" customHeight="1" thickBot="1">
      <c r="A7" s="16"/>
      <c r="B7" s="17"/>
      <c r="C7" s="17"/>
      <c r="D7" s="15"/>
      <c r="E7" s="17"/>
      <c r="F7" s="18"/>
      <c r="G7" s="18"/>
      <c r="H7" s="18"/>
      <c r="K7" s="25"/>
      <c r="L7" s="26"/>
      <c r="M7" s="27"/>
    </row>
    <row r="8" spans="2:13" ht="17.25" customHeight="1" thickBot="1">
      <c r="B8" s="119" t="s">
        <v>27</v>
      </c>
      <c r="C8" s="120"/>
      <c r="D8" s="120"/>
      <c r="E8" s="120"/>
      <c r="F8" s="120"/>
      <c r="G8" s="120"/>
      <c r="H8" s="120"/>
      <c r="I8" s="120"/>
      <c r="J8" s="121"/>
      <c r="K8" s="28">
        <f>SUM(_xlfn.IFERROR(K6,0),_xlfn.IFERROR(#REF!,0),_xlfn.IFERROR(#REF!,0),_xlfn.IFERROR(#REF!,0))</f>
        <v>0</v>
      </c>
      <c r="L8" s="28">
        <f>SUM(_xlfn.IFERROR(L6,0),_xlfn.IFERROR(#REF!,0),_xlfn.IFERROR(#REF!,0),_xlfn.IFERROR(#REF!,0))</f>
        <v>0</v>
      </c>
      <c r="M8" s="28">
        <f>SUM(_xlfn.IFERROR(M6,0),_xlfn.IFERROR(#REF!,0),_xlfn.IFERROR(#REF!,0),_xlfn.IFERROR(#REF!,0))</f>
        <v>0</v>
      </c>
    </row>
    <row r="9" spans="2:6" ht="15.75" thickBot="1">
      <c r="B9" s="112" t="s">
        <v>6</v>
      </c>
      <c r="C9" s="112"/>
      <c r="D9" s="112"/>
      <c r="E9" s="19"/>
      <c r="F9" s="19"/>
    </row>
    <row r="10" spans="1:13" ht="36.75" customHeight="1" thickBot="1">
      <c r="A10" s="114" t="s">
        <v>7</v>
      </c>
      <c r="B10" s="130" t="s">
        <v>8</v>
      </c>
      <c r="C10" s="131"/>
      <c r="D10" s="132"/>
      <c r="E10" s="31" t="s">
        <v>19</v>
      </c>
      <c r="F10" s="32" t="s">
        <v>2</v>
      </c>
      <c r="G10" s="150" t="s">
        <v>15</v>
      </c>
      <c r="H10" s="150"/>
      <c r="I10" s="33" t="s">
        <v>20</v>
      </c>
      <c r="K10" s="30"/>
      <c r="L10" s="30"/>
      <c r="M10" s="30"/>
    </row>
    <row r="11" spans="1:13" ht="24.95" customHeight="1" thickBot="1">
      <c r="A11" s="115"/>
      <c r="B11" s="191" t="s">
        <v>40</v>
      </c>
      <c r="C11" s="192"/>
      <c r="D11" s="193"/>
      <c r="E11" s="34"/>
      <c r="F11" s="40"/>
      <c r="G11" s="142">
        <f>I11-E11</f>
        <v>0</v>
      </c>
      <c r="H11" s="142"/>
      <c r="I11" s="35">
        <f>E11*(F11/100+1)</f>
        <v>0</v>
      </c>
      <c r="K11" s="30"/>
      <c r="L11" s="30"/>
      <c r="M11" s="30"/>
    </row>
    <row r="12" spans="1:13" ht="24.95" customHeight="1">
      <c r="A12" s="115"/>
      <c r="B12" s="155" t="s">
        <v>22</v>
      </c>
      <c r="C12" s="146" t="s">
        <v>21</v>
      </c>
      <c r="D12" s="154"/>
      <c r="E12" s="36"/>
      <c r="F12" s="41"/>
      <c r="G12" s="113">
        <f>I12-E12</f>
        <v>0</v>
      </c>
      <c r="H12" s="113"/>
      <c r="I12" s="37">
        <f>E12*(F12/100+1)</f>
        <v>0</v>
      </c>
      <c r="K12" s="30"/>
      <c r="L12" s="30"/>
      <c r="M12" s="30"/>
    </row>
    <row r="13" spans="1:13" ht="24.95" customHeight="1" thickBot="1">
      <c r="A13" s="115"/>
      <c r="B13" s="156"/>
      <c r="C13" s="157" t="s">
        <v>18</v>
      </c>
      <c r="D13" s="158"/>
      <c r="E13" s="36"/>
      <c r="F13" s="41"/>
      <c r="G13" s="113">
        <f aca="true" t="shared" si="0" ref="G13:G16">I13-E13</f>
        <v>0</v>
      </c>
      <c r="H13" s="113"/>
      <c r="I13" s="37">
        <f aca="true" t="shared" si="1" ref="I13:I16">E13*(F13/100+1)</f>
        <v>0</v>
      </c>
      <c r="K13" s="30"/>
      <c r="L13" s="30"/>
      <c r="M13" s="30"/>
    </row>
    <row r="14" spans="1:13" ht="24.95" customHeight="1" thickBot="1">
      <c r="A14" s="115"/>
      <c r="B14" s="143" t="s">
        <v>23</v>
      </c>
      <c r="C14" s="146" t="s">
        <v>41</v>
      </c>
      <c r="D14" s="147"/>
      <c r="E14" s="29"/>
      <c r="F14" s="41"/>
      <c r="G14" s="113">
        <f>I14-E14</f>
        <v>0</v>
      </c>
      <c r="H14" s="113"/>
      <c r="I14" s="37">
        <f>E14*(F14/100+1)</f>
        <v>0</v>
      </c>
      <c r="K14" s="133" t="s">
        <v>26</v>
      </c>
      <c r="L14" s="134"/>
      <c r="M14" s="135"/>
    </row>
    <row r="15" spans="1:13" ht="24.95" customHeight="1">
      <c r="A15" s="115"/>
      <c r="B15" s="144"/>
      <c r="C15" s="117" t="s">
        <v>21</v>
      </c>
      <c r="D15" s="118"/>
      <c r="E15" s="29"/>
      <c r="F15" s="41"/>
      <c r="G15" s="113">
        <f>I15-E15</f>
        <v>0</v>
      </c>
      <c r="H15" s="113"/>
      <c r="I15" s="37">
        <f>E15*(F15/100+1)</f>
        <v>0</v>
      </c>
      <c r="K15" s="136" t="s">
        <v>38</v>
      </c>
      <c r="L15" s="137"/>
      <c r="M15" s="138"/>
    </row>
    <row r="16" spans="1:13" ht="24.95" customHeight="1" thickBot="1">
      <c r="A16" s="115"/>
      <c r="B16" s="145"/>
      <c r="C16" s="148" t="s">
        <v>18</v>
      </c>
      <c r="D16" s="149"/>
      <c r="E16" s="29"/>
      <c r="F16" s="41"/>
      <c r="G16" s="113">
        <f t="shared" si="0"/>
        <v>0</v>
      </c>
      <c r="H16" s="113"/>
      <c r="I16" s="37">
        <f t="shared" si="1"/>
        <v>0</v>
      </c>
      <c r="K16" s="139"/>
      <c r="L16" s="140"/>
      <c r="M16" s="141"/>
    </row>
    <row r="17" spans="1:13" ht="24.95" customHeight="1" thickBot="1">
      <c r="A17" s="115"/>
      <c r="B17" s="122" t="s">
        <v>9</v>
      </c>
      <c r="C17" s="123"/>
      <c r="D17" s="124"/>
      <c r="E17" s="109"/>
      <c r="F17" s="110"/>
      <c r="G17" s="110"/>
      <c r="H17" s="110"/>
      <c r="I17" s="111"/>
      <c r="K17" s="30"/>
      <c r="L17" s="30"/>
      <c r="M17" s="30"/>
    </row>
    <row r="18" spans="1:13" ht="15.75" customHeight="1" thickBot="1">
      <c r="A18" s="116"/>
      <c r="B18" s="125" t="s">
        <v>10</v>
      </c>
      <c r="C18" s="126"/>
      <c r="D18" s="127"/>
      <c r="E18" s="106"/>
      <c r="F18" s="107"/>
      <c r="G18" s="107"/>
      <c r="H18" s="107"/>
      <c r="I18" s="108"/>
      <c r="K18" s="30"/>
      <c r="L18" s="30"/>
      <c r="M18" s="30"/>
    </row>
    <row r="19" spans="1:8" ht="12" customHeight="1" thickBot="1">
      <c r="A19" s="10"/>
      <c r="B19" s="20"/>
      <c r="C19" s="20"/>
      <c r="D19" s="20"/>
      <c r="E19" s="12"/>
      <c r="F19" s="12"/>
      <c r="G19" s="12"/>
      <c r="H19" s="21"/>
    </row>
    <row r="20" spans="1:13" ht="15" customHeight="1">
      <c r="A20" s="103" t="s">
        <v>31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</row>
    <row r="21" spans="1:13" ht="15" customHeight="1">
      <c r="A21" s="177" t="s">
        <v>32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9"/>
    </row>
    <row r="22" spans="1:13" ht="15" customHeight="1">
      <c r="A22" s="151" t="s">
        <v>39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3"/>
    </row>
    <row r="23" spans="1:13" ht="15" customHeight="1" thickBot="1">
      <c r="A23" s="180" t="s">
        <v>16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ht="12" customHeight="1" thickBot="1"/>
    <row r="25" spans="1:10" ht="15" customHeight="1" thickBot="1">
      <c r="A25" s="188" t="s">
        <v>33</v>
      </c>
      <c r="B25" s="189"/>
      <c r="C25" s="189"/>
      <c r="D25" s="189"/>
      <c r="E25" s="189"/>
      <c r="F25" s="189"/>
      <c r="G25" s="189"/>
      <c r="H25" s="189"/>
      <c r="I25" s="189"/>
      <c r="J25" s="190"/>
    </row>
    <row r="26" ht="12" customHeight="1" thickBot="1"/>
    <row r="27" spans="1:13" ht="15.75" thickBot="1">
      <c r="A27" s="165" t="s">
        <v>11</v>
      </c>
      <c r="B27" s="166"/>
      <c r="C27" s="166"/>
      <c r="D27" s="159"/>
      <c r="E27" s="160"/>
      <c r="F27" s="160"/>
      <c r="G27" s="161"/>
      <c r="I27" s="128" t="s">
        <v>12</v>
      </c>
      <c r="J27" s="129"/>
      <c r="K27" s="45"/>
      <c r="L27" s="45"/>
      <c r="M27" s="46"/>
    </row>
    <row r="28" spans="1:13" ht="15.75" thickBot="1">
      <c r="A28" s="167"/>
      <c r="B28" s="168"/>
      <c r="C28" s="168"/>
      <c r="D28" s="162"/>
      <c r="E28" s="163"/>
      <c r="F28" s="163"/>
      <c r="G28" s="164"/>
      <c r="I28" s="47" t="s">
        <v>17</v>
      </c>
      <c r="J28" s="48"/>
      <c r="K28" s="45"/>
      <c r="L28" s="45"/>
      <c r="M28" s="46"/>
    </row>
    <row r="29" spans="1:13" ht="15" customHeight="1">
      <c r="A29" s="72" t="s">
        <v>13</v>
      </c>
      <c r="B29" s="73"/>
      <c r="C29" s="74"/>
      <c r="D29" s="81"/>
      <c r="E29" s="82"/>
      <c r="F29" s="82"/>
      <c r="G29" s="83"/>
      <c r="I29" s="79" t="s">
        <v>13</v>
      </c>
      <c r="J29" s="80"/>
      <c r="K29" s="183"/>
      <c r="L29" s="184"/>
      <c r="M29" s="185"/>
    </row>
    <row r="30" spans="1:13" ht="15">
      <c r="A30" s="87"/>
      <c r="B30" s="88"/>
      <c r="C30" s="89"/>
      <c r="D30" s="55"/>
      <c r="E30" s="56"/>
      <c r="F30" s="56"/>
      <c r="G30" s="57"/>
      <c r="I30" s="75"/>
      <c r="J30" s="76"/>
      <c r="K30" s="61"/>
      <c r="L30" s="62"/>
      <c r="M30" s="63"/>
    </row>
    <row r="31" spans="1:13" ht="15">
      <c r="A31" s="87"/>
      <c r="B31" s="88"/>
      <c r="C31" s="89"/>
      <c r="D31" s="55"/>
      <c r="E31" s="56"/>
      <c r="F31" s="56"/>
      <c r="G31" s="57"/>
      <c r="I31" s="77"/>
      <c r="J31" s="78"/>
      <c r="K31" s="61"/>
      <c r="L31" s="62"/>
      <c r="M31" s="63"/>
    </row>
    <row r="32" spans="1:13" ht="15" customHeight="1">
      <c r="A32" s="67" t="s">
        <v>28</v>
      </c>
      <c r="B32" s="90"/>
      <c r="C32" s="68"/>
      <c r="D32" s="64"/>
      <c r="E32" s="65"/>
      <c r="F32" s="65"/>
      <c r="G32" s="66"/>
      <c r="I32" s="67" t="s">
        <v>28</v>
      </c>
      <c r="J32" s="68"/>
      <c r="K32" s="69"/>
      <c r="L32" s="70"/>
      <c r="M32" s="71"/>
    </row>
    <row r="33" spans="1:13" ht="15" customHeight="1">
      <c r="A33" s="49" t="s">
        <v>29</v>
      </c>
      <c r="B33" s="50"/>
      <c r="C33" s="51"/>
      <c r="D33" s="84"/>
      <c r="E33" s="85"/>
      <c r="F33" s="85"/>
      <c r="G33" s="86"/>
      <c r="I33" s="67" t="s">
        <v>29</v>
      </c>
      <c r="J33" s="68"/>
      <c r="K33" s="61"/>
      <c r="L33" s="62"/>
      <c r="M33" s="63"/>
    </row>
    <row r="34" spans="1:13" ht="15" customHeight="1" thickBot="1">
      <c r="A34" s="52" t="s">
        <v>30</v>
      </c>
      <c r="B34" s="53"/>
      <c r="C34" s="54"/>
      <c r="D34" s="58"/>
      <c r="E34" s="59"/>
      <c r="F34" s="59"/>
      <c r="G34" s="60"/>
      <c r="I34" s="67" t="s">
        <v>30</v>
      </c>
      <c r="J34" s="68"/>
      <c r="K34" s="61"/>
      <c r="L34" s="62"/>
      <c r="M34" s="63"/>
    </row>
    <row r="35" spans="1:13" ht="33" customHeight="1" thickBot="1">
      <c r="A35" s="21"/>
      <c r="B35" s="21"/>
      <c r="C35" s="21"/>
      <c r="D35" s="38"/>
      <c r="E35" s="38"/>
      <c r="F35" s="38"/>
      <c r="G35" s="38"/>
      <c r="I35" s="172" t="s">
        <v>14</v>
      </c>
      <c r="J35" s="173"/>
      <c r="K35" s="169"/>
      <c r="L35" s="170"/>
      <c r="M35" s="171"/>
    </row>
    <row r="36" ht="12" customHeight="1"/>
  </sheetData>
  <sheetProtection algorithmName="SHA-512" hashValue="29EWcZtO2URQ3z04BRs1fg9rwxyQFY/qyDWMQyG/RF7crziKDK1dnxdMD9l/cYyFrc8pq1/K8ycCPIZYdgwNdg==" saltValue="Gl3yPMjihbcgzvMzIyC8Tg==" spinCount="100000" sheet="1" objects="1" scenarios="1"/>
  <mergeCells count="71">
    <mergeCell ref="B1:K1"/>
    <mergeCell ref="A21:M21"/>
    <mergeCell ref="A23:M23"/>
    <mergeCell ref="K29:M29"/>
    <mergeCell ref="A4:A5"/>
    <mergeCell ref="A25:J25"/>
    <mergeCell ref="B11:D11"/>
    <mergeCell ref="M4:M5"/>
    <mergeCell ref="H4:H5"/>
    <mergeCell ref="I4:I5"/>
    <mergeCell ref="K4:K5"/>
    <mergeCell ref="L4:L5"/>
    <mergeCell ref="D27:G28"/>
    <mergeCell ref="A27:C28"/>
    <mergeCell ref="K33:M33"/>
    <mergeCell ref="K34:M34"/>
    <mergeCell ref="K35:M35"/>
    <mergeCell ref="I35:J35"/>
    <mergeCell ref="K27:M27"/>
    <mergeCell ref="I27:J27"/>
    <mergeCell ref="B10:D10"/>
    <mergeCell ref="K14:M14"/>
    <mergeCell ref="K15:M16"/>
    <mergeCell ref="G11:H11"/>
    <mergeCell ref="G16:H16"/>
    <mergeCell ref="B14:B16"/>
    <mergeCell ref="C14:D14"/>
    <mergeCell ref="C16:D16"/>
    <mergeCell ref="G12:H12"/>
    <mergeCell ref="G10:H10"/>
    <mergeCell ref="A22:M22"/>
    <mergeCell ref="G14:H14"/>
    <mergeCell ref="C12:D12"/>
    <mergeCell ref="B12:B13"/>
    <mergeCell ref="B3:G3"/>
    <mergeCell ref="B4:G5"/>
    <mergeCell ref="D6:J6"/>
    <mergeCell ref="J4:J5"/>
    <mergeCell ref="A20:M20"/>
    <mergeCell ref="E18:I18"/>
    <mergeCell ref="E17:I17"/>
    <mergeCell ref="B9:D9"/>
    <mergeCell ref="G13:H13"/>
    <mergeCell ref="A10:A18"/>
    <mergeCell ref="C15:D15"/>
    <mergeCell ref="G15:H15"/>
    <mergeCell ref="B8:J8"/>
    <mergeCell ref="B17:D17"/>
    <mergeCell ref="B18:D18"/>
    <mergeCell ref="C13:D13"/>
    <mergeCell ref="I29:J29"/>
    <mergeCell ref="D29:G29"/>
    <mergeCell ref="D33:G33"/>
    <mergeCell ref="A30:C31"/>
    <mergeCell ref="A32:C32"/>
    <mergeCell ref="K28:M28"/>
    <mergeCell ref="I28:J28"/>
    <mergeCell ref="A33:C33"/>
    <mergeCell ref="A34:C34"/>
    <mergeCell ref="D31:G31"/>
    <mergeCell ref="D34:G34"/>
    <mergeCell ref="D30:G30"/>
    <mergeCell ref="K30:M30"/>
    <mergeCell ref="K31:M31"/>
    <mergeCell ref="D32:G32"/>
    <mergeCell ref="I32:J32"/>
    <mergeCell ref="K32:M32"/>
    <mergeCell ref="A29:C29"/>
    <mergeCell ref="I33:J33"/>
    <mergeCell ref="I34:J34"/>
    <mergeCell ref="I30:J31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1:F16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scale="99" r:id="rId1"/>
  <headerFooter>
    <oddFooter>&amp;L&amp;F&amp;RStránka &amp;P z &amp;N</oddFoot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2" t="s">
        <v>34</v>
      </c>
      <c r="B1" s="43"/>
    </row>
    <row r="2" spans="1:2" ht="15">
      <c r="A2" s="43" t="s">
        <v>35</v>
      </c>
      <c r="B2" s="44">
        <v>21</v>
      </c>
    </row>
    <row r="3" spans="1:2" ht="15">
      <c r="A3" s="43" t="s">
        <v>36</v>
      </c>
      <c r="B3" s="44">
        <v>15</v>
      </c>
    </row>
    <row r="4" spans="1:2" ht="15">
      <c r="A4" s="43" t="s">
        <v>37</v>
      </c>
      <c r="B4" s="44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Momirovová Iva</cp:lastModifiedBy>
  <cp:lastPrinted>2022-04-08T15:02:59Z</cp:lastPrinted>
  <dcterms:created xsi:type="dcterms:W3CDTF">2019-09-24T11:59:36Z</dcterms:created>
  <dcterms:modified xsi:type="dcterms:W3CDTF">2022-04-08T15:03:05Z</dcterms:modified>
  <cp:category/>
  <cp:version/>
  <cp:contentType/>
  <cp:contentStatus/>
</cp:coreProperties>
</file>