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228" windowHeight="3660"/>
  </bookViews>
  <sheets>
    <sheet name="Cenová nabídka " sheetId="1" r:id="rId1"/>
    <sheet name="Možnosti" sheetId="2" state="hidden" r:id="rId2"/>
  </sheets>
  <calcPr calcId="162913"/>
</workbook>
</file>

<file path=xl/calcChain.xml><?xml version="1.0" encoding="utf-8"?>
<calcChain xmlns="http://schemas.openxmlformats.org/spreadsheetml/2006/main">
  <c r="I35" i="1" l="1"/>
  <c r="I34" i="1"/>
  <c r="I33" i="1"/>
  <c r="J10" i="1" l="1"/>
  <c r="H9" i="1"/>
  <c r="H8" i="1"/>
  <c r="H7" i="1"/>
  <c r="F9" i="1"/>
  <c r="F8" i="1"/>
  <c r="F7" i="1"/>
  <c r="J8" i="1" l="1"/>
  <c r="J9" i="1"/>
  <c r="J7" i="1"/>
  <c r="I29" i="1"/>
  <c r="I28" i="1"/>
  <c r="I27" i="1"/>
  <c r="J11" i="1" l="1"/>
  <c r="I23" i="1"/>
  <c r="I22" i="1"/>
  <c r="I21" i="1"/>
  <c r="H37" i="1" l="1"/>
  <c r="H38" i="1" s="1"/>
  <c r="H41" i="1" s="1"/>
</calcChain>
</file>

<file path=xl/sharedStrings.xml><?xml version="1.0" encoding="utf-8"?>
<sst xmlns="http://schemas.openxmlformats.org/spreadsheetml/2006/main" count="89" uniqueCount="44">
  <si>
    <r>
      <rPr>
        <sz val="10"/>
        <color theme="1"/>
        <rFont val="Arial"/>
        <family val="2"/>
        <charset val="238"/>
      </rPr>
      <t xml:space="preserve">Příloha 2
</t>
    </r>
    <r>
      <rPr>
        <b/>
        <sz val="10"/>
        <color theme="1"/>
        <rFont val="Arial"/>
        <family val="2"/>
        <charset val="238"/>
      </rPr>
      <t>Cenová nabídka</t>
    </r>
  </si>
  <si>
    <t>Cenová nabídka</t>
  </si>
  <si>
    <t>1. hodnoticí kritérium - Nabídková cena dodavatele</t>
  </si>
  <si>
    <t>č.</t>
  </si>
  <si>
    <t>Oblast</t>
  </si>
  <si>
    <t>Cena 1 hodiny / Kč bez DPH</t>
  </si>
  <si>
    <t>Počet hodin na staveništi (h)</t>
  </si>
  <si>
    <t>Cena / staveniště (Kč bez DPH)</t>
  </si>
  <si>
    <t>Odhad počtu hodin činnosti této osoby nad rámec přítomnosti na staveniští (h)</t>
  </si>
  <si>
    <t>Cena nad rámec přítomnosti na staveniští (Kč bez DPH)</t>
  </si>
  <si>
    <t>Celkové související náklady (Kč bez DPH)</t>
  </si>
  <si>
    <t>Cena celkem (Kč bez DPH)</t>
  </si>
  <si>
    <t>Osoba provádějící technický dozor stavebníka A</t>
  </si>
  <si>
    <t>Osoba provádějící technický dozor stavebníka B</t>
  </si>
  <si>
    <t>Koordinátor bezpečnosti a zdraví při práci</t>
  </si>
  <si>
    <t>Související náklady</t>
  </si>
  <si>
    <t>---</t>
  </si>
  <si>
    <t>Nabídková cena (Kč bez DPH)</t>
  </si>
  <si>
    <t>Instrukce k vyplnění cenové nabídky</t>
  </si>
  <si>
    <r>
      <rPr>
        <b/>
        <sz val="10"/>
        <color theme="1"/>
        <rFont val="Arial"/>
        <family val="2"/>
        <charset val="238"/>
      </rPr>
      <t>1.</t>
    </r>
    <r>
      <rPr>
        <sz val="10"/>
        <color theme="1"/>
        <rFont val="Arial"/>
        <family val="2"/>
        <charset val="238"/>
      </rPr>
      <t xml:space="preserve"> Dodavatel je povinen do pole D7-D9 uvést hodinovou cenu dotčených osob, do polí G7-G9 odhad počtu hodin činností těchto osob nad rámec přítomnosti na staveništi a do polí I7-I9 související náklady dodavatele ve vztahu k těmto osobám. Dodavatel je v souladu s čl. III.3 zadávací dokumentace oprávněn na pozicích osob provádějících technický dozor stavebníka A-B uvést 1-2 fyzické osoby (blíže viz zadávací dokumentace).</t>
    </r>
  </si>
  <si>
    <r>
      <rPr>
        <b/>
        <sz val="10"/>
        <color theme="1"/>
        <rFont val="Arial"/>
        <family val="2"/>
        <charset val="238"/>
      </rPr>
      <t>2.</t>
    </r>
    <r>
      <rPr>
        <sz val="10"/>
        <color theme="1"/>
        <rFont val="Arial"/>
        <family val="2"/>
        <charset val="238"/>
      </rPr>
      <t xml:space="preserve"> Dodavatel do pole I10 vyplní odhad celkových souvisejících nákladů nad rámec výše uvedených.</t>
    </r>
  </si>
  <si>
    <r>
      <rPr>
        <b/>
        <sz val="10"/>
        <color theme="1"/>
        <rFont val="Arial"/>
        <family val="2"/>
        <charset val="238"/>
      </rPr>
      <t>3.</t>
    </r>
    <r>
      <rPr>
        <sz val="10"/>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</si>
  <si>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r>
      <rPr>
        <b/>
        <sz val="10"/>
        <rFont val="Arial"/>
        <family val="2"/>
        <charset val="238"/>
      </rPr>
      <t>4.</t>
    </r>
    <r>
      <rPr>
        <sz val="10"/>
        <rFont val="Arial"/>
        <family val="2"/>
        <charset val="238"/>
      </rPr>
      <t xml:space="preserve"> Po vyplnění všech údajů dle shora uvedeného postupu dojde k automatickému výpočtu nabídkové ceny (bez zohlednění níže uvedeného hodnoticího kritéria) v poli J11, kterou je dodavatel povinen uvést v čl. 9.1 návrhu smlouvy.</t>
    </r>
  </si>
  <si>
    <t>Zkušenosti osoby provádějící technický dozor stavebníka A</t>
  </si>
  <si>
    <t>Objednatel služeb</t>
  </si>
  <si>
    <t>Rozsah (stručný popis obsahu poskytnutých významných služeb)</t>
  </si>
  <si>
    <t>Doba poskytnutí služeb</t>
  </si>
  <si>
    <t>Cena služeb (Kč bez DPH)</t>
  </si>
  <si>
    <t>Kontaktní osoba objednatele služeb</t>
  </si>
  <si>
    <t>Zkušenost nad rámec prokázání technické kvalifikace (Ano / Ne)</t>
  </si>
  <si>
    <t>[obchodní firma / jméno, IČO]</t>
  </si>
  <si>
    <t>[DD/MM/RRRR – DD/MM/RRRR]</t>
  </si>
  <si>
    <t>[jméno a příjmení, funkce, e-mail, telefon]</t>
  </si>
  <si>
    <t>Zkušenosti osoby provádějící technický dozor stavebníka B</t>
  </si>
  <si>
    <t>Zkušenosti koordinátora bezpečnosti a zdraví při práci</t>
  </si>
  <si>
    <t>Počet zkušeností nad rámec prokázání technické kvalifikace</t>
  </si>
  <si>
    <t>Zvýšení nabídkové ceny pro účely hodnocení dle 2. hodnoticího kritéria</t>
  </si>
  <si>
    <t>Nabídková cena pro účely hodnocení (Kč bez DPH)</t>
  </si>
  <si>
    <r>
      <rPr>
        <b/>
        <sz val="10"/>
        <color theme="1"/>
        <rFont val="Arial"/>
        <family val="2"/>
        <charset val="238"/>
      </rPr>
      <t>1.</t>
    </r>
    <r>
      <rPr>
        <sz val="10"/>
        <color theme="1"/>
        <rFont val="Arial"/>
        <family val="2"/>
        <charset val="238"/>
      </rPr>
      <t xml:space="preserve"> Dodavatel je pro případ, že chce v rámci druhého hodnoticího kritéria uplatnit zkušenosti dotčených osob nad rámec zkušeností, kterými prokazuje technickou kvalifikaci, povinen u každé takové zkušenosti vyplnit v dotčené tabulce všechny </t>
    </r>
    <r>
      <rPr>
        <sz val="10"/>
        <rFont val="Arial"/>
        <family val="2"/>
        <charset val="238"/>
      </rPr>
      <t xml:space="preserve">požadované údaje včetně potvrzení, že se jedná o zkušenost nad rámec zkušeností, kterými dodavatel prokazoval technickou kvalifikaci. Zadavatel upozorňuje dodavatele, že je oprávněn tyto zkušenosti u objednatelů ověřovat. </t>
    </r>
    <r>
      <rPr>
        <sz val="10"/>
        <color rgb="FFFF0000"/>
        <rFont val="Arial"/>
        <family val="2"/>
        <charset val="238"/>
      </rPr>
      <t>Pokud dodavatel využije možnosti dle čl. III.3 zadávací dokumentace a pozice osob provádějících technický dozor stavebníka A-B bude plnit jedna fyzická osoba, je oprávněn zkušenosti této osoby v rámci hodnocení uvést u obou dvou pozic.</t>
    </r>
  </si>
  <si>
    <r>
      <rPr>
        <b/>
        <sz val="10"/>
        <color theme="1"/>
        <rFont val="Arial"/>
        <family val="2"/>
        <charset val="238"/>
      </rPr>
      <t>4.</t>
    </r>
    <r>
      <rPr>
        <sz val="10"/>
        <color theme="1"/>
        <rFont val="Arial"/>
        <family val="2"/>
        <charset val="238"/>
      </rPr>
      <t xml:space="preserve"> Po vyplnění všech údajů dle shora uvedeného postupu dojde k automatickému vypočtení nabídkové ceny pro účely hodnocení v poli H41.</t>
    </r>
  </si>
  <si>
    <r>
      <rPr>
        <b/>
        <sz val="10"/>
        <color theme="1"/>
        <rFont val="Arial"/>
        <family val="2"/>
        <charset val="238"/>
      </rPr>
      <t>5.</t>
    </r>
    <r>
      <rPr>
        <sz val="10"/>
        <color theme="1"/>
        <rFont val="Arial"/>
        <family val="2"/>
        <charset val="238"/>
      </rPr>
      <t xml:space="preserve"> Nabídková cena pro účely hodnocení je vypočtena tak, že k nabídkové ceně dodavatele (pole J12) je pro případ, že dodavatel neuvedl v rámci 2. hodnoticího kritéria 3 zkušenosti u každé z uvedených pozic nad rámec technické kvalifikace shora uvedeným postupem, za každou "chybějící" zkušenost přičteno 50.000 Kč bez DPH.</t>
    </r>
  </si>
  <si>
    <r>
      <rPr>
        <b/>
        <sz val="10"/>
        <color theme="1"/>
        <rFont val="Arial"/>
        <family val="2"/>
        <charset val="238"/>
      </rPr>
      <t>6.</t>
    </r>
    <r>
      <rPr>
        <sz val="10"/>
        <color theme="1"/>
        <rFont val="Arial"/>
        <family val="2"/>
        <charset val="238"/>
      </rPr>
      <t xml:space="preserve"> Nabídková cena pro účely hodnocení bude předmětem hodnocení nabídek.</t>
    </r>
  </si>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</sst>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8"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0"/>
      <color theme="0"/>
      <name val="Arial"/>
      <family val="2"/>
      <charset val="238"/>
    </font>
    <font>
      <sz val="10"/>
      <color rgb="FFFF0000"/>
      <name val="Arial"/>
      <family val="2"/>
      <charset val="238"/>
    </font>
    <font>
      <b/>
      <sz val="10"/>
      <name val="Arial"/>
      <family val="2"/>
      <charset val="238"/>
    </font>
    <font>
      <sz val="10"/>
      <name val="Arial"/>
      <family val="2"/>
      <charset val="23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indexed="64"/>
      </left>
      <right style="hair">
        <color indexed="64"/>
      </right>
      <top/>
      <bottom style="hair">
        <color indexed="64"/>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theme="0"/>
      </right>
      <top/>
      <bottom style="thin">
        <color theme="0"/>
      </bottom>
      <diagonal/>
    </border>
    <border>
      <left style="hair">
        <color indexed="64"/>
      </left>
      <right style="hair">
        <color indexed="64"/>
      </right>
      <top style="hair">
        <color indexed="64"/>
      </top>
      <bottom/>
      <diagonal/>
    </border>
    <border>
      <left style="hair">
        <color indexed="64"/>
      </left>
      <right/>
      <top/>
      <bottom style="hair">
        <color indexed="64"/>
      </bottom>
      <diagonal/>
    </border>
  </borders>
  <cellStyleXfs count="2">
    <xf numFmtId="0" fontId="0" fillId="0" borderId="0"/>
    <xf numFmtId="44" fontId="3" fillId="0" borderId="0" applyFont="0" applyFill="0" applyBorder="0" applyAlignment="0" applyProtection="0"/>
  </cellStyleXfs>
  <cellXfs count="52">
    <xf numFmtId="0" fontId="0" fillId="0" borderId="0" xfId="0"/>
    <xf numFmtId="0" fontId="1" fillId="2" borderId="3" xfId="0" applyFont="1" applyFill="1" applyBorder="1"/>
    <xf numFmtId="0" fontId="1" fillId="2" borderId="0" xfId="0" applyFont="1" applyFill="1"/>
    <xf numFmtId="0" fontId="1" fillId="0" borderId="4" xfId="0" applyFont="1" applyBorder="1"/>
    <xf numFmtId="0" fontId="1" fillId="0" borderId="1" xfId="0" applyFont="1" applyBorder="1"/>
    <xf numFmtId="0" fontId="2" fillId="2" borderId="0" xfId="0" applyFont="1" applyFill="1" applyAlignment="1">
      <alignment vertical="center" wrapText="1"/>
    </xf>
    <xf numFmtId="0" fontId="1" fillId="0" borderId="9" xfId="0" applyFont="1" applyBorder="1"/>
    <xf numFmtId="0" fontId="1" fillId="0" borderId="5" xfId="0" applyFont="1" applyBorder="1"/>
    <xf numFmtId="0" fontId="1" fillId="0" borderId="3" xfId="0" applyFont="1" applyBorder="1"/>
    <xf numFmtId="0" fontId="1" fillId="0" borderId="7" xfId="0" applyFont="1" applyBorder="1"/>
    <xf numFmtId="0" fontId="1" fillId="0" borderId="6" xfId="0" applyFont="1" applyBorder="1"/>
    <xf numFmtId="44" fontId="2" fillId="3" borderId="2" xfId="0" applyNumberFormat="1" applyFont="1" applyFill="1" applyBorder="1"/>
    <xf numFmtId="0" fontId="4" fillId="0" borderId="4" xfId="0" applyFont="1" applyBorder="1"/>
    <xf numFmtId="0" fontId="2" fillId="4" borderId="2" xfId="0" applyFont="1" applyFill="1" applyBorder="1"/>
    <xf numFmtId="44" fontId="2" fillId="4" borderId="2" xfId="1" applyFont="1"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5" fillId="0" borderId="4" xfId="0" applyFont="1" applyBorder="1"/>
    <xf numFmtId="0" fontId="5" fillId="0" borderId="1" xfId="0" applyFont="1" applyBorder="1"/>
    <xf numFmtId="0" fontId="2" fillId="4" borderId="2" xfId="0" applyFont="1" applyFill="1" applyBorder="1" applyAlignment="1">
      <alignment horizontal="center" vertical="top"/>
    </xf>
    <xf numFmtId="0" fontId="2" fillId="4" borderId="8" xfId="0" applyFont="1" applyFill="1" applyBorder="1" applyAlignment="1">
      <alignment horizontal="left"/>
    </xf>
    <xf numFmtId="44" fontId="1" fillId="5" borderId="8" xfId="1" applyFont="1" applyFill="1" applyBorder="1" applyAlignment="1">
      <alignment horizontal="right"/>
    </xf>
    <xf numFmtId="4" fontId="1" fillId="4" borderId="8" xfId="0" applyNumberFormat="1" applyFont="1" applyFill="1" applyBorder="1" applyAlignment="1">
      <alignment horizontal="right"/>
    </xf>
    <xf numFmtId="44" fontId="1" fillId="4" borderId="8" xfId="0" applyNumberFormat="1" applyFont="1" applyFill="1" applyBorder="1" applyAlignment="1">
      <alignment horizontal="left"/>
    </xf>
    <xf numFmtId="0" fontId="1" fillId="4" borderId="8" xfId="0" quotePrefix="1" applyFont="1" applyFill="1" applyBorder="1" applyAlignment="1">
      <alignment horizontal="right"/>
    </xf>
    <xf numFmtId="44" fontId="1" fillId="4" borderId="2" xfId="0" applyNumberFormat="1" applyFont="1" applyFill="1" applyBorder="1" applyAlignment="1">
      <alignment horizontal="left"/>
    </xf>
    <xf numFmtId="44" fontId="2" fillId="4" borderId="2" xfId="0" applyNumberFormat="1" applyFont="1" applyFill="1" applyBorder="1" applyAlignment="1">
      <alignment horizontal="left"/>
    </xf>
    <xf numFmtId="0" fontId="1" fillId="0" borderId="14" xfId="0" applyFont="1" applyBorder="1"/>
    <xf numFmtId="44" fontId="1" fillId="4" borderId="15" xfId="0" applyNumberFormat="1" applyFont="1" applyFill="1" applyBorder="1" applyAlignment="1">
      <alignment horizontal="left"/>
    </xf>
    <xf numFmtId="44" fontId="1" fillId="5" borderId="16" xfId="1" applyFont="1" applyFill="1" applyBorder="1" applyAlignment="1">
      <alignment horizontal="right"/>
    </xf>
    <xf numFmtId="4" fontId="1" fillId="5" borderId="8" xfId="0" applyNumberFormat="1" applyFont="1" applyFill="1" applyBorder="1" applyAlignment="1">
      <alignment horizontal="right"/>
    </xf>
    <xf numFmtId="0" fontId="2" fillId="4" borderId="2" xfId="0" applyFont="1" applyFill="1" applyBorder="1" applyAlignment="1">
      <alignment horizontal="left" wrapText="1"/>
    </xf>
    <xf numFmtId="0" fontId="5" fillId="0" borderId="3" xfId="0" applyFont="1" applyBorder="1"/>
    <xf numFmtId="0" fontId="1" fillId="0" borderId="10" xfId="0" applyFont="1" applyBorder="1"/>
    <xf numFmtId="0" fontId="1" fillId="5" borderId="2" xfId="0" applyFont="1" applyFill="1" applyBorder="1"/>
    <xf numFmtId="0" fontId="1" fillId="5" borderId="2" xfId="0" applyFont="1" applyFill="1" applyBorder="1" applyAlignment="1">
      <alignment horizontal="center" vertical="center" wrapText="1"/>
    </xf>
    <xf numFmtId="44" fontId="1" fillId="5" borderId="2" xfId="0" applyNumberFormat="1" applyFont="1" applyFill="1" applyBorder="1"/>
    <xf numFmtId="0" fontId="2" fillId="4" borderId="2" xfId="0" applyFont="1" applyFill="1" applyBorder="1" applyAlignment="1">
      <alignment horizontal="center" vertical="center"/>
    </xf>
    <xf numFmtId="0" fontId="2" fillId="2" borderId="0" xfId="0" applyFont="1" applyFill="1" applyAlignment="1">
      <alignment horizontal="left" vertical="center" wrapText="1"/>
    </xf>
    <xf numFmtId="0" fontId="2" fillId="4" borderId="2" xfId="0" applyFont="1" applyFill="1" applyBorder="1" applyAlignment="1">
      <alignment horizontal="left"/>
    </xf>
    <xf numFmtId="0" fontId="1" fillId="4" borderId="2" xfId="0" applyFont="1" applyFill="1" applyBorder="1" applyAlignment="1">
      <alignment horizontal="left" wrapText="1"/>
    </xf>
    <xf numFmtId="0" fontId="7" fillId="4" borderId="2" xfId="0" applyFont="1" applyFill="1" applyBorder="1" applyAlignment="1">
      <alignment horizontal="left"/>
    </xf>
    <xf numFmtId="0" fontId="1" fillId="4" borderId="2" xfId="0" applyFont="1" applyFill="1" applyBorder="1" applyAlignment="1">
      <alignment horizontal="left"/>
    </xf>
    <xf numFmtId="0" fontId="2" fillId="2" borderId="10" xfId="0" applyFont="1" applyFill="1" applyBorder="1" applyAlignment="1">
      <alignment horizontal="left" vertical="center" wrapText="1"/>
    </xf>
    <xf numFmtId="0" fontId="6" fillId="4" borderId="11" xfId="0" applyFont="1" applyFill="1" applyBorder="1" applyAlignment="1">
      <alignment horizontal="left"/>
    </xf>
    <xf numFmtId="0" fontId="6" fillId="4" borderId="12" xfId="0" applyFont="1" applyFill="1" applyBorder="1" applyAlignment="1">
      <alignment horizontal="left"/>
    </xf>
    <xf numFmtId="0" fontId="6" fillId="4" borderId="13" xfId="0" applyFont="1" applyFill="1" applyBorder="1" applyAlignment="1">
      <alignment horizontal="left"/>
    </xf>
    <xf numFmtId="0" fontId="2" fillId="4" borderId="2" xfId="0" applyFont="1" applyFill="1" applyBorder="1" applyAlignment="1">
      <alignment horizontal="left" vertical="center" wrapText="1"/>
    </xf>
    <xf numFmtId="0" fontId="2" fillId="4" borderId="11" xfId="0" applyFont="1" applyFill="1" applyBorder="1" applyAlignment="1">
      <alignment horizontal="left"/>
    </xf>
    <xf numFmtId="0" fontId="2" fillId="4" borderId="12" xfId="0" applyFont="1" applyFill="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0"/>
  <sheetViews>
    <sheetView tabSelected="1" zoomScaleNormal="100" workbookViewId="0">
      <selection activeCell="E8" sqref="E8"/>
    </sheetView>
  </sheetViews>
  <sheetFormatPr defaultColWidth="9.109375" defaultRowHeight="13.2" x14ac:dyDescent="0.25"/>
  <cols>
    <col min="1" max="1" width="3.33203125" style="4" customWidth="1"/>
    <col min="2" max="2" width="2.5546875" style="4" bestFit="1" customWidth="1"/>
    <col min="3" max="3" width="46.109375" style="4" customWidth="1"/>
    <col min="4" max="4" width="34.109375" style="4" customWidth="1"/>
    <col min="5" max="5" width="28.88671875" style="4" bestFit="1" customWidth="1"/>
    <col min="6" max="6" width="29.33203125" style="4" bestFit="1" customWidth="1"/>
    <col min="7" max="7" width="36.88671875" style="4" customWidth="1"/>
    <col min="8" max="8" width="30.44140625" style="4" bestFit="1" customWidth="1"/>
    <col min="9" max="9" width="31.5546875" style="4" bestFit="1" customWidth="1"/>
    <col min="10" max="10" width="17.88671875" style="4" customWidth="1"/>
    <col min="11" max="16384" width="9.109375" style="4"/>
  </cols>
  <sheetData>
    <row r="2" spans="1:11" x14ac:dyDescent="0.25">
      <c r="A2" s="1"/>
      <c r="B2" s="38" t="s">
        <v>0</v>
      </c>
      <c r="C2" s="38"/>
      <c r="D2" s="2"/>
      <c r="E2" s="2"/>
      <c r="F2" s="2"/>
      <c r="G2" s="3"/>
    </row>
    <row r="3" spans="1:11" x14ac:dyDescent="0.25">
      <c r="A3" s="1"/>
      <c r="B3" s="38" t="s">
        <v>1</v>
      </c>
      <c r="C3" s="38"/>
      <c r="D3" s="38"/>
      <c r="E3" s="38"/>
      <c r="F3" s="38"/>
      <c r="G3" s="38"/>
      <c r="H3" s="43"/>
    </row>
    <row r="4" spans="1:11" x14ac:dyDescent="0.25">
      <c r="A4" s="1"/>
      <c r="B4" s="2"/>
      <c r="C4" s="5"/>
      <c r="D4" s="2"/>
      <c r="E4" s="2"/>
      <c r="F4" s="2"/>
      <c r="G4" s="6"/>
      <c r="H4" s="7"/>
      <c r="I4" s="7"/>
      <c r="J4" s="7"/>
    </row>
    <row r="5" spans="1:11" ht="15" customHeight="1" x14ac:dyDescent="0.25">
      <c r="A5" s="8"/>
      <c r="B5" s="44" t="s">
        <v>2</v>
      </c>
      <c r="C5" s="45"/>
      <c r="D5" s="45"/>
      <c r="E5" s="45"/>
      <c r="F5" s="45"/>
      <c r="G5" s="45"/>
      <c r="H5" s="45"/>
      <c r="I5" s="45"/>
      <c r="J5" s="46"/>
      <c r="K5" s="3"/>
    </row>
    <row r="6" spans="1:11" ht="26.25" customHeight="1" x14ac:dyDescent="0.25">
      <c r="A6" s="8"/>
      <c r="B6" s="16" t="s">
        <v>3</v>
      </c>
      <c r="C6" s="16" t="s">
        <v>4</v>
      </c>
      <c r="D6" s="16" t="s">
        <v>5</v>
      </c>
      <c r="E6" s="16" t="s">
        <v>6</v>
      </c>
      <c r="F6" s="16" t="s">
        <v>7</v>
      </c>
      <c r="G6" s="16" t="s">
        <v>8</v>
      </c>
      <c r="H6" s="31" t="s">
        <v>9</v>
      </c>
      <c r="I6" s="31" t="s">
        <v>10</v>
      </c>
      <c r="J6" s="31" t="s">
        <v>11</v>
      </c>
      <c r="K6" s="3"/>
    </row>
    <row r="7" spans="1:11" x14ac:dyDescent="0.25">
      <c r="A7" s="8"/>
      <c r="B7" s="20">
        <v>1</v>
      </c>
      <c r="C7" s="20" t="s">
        <v>12</v>
      </c>
      <c r="D7" s="21"/>
      <c r="E7" s="22">
        <v>500</v>
      </c>
      <c r="F7" s="23">
        <f>D7*E7</f>
        <v>0</v>
      </c>
      <c r="G7" s="30"/>
      <c r="H7" s="25">
        <f>D7*G7</f>
        <v>0</v>
      </c>
      <c r="I7" s="21"/>
      <c r="J7" s="25">
        <f>F7+H7+I7</f>
        <v>0</v>
      </c>
      <c r="K7" s="3"/>
    </row>
    <row r="8" spans="1:11" x14ac:dyDescent="0.25">
      <c r="A8" s="8"/>
      <c r="B8" s="20">
        <v>2</v>
      </c>
      <c r="C8" s="20" t="s">
        <v>13</v>
      </c>
      <c r="D8" s="21"/>
      <c r="E8" s="22">
        <v>200</v>
      </c>
      <c r="F8" s="23">
        <f>D8*E8</f>
        <v>0</v>
      </c>
      <c r="G8" s="30"/>
      <c r="H8" s="25">
        <f>D8*G8</f>
        <v>0</v>
      </c>
      <c r="I8" s="21"/>
      <c r="J8" s="25">
        <f>F8+H8+I8</f>
        <v>0</v>
      </c>
      <c r="K8" s="3"/>
    </row>
    <row r="9" spans="1:11" x14ac:dyDescent="0.25">
      <c r="A9" s="8"/>
      <c r="B9" s="20">
        <v>4</v>
      </c>
      <c r="C9" s="20" t="s">
        <v>14</v>
      </c>
      <c r="D9" s="21"/>
      <c r="E9" s="22">
        <v>160</v>
      </c>
      <c r="F9" s="23">
        <f>D9*E9</f>
        <v>0</v>
      </c>
      <c r="G9" s="30"/>
      <c r="H9" s="25">
        <f>D9*G9</f>
        <v>0</v>
      </c>
      <c r="I9" s="29"/>
      <c r="J9" s="25">
        <f>F9+H9+I9</f>
        <v>0</v>
      </c>
      <c r="K9" s="3"/>
    </row>
    <row r="10" spans="1:11" x14ac:dyDescent="0.25">
      <c r="A10" s="8"/>
      <c r="B10" s="20">
        <v>5</v>
      </c>
      <c r="C10" s="20" t="s">
        <v>15</v>
      </c>
      <c r="D10" s="24" t="s">
        <v>16</v>
      </c>
      <c r="E10" s="24" t="s">
        <v>16</v>
      </c>
      <c r="F10" s="24" t="s">
        <v>16</v>
      </c>
      <c r="G10" s="24" t="s">
        <v>16</v>
      </c>
      <c r="H10" s="24" t="s">
        <v>16</v>
      </c>
      <c r="I10" s="29"/>
      <c r="J10" s="28">
        <f>I10</f>
        <v>0</v>
      </c>
      <c r="K10" s="3"/>
    </row>
    <row r="11" spans="1:11" x14ac:dyDescent="0.25">
      <c r="A11" s="8"/>
      <c r="B11" s="48" t="s">
        <v>17</v>
      </c>
      <c r="C11" s="49"/>
      <c r="D11" s="49"/>
      <c r="E11" s="49"/>
      <c r="F11" s="49"/>
      <c r="G11" s="49"/>
      <c r="H11" s="49"/>
      <c r="I11" s="49"/>
      <c r="J11" s="26">
        <f>SUM(J7:J10)</f>
        <v>0</v>
      </c>
      <c r="K11" s="3"/>
    </row>
    <row r="12" spans="1:11" x14ac:dyDescent="0.25">
      <c r="A12" s="8"/>
      <c r="B12" s="9"/>
      <c r="C12" s="9"/>
      <c r="D12" s="9"/>
      <c r="E12" s="9"/>
      <c r="F12" s="9"/>
      <c r="G12" s="9"/>
      <c r="H12" s="9"/>
      <c r="I12" s="33"/>
      <c r="J12" s="9"/>
    </row>
    <row r="13" spans="1:11" ht="15" customHeight="1" x14ac:dyDescent="0.25">
      <c r="A13" s="32"/>
      <c r="B13" s="39" t="s">
        <v>18</v>
      </c>
      <c r="C13" s="39"/>
      <c r="D13" s="39"/>
      <c r="E13" s="39"/>
      <c r="F13" s="39"/>
      <c r="G13" s="39"/>
      <c r="H13" s="39"/>
      <c r="I13" s="39"/>
      <c r="J13" s="39"/>
      <c r="K13" s="3"/>
    </row>
    <row r="14" spans="1:11" ht="27.75" customHeight="1" x14ac:dyDescent="0.25">
      <c r="A14" s="32"/>
      <c r="B14" s="40" t="s">
        <v>19</v>
      </c>
      <c r="C14" s="40"/>
      <c r="D14" s="40"/>
      <c r="E14" s="40"/>
      <c r="F14" s="40"/>
      <c r="G14" s="40"/>
      <c r="H14" s="40"/>
      <c r="I14" s="40"/>
      <c r="J14" s="40"/>
      <c r="K14" s="3"/>
    </row>
    <row r="15" spans="1:11" x14ac:dyDescent="0.25">
      <c r="A15" s="32"/>
      <c r="B15" s="42" t="s">
        <v>20</v>
      </c>
      <c r="C15" s="42"/>
      <c r="D15" s="42"/>
      <c r="E15" s="42"/>
      <c r="F15" s="42"/>
      <c r="G15" s="42"/>
      <c r="H15" s="42"/>
      <c r="I15" s="42"/>
      <c r="J15" s="42"/>
      <c r="K15" s="3"/>
    </row>
    <row r="16" spans="1:11" x14ac:dyDescent="0.25">
      <c r="A16" s="32"/>
      <c r="B16" s="42" t="s">
        <v>21</v>
      </c>
      <c r="C16" s="42"/>
      <c r="D16" s="42"/>
      <c r="E16" s="42"/>
      <c r="F16" s="42"/>
      <c r="G16" s="42"/>
      <c r="H16" s="42"/>
      <c r="I16" s="42"/>
      <c r="J16" s="42"/>
      <c r="K16" s="3"/>
    </row>
    <row r="17" spans="1:11" x14ac:dyDescent="0.25">
      <c r="A17" s="32"/>
      <c r="B17" s="41" t="s">
        <v>22</v>
      </c>
      <c r="C17" s="41"/>
      <c r="D17" s="41"/>
      <c r="E17" s="41"/>
      <c r="F17" s="41"/>
      <c r="G17" s="41"/>
      <c r="H17" s="41"/>
      <c r="I17" s="41"/>
      <c r="J17" s="41"/>
      <c r="K17" s="3"/>
    </row>
    <row r="18" spans="1:11" x14ac:dyDescent="0.25">
      <c r="A18" s="8"/>
      <c r="B18" s="9"/>
      <c r="C18" s="9"/>
      <c r="D18" s="9"/>
      <c r="E18" s="9"/>
      <c r="F18" s="9"/>
      <c r="G18" s="9"/>
      <c r="H18" s="9"/>
      <c r="I18" s="27"/>
      <c r="J18" s="10"/>
    </row>
    <row r="19" spans="1:11" ht="15" customHeight="1" x14ac:dyDescent="0.25">
      <c r="A19" s="8"/>
      <c r="B19" s="44" t="s">
        <v>23</v>
      </c>
      <c r="C19" s="45"/>
      <c r="D19" s="45"/>
      <c r="E19" s="45"/>
      <c r="F19" s="45"/>
      <c r="G19" s="45"/>
      <c r="H19" s="46"/>
      <c r="I19" s="17"/>
      <c r="J19" s="18"/>
    </row>
    <row r="20" spans="1:11" ht="29.25" customHeight="1" x14ac:dyDescent="0.25">
      <c r="A20" s="8"/>
      <c r="B20" s="19" t="s">
        <v>3</v>
      </c>
      <c r="C20" s="15" t="s">
        <v>24</v>
      </c>
      <c r="D20" s="16" t="s">
        <v>25</v>
      </c>
      <c r="E20" s="15" t="s">
        <v>26</v>
      </c>
      <c r="F20" s="15" t="s">
        <v>27</v>
      </c>
      <c r="G20" s="16" t="s">
        <v>28</v>
      </c>
      <c r="H20" s="16" t="s">
        <v>29</v>
      </c>
      <c r="I20" s="17"/>
      <c r="J20" s="18"/>
    </row>
    <row r="21" spans="1:11" x14ac:dyDescent="0.25">
      <c r="A21" s="8"/>
      <c r="B21" s="37">
        <v>1</v>
      </c>
      <c r="C21" s="34" t="s">
        <v>30</v>
      </c>
      <c r="D21" s="34"/>
      <c r="E21" s="35" t="s">
        <v>31</v>
      </c>
      <c r="F21" s="36"/>
      <c r="G21" s="35" t="s">
        <v>32</v>
      </c>
      <c r="H21" s="36"/>
      <c r="I21" s="12">
        <f>IF(H21="Ano",1,0)</f>
        <v>0</v>
      </c>
      <c r="J21" s="18"/>
    </row>
    <row r="22" spans="1:11" x14ac:dyDescent="0.25">
      <c r="A22" s="8"/>
      <c r="B22" s="37">
        <v>2</v>
      </c>
      <c r="C22" s="34" t="s">
        <v>30</v>
      </c>
      <c r="D22" s="34"/>
      <c r="E22" s="35" t="s">
        <v>31</v>
      </c>
      <c r="F22" s="36"/>
      <c r="G22" s="35" t="s">
        <v>32</v>
      </c>
      <c r="H22" s="36"/>
      <c r="I22" s="12">
        <f>IF(H22="Ano",1,0)</f>
        <v>0</v>
      </c>
      <c r="J22" s="18"/>
    </row>
    <row r="23" spans="1:11" x14ac:dyDescent="0.25">
      <c r="A23" s="8"/>
      <c r="B23" s="37">
        <v>3</v>
      </c>
      <c r="C23" s="34" t="s">
        <v>30</v>
      </c>
      <c r="D23" s="34"/>
      <c r="E23" s="35" t="s">
        <v>31</v>
      </c>
      <c r="F23" s="36"/>
      <c r="G23" s="35" t="s">
        <v>32</v>
      </c>
      <c r="H23" s="36"/>
      <c r="I23" s="12">
        <f>IF(H23="Ano",1,0)</f>
        <v>0</v>
      </c>
      <c r="J23" s="18"/>
    </row>
    <row r="24" spans="1:11" x14ac:dyDescent="0.25">
      <c r="A24" s="8"/>
      <c r="B24" s="9"/>
      <c r="C24" s="9"/>
      <c r="D24" s="9"/>
      <c r="E24" s="9"/>
      <c r="F24" s="9"/>
      <c r="G24" s="9"/>
      <c r="H24" s="9"/>
      <c r="I24" s="12"/>
    </row>
    <row r="25" spans="1:11" x14ac:dyDescent="0.25">
      <c r="A25" s="8"/>
      <c r="B25" s="44" t="s">
        <v>33</v>
      </c>
      <c r="C25" s="45"/>
      <c r="D25" s="45"/>
      <c r="E25" s="45"/>
      <c r="F25" s="45"/>
      <c r="G25" s="45"/>
      <c r="H25" s="46"/>
      <c r="I25" s="12"/>
      <c r="J25" s="18"/>
    </row>
    <row r="26" spans="1:11" ht="26.4" x14ac:dyDescent="0.25">
      <c r="A26" s="8"/>
      <c r="B26" s="19" t="s">
        <v>3</v>
      </c>
      <c r="C26" s="15" t="s">
        <v>24</v>
      </c>
      <c r="D26" s="16" t="s">
        <v>25</v>
      </c>
      <c r="E26" s="15" t="s">
        <v>26</v>
      </c>
      <c r="F26" s="15" t="s">
        <v>27</v>
      </c>
      <c r="G26" s="16" t="s">
        <v>28</v>
      </c>
      <c r="H26" s="16" t="s">
        <v>29</v>
      </c>
      <c r="I26" s="12"/>
      <c r="J26" s="18"/>
    </row>
    <row r="27" spans="1:11" x14ac:dyDescent="0.25">
      <c r="A27" s="8"/>
      <c r="B27" s="37">
        <v>1</v>
      </c>
      <c r="C27" s="34" t="s">
        <v>30</v>
      </c>
      <c r="D27" s="34"/>
      <c r="E27" s="35" t="s">
        <v>31</v>
      </c>
      <c r="F27" s="36"/>
      <c r="G27" s="35" t="s">
        <v>32</v>
      </c>
      <c r="H27" s="36"/>
      <c r="I27" s="12">
        <f>IF(H27="Ano",1,0)</f>
        <v>0</v>
      </c>
      <c r="J27" s="18"/>
    </row>
    <row r="28" spans="1:11" x14ac:dyDescent="0.25">
      <c r="A28" s="8"/>
      <c r="B28" s="37">
        <v>2</v>
      </c>
      <c r="C28" s="34" t="s">
        <v>30</v>
      </c>
      <c r="D28" s="34"/>
      <c r="E28" s="35" t="s">
        <v>31</v>
      </c>
      <c r="F28" s="36"/>
      <c r="G28" s="35" t="s">
        <v>32</v>
      </c>
      <c r="H28" s="36"/>
      <c r="I28" s="12">
        <f>IF(H28="Ano",1,0)</f>
        <v>0</v>
      </c>
      <c r="J28" s="18"/>
    </row>
    <row r="29" spans="1:11" x14ac:dyDescent="0.25">
      <c r="A29" s="8"/>
      <c r="B29" s="37">
        <v>3</v>
      </c>
      <c r="C29" s="34" t="s">
        <v>30</v>
      </c>
      <c r="D29" s="34"/>
      <c r="E29" s="35" t="s">
        <v>31</v>
      </c>
      <c r="F29" s="36"/>
      <c r="G29" s="35" t="s">
        <v>32</v>
      </c>
      <c r="H29" s="36"/>
      <c r="I29" s="12">
        <f>IF(H29="Ano",1,0)</f>
        <v>0</v>
      </c>
      <c r="J29" s="18"/>
    </row>
    <row r="30" spans="1:11" x14ac:dyDescent="0.25">
      <c r="A30" s="8"/>
      <c r="B30" s="9"/>
      <c r="C30" s="9"/>
      <c r="D30" s="9"/>
      <c r="E30" s="9"/>
      <c r="F30" s="9"/>
      <c r="G30" s="9"/>
      <c r="H30" s="9"/>
      <c r="I30" s="12"/>
    </row>
    <row r="31" spans="1:11" x14ac:dyDescent="0.25">
      <c r="A31" s="8"/>
      <c r="B31" s="44" t="s">
        <v>34</v>
      </c>
      <c r="C31" s="45"/>
      <c r="D31" s="45"/>
      <c r="E31" s="45"/>
      <c r="F31" s="45"/>
      <c r="G31" s="45"/>
      <c r="H31" s="46"/>
      <c r="I31" s="12"/>
    </row>
    <row r="32" spans="1:11" ht="26.4" x14ac:dyDescent="0.25">
      <c r="A32" s="8"/>
      <c r="B32" s="19" t="s">
        <v>3</v>
      </c>
      <c r="C32" s="15" t="s">
        <v>24</v>
      </c>
      <c r="D32" s="16" t="s">
        <v>25</v>
      </c>
      <c r="E32" s="15" t="s">
        <v>26</v>
      </c>
      <c r="F32" s="15" t="s">
        <v>27</v>
      </c>
      <c r="G32" s="16" t="s">
        <v>28</v>
      </c>
      <c r="H32" s="16" t="s">
        <v>29</v>
      </c>
      <c r="I32" s="12"/>
    </row>
    <row r="33" spans="1:10" x14ac:dyDescent="0.25">
      <c r="A33" s="8"/>
      <c r="B33" s="37">
        <v>1</v>
      </c>
      <c r="C33" s="34" t="s">
        <v>30</v>
      </c>
      <c r="D33" s="34"/>
      <c r="E33" s="35" t="s">
        <v>31</v>
      </c>
      <c r="F33" s="36"/>
      <c r="G33" s="35" t="s">
        <v>32</v>
      </c>
      <c r="H33" s="36"/>
      <c r="I33" s="12">
        <f>IF(H33="Ano",1,0)</f>
        <v>0</v>
      </c>
    </row>
    <row r="34" spans="1:10" x14ac:dyDescent="0.25">
      <c r="A34" s="8"/>
      <c r="B34" s="37">
        <v>2</v>
      </c>
      <c r="C34" s="34" t="s">
        <v>30</v>
      </c>
      <c r="D34" s="34"/>
      <c r="E34" s="35" t="s">
        <v>31</v>
      </c>
      <c r="F34" s="36"/>
      <c r="G34" s="35" t="s">
        <v>32</v>
      </c>
      <c r="H34" s="36"/>
      <c r="I34" s="12">
        <f>IF(H34="Ano",1,0)</f>
        <v>0</v>
      </c>
    </row>
    <row r="35" spans="1:10" x14ac:dyDescent="0.25">
      <c r="A35" s="8"/>
      <c r="B35" s="37">
        <v>3</v>
      </c>
      <c r="C35" s="34" t="s">
        <v>30</v>
      </c>
      <c r="D35" s="34"/>
      <c r="E35" s="35" t="s">
        <v>31</v>
      </c>
      <c r="F35" s="36"/>
      <c r="G35" s="35" t="s">
        <v>32</v>
      </c>
      <c r="H35" s="36"/>
      <c r="I35" s="12">
        <f>IF(H35="Ano",1,0)</f>
        <v>0</v>
      </c>
      <c r="J35" s="18"/>
    </row>
    <row r="36" spans="1:10" x14ac:dyDescent="0.25">
      <c r="B36" s="9"/>
      <c r="C36" s="9"/>
      <c r="D36" s="9"/>
      <c r="E36" s="9"/>
      <c r="F36" s="9"/>
      <c r="G36" s="9"/>
      <c r="H36" s="9"/>
      <c r="I36" s="18"/>
      <c r="J36" s="18"/>
    </row>
    <row r="37" spans="1:10" x14ac:dyDescent="0.25">
      <c r="A37" s="8"/>
      <c r="B37" s="47" t="s">
        <v>35</v>
      </c>
      <c r="C37" s="47"/>
      <c r="D37" s="47"/>
      <c r="E37" s="47"/>
      <c r="F37" s="47"/>
      <c r="G37" s="47"/>
      <c r="H37" s="13">
        <f>SUM(I21:I23)+SUM(I27:I29)+SUM(I33:I35)</f>
        <v>0</v>
      </c>
      <c r="I37" s="17"/>
      <c r="J37" s="18"/>
    </row>
    <row r="38" spans="1:10" x14ac:dyDescent="0.25">
      <c r="A38" s="8"/>
      <c r="B38" s="39" t="s">
        <v>36</v>
      </c>
      <c r="C38" s="39"/>
      <c r="D38" s="39"/>
      <c r="E38" s="39"/>
      <c r="F38" s="39"/>
      <c r="G38" s="39"/>
      <c r="H38" s="14">
        <f>(9-H37)*50000</f>
        <v>450000</v>
      </c>
      <c r="I38" s="17"/>
    </row>
    <row r="39" spans="1:10" x14ac:dyDescent="0.25">
      <c r="A39" s="8"/>
      <c r="B39" s="10"/>
      <c r="C39" s="10"/>
      <c r="D39" s="10"/>
      <c r="E39" s="10"/>
      <c r="F39" s="10"/>
      <c r="G39" s="10"/>
      <c r="H39" s="10"/>
      <c r="I39" s="3"/>
    </row>
    <row r="40" spans="1:10" x14ac:dyDescent="0.25">
      <c r="A40" s="8"/>
      <c r="B40" s="9"/>
      <c r="C40" s="9"/>
      <c r="D40" s="9"/>
      <c r="E40" s="9"/>
      <c r="F40" s="9"/>
      <c r="G40" s="9"/>
      <c r="H40" s="9"/>
      <c r="I40" s="3"/>
    </row>
    <row r="41" spans="1:10" x14ac:dyDescent="0.25">
      <c r="A41" s="8"/>
      <c r="B41" s="39" t="s">
        <v>37</v>
      </c>
      <c r="C41" s="39"/>
      <c r="D41" s="39"/>
      <c r="E41" s="39"/>
      <c r="F41" s="39"/>
      <c r="G41" s="39"/>
      <c r="H41" s="11">
        <f>J11+H38</f>
        <v>450000</v>
      </c>
      <c r="I41" s="3"/>
    </row>
    <row r="42" spans="1:10" x14ac:dyDescent="0.25">
      <c r="B42" s="10"/>
      <c r="C42" s="10"/>
      <c r="D42" s="10"/>
      <c r="E42" s="10"/>
      <c r="F42" s="10"/>
      <c r="G42" s="10"/>
      <c r="H42" s="10"/>
    </row>
    <row r="43" spans="1:10" x14ac:dyDescent="0.25">
      <c r="B43" s="7"/>
      <c r="C43" s="7"/>
      <c r="D43" s="7"/>
      <c r="E43" s="7"/>
      <c r="F43" s="7"/>
      <c r="G43" s="7"/>
      <c r="H43" s="7"/>
    </row>
    <row r="44" spans="1:10" x14ac:dyDescent="0.25">
      <c r="A44" s="8"/>
      <c r="B44" s="39" t="s">
        <v>18</v>
      </c>
      <c r="C44" s="39"/>
      <c r="D44" s="39"/>
      <c r="E44" s="39"/>
      <c r="F44" s="39"/>
      <c r="G44" s="39"/>
      <c r="H44" s="39"/>
      <c r="I44" s="3"/>
    </row>
    <row r="45" spans="1:10" ht="51.75" customHeight="1" x14ac:dyDescent="0.25">
      <c r="A45" s="8"/>
      <c r="B45" s="51" t="s">
        <v>38</v>
      </c>
      <c r="C45" s="51"/>
      <c r="D45" s="51"/>
      <c r="E45" s="51"/>
      <c r="F45" s="51"/>
      <c r="G45" s="51"/>
      <c r="H45" s="51"/>
      <c r="I45" s="3"/>
    </row>
    <row r="46" spans="1:10" x14ac:dyDescent="0.25">
      <c r="A46" s="8"/>
      <c r="B46" s="50" t="s">
        <v>21</v>
      </c>
      <c r="C46" s="50"/>
      <c r="D46" s="50"/>
      <c r="E46" s="50"/>
      <c r="F46" s="50"/>
      <c r="G46" s="50"/>
      <c r="H46" s="50"/>
      <c r="I46" s="3"/>
    </row>
    <row r="47" spans="1:10" x14ac:dyDescent="0.25">
      <c r="A47" s="8"/>
      <c r="B47" s="50" t="s">
        <v>39</v>
      </c>
      <c r="C47" s="50"/>
      <c r="D47" s="50"/>
      <c r="E47" s="50"/>
      <c r="F47" s="50"/>
      <c r="G47" s="50"/>
      <c r="H47" s="50"/>
      <c r="I47" s="3"/>
    </row>
    <row r="48" spans="1:10" ht="25.5" customHeight="1" x14ac:dyDescent="0.25">
      <c r="A48" s="8"/>
      <c r="B48" s="51" t="s">
        <v>40</v>
      </c>
      <c r="C48" s="51"/>
      <c r="D48" s="51"/>
      <c r="E48" s="51"/>
      <c r="F48" s="51"/>
      <c r="G48" s="51"/>
      <c r="H48" s="51"/>
      <c r="I48" s="3"/>
    </row>
    <row r="49" spans="1:9" x14ac:dyDescent="0.25">
      <c r="A49" s="8"/>
      <c r="B49" s="50" t="s">
        <v>41</v>
      </c>
      <c r="C49" s="50"/>
      <c r="D49" s="50"/>
      <c r="E49" s="50"/>
      <c r="F49" s="50"/>
      <c r="G49" s="50"/>
      <c r="H49" s="50"/>
      <c r="I49" s="3"/>
    </row>
    <row r="50" spans="1:9" x14ac:dyDescent="0.25">
      <c r="B50" s="10"/>
      <c r="C50" s="10"/>
      <c r="D50" s="10"/>
      <c r="E50" s="10"/>
      <c r="F50" s="10"/>
      <c r="G50" s="10"/>
      <c r="H50" s="10"/>
    </row>
  </sheetData>
  <mergeCells count="21">
    <mergeCell ref="B49:H49"/>
    <mergeCell ref="B47:H47"/>
    <mergeCell ref="B48:H48"/>
    <mergeCell ref="B46:H46"/>
    <mergeCell ref="B45:H45"/>
    <mergeCell ref="B44:H44"/>
    <mergeCell ref="B3:H3"/>
    <mergeCell ref="B31:H31"/>
    <mergeCell ref="B5:J5"/>
    <mergeCell ref="B37:G37"/>
    <mergeCell ref="B38:G38"/>
    <mergeCell ref="B19:H19"/>
    <mergeCell ref="B25:H25"/>
    <mergeCell ref="B11:I11"/>
    <mergeCell ref="B2:C2"/>
    <mergeCell ref="B41:G41"/>
    <mergeCell ref="B13:J13"/>
    <mergeCell ref="B14:J14"/>
    <mergeCell ref="B17:J17"/>
    <mergeCell ref="B15:J15"/>
    <mergeCell ref="B16:J16"/>
  </mergeCells>
  <dataValidations count="1">
    <dataValidation type="decimal" operator="greaterThanOrEqual" allowBlank="1" showInputMessage="1" showErrorMessage="1" sqref="F21:F23 F27:F29 F33:F35">
      <formula1>3000000</formula1>
    </dataValidation>
  </dataValidations>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Možnosti!$A$1:$A$2</xm:f>
          </x14:formula1>
          <xm:sqref>H21:H23 H27:H29 H33:H35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4.4" x14ac:dyDescent="0.3"/>
  <sheetData>
    <row r="1" spans="1:1" x14ac:dyDescent="0.3">
      <c r="A1" t="s">
        <v>42</v>
      </c>
    </row>
    <row r="2" spans="1:1" x14ac:dyDescent="0.3">
      <c r="A2" t="s">
        <v>43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Cenová nabídka </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2022-11-10T07:53:24Z</dcterms:created>
  <dcterms:modified xsi:type="dcterms:W3CDTF">2022-11-10T07:53:42Z</dcterms:modified>
  <cp:category/>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